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4-SS25/1-SAMPLE/2-STYLE-FILE/TECH PACK/NCAA/BTS/"/>
    </mc:Choice>
  </mc:AlternateContent>
  <xr:revisionPtr revIDLastSave="922" documentId="13_ncr:1_{BA837D52-C4F5-40A9-9908-A4A635574F4F}" xr6:coauthVersionLast="47" xr6:coauthVersionMax="47" xr10:uidLastSave="{72BD6A34-1109-42A0-AFCC-1B343561F6C6}"/>
  <bookViews>
    <workbookView xWindow="-110" yWindow="-110" windowWidth="19420" windowHeight="10300" tabRatio="858" xr2:uid="{00000000-000D-0000-FFFF-FFFF00000000}"/>
  </bookViews>
  <sheets>
    <sheet name="SPEC" sheetId="44" r:id="rId1"/>
    <sheet name="6. GÓP Ý THÔNG SỐ FIT" sheetId="41" state="hidden" r:id="rId2"/>
    <sheet name="6. PP MEETING (2)" sheetId="42" state="hidden" r:id="rId3"/>
    <sheet name="5. STICKER" sheetId="31" state="hidden" r:id="rId4"/>
    <sheet name="6. PP MEETING" sheetId="21" state="hidden" r:id="rId5"/>
  </sheets>
  <externalReferences>
    <externalReference r:id="rId6"/>
    <externalReference r:id="rId7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3" hidden="1">'5. STICKER'!$A$2:$J$163</definedName>
    <definedName name="INTERNAL_INVOICE">[1]UN!#REF!</definedName>
    <definedName name="KKKKK">[1]UN!#REF!</definedName>
    <definedName name="_xlnm.Print_Area" localSheetId="3">'5. STICKER'!$A$1:$J$164</definedName>
    <definedName name="_xlnm.Print_Area" localSheetId="4">'6. PP MEETING'!$A$1:$H$23</definedName>
    <definedName name="_xlnm.Print_Area" localSheetId="2">'6. PP MEETING (2)'!$A$1:$H$23</definedName>
    <definedName name="_xlnm.Print_Titles" localSheetId="3">'5. STICKER'!$1:$2</definedName>
    <definedName name="_xlnm.Print_Titles" localSheetId="0">SPEC!$1:$6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42" l="1"/>
  <c r="C18" i="42"/>
  <c r="C17" i="42"/>
  <c r="I164" i="31" l="1"/>
  <c r="J163" i="31"/>
  <c r="J162" i="31"/>
  <c r="J161" i="31"/>
  <c r="J160" i="31"/>
  <c r="J159" i="31"/>
  <c r="J158" i="31"/>
  <c r="J157" i="31"/>
  <c r="J156" i="31"/>
  <c r="J155" i="31"/>
  <c r="J154" i="31"/>
  <c r="J153" i="31"/>
  <c r="J152" i="31"/>
  <c r="J151" i="31"/>
  <c r="J150" i="31"/>
  <c r="J149" i="31"/>
  <c r="J148" i="31"/>
  <c r="J147" i="31"/>
  <c r="J146" i="31"/>
  <c r="J145" i="31"/>
  <c r="J144" i="31"/>
  <c r="J143" i="31"/>
  <c r="J142" i="31"/>
  <c r="J141" i="31"/>
  <c r="J140" i="31"/>
  <c r="J139" i="31"/>
  <c r="J138" i="31"/>
  <c r="J137" i="31"/>
  <c r="J136" i="31"/>
  <c r="J135" i="31"/>
  <c r="J134" i="31"/>
  <c r="J133" i="31"/>
  <c r="J132" i="31"/>
  <c r="J131" i="31"/>
  <c r="J130" i="31"/>
  <c r="J129" i="31"/>
  <c r="J128" i="31"/>
  <c r="J127" i="31"/>
  <c r="J126" i="31"/>
  <c r="J125" i="31"/>
  <c r="J124" i="31"/>
  <c r="J123" i="31"/>
  <c r="J122" i="31"/>
  <c r="J121" i="31"/>
  <c r="J120" i="31"/>
  <c r="J119" i="31"/>
  <c r="J118" i="31"/>
  <c r="J117" i="31"/>
  <c r="J116" i="31"/>
  <c r="J115" i="31"/>
  <c r="J114" i="31"/>
  <c r="J113" i="31"/>
  <c r="J112" i="31"/>
  <c r="J111" i="31"/>
  <c r="J110" i="31"/>
  <c r="J109" i="31"/>
  <c r="J108" i="31"/>
  <c r="J107" i="31"/>
  <c r="J106" i="31"/>
  <c r="J105" i="31"/>
  <c r="J104" i="31"/>
  <c r="J103" i="31"/>
  <c r="J102" i="31"/>
  <c r="J101" i="31"/>
  <c r="J100" i="31"/>
  <c r="J99" i="31"/>
  <c r="J98" i="31"/>
  <c r="J97" i="31"/>
  <c r="J96" i="31"/>
  <c r="J95" i="31"/>
  <c r="J94" i="31"/>
  <c r="J93" i="31"/>
  <c r="J92" i="31"/>
  <c r="J91" i="31"/>
  <c r="J90" i="31"/>
  <c r="J89" i="31"/>
  <c r="J88" i="31"/>
  <c r="J87" i="31"/>
  <c r="J86" i="31"/>
  <c r="J85" i="31"/>
  <c r="J84" i="31"/>
  <c r="J83" i="31"/>
  <c r="J82" i="31"/>
  <c r="J81" i="31"/>
  <c r="J80" i="31"/>
  <c r="J164" i="31" s="1"/>
  <c r="J79" i="31"/>
  <c r="J78" i="31"/>
  <c r="J77" i="31"/>
  <c r="J76" i="31"/>
  <c r="J75" i="31"/>
  <c r="J74" i="31"/>
  <c r="J73" i="31"/>
  <c r="J72" i="31"/>
  <c r="J71" i="31"/>
  <c r="J70" i="31"/>
  <c r="J69" i="31"/>
  <c r="J68" i="31"/>
  <c r="J67" i="31"/>
  <c r="J66" i="31"/>
  <c r="J65" i="31"/>
  <c r="J64" i="31"/>
  <c r="J63" i="31"/>
  <c r="J62" i="31"/>
  <c r="J61" i="31"/>
  <c r="J60" i="31"/>
  <c r="J59" i="31"/>
  <c r="J58" i="31"/>
  <c r="J57" i="31"/>
  <c r="J56" i="31"/>
  <c r="J55" i="31"/>
  <c r="J54" i="31"/>
  <c r="J53" i="31"/>
  <c r="J52" i="31"/>
  <c r="J51" i="31"/>
  <c r="J50" i="31"/>
  <c r="J49" i="31"/>
  <c r="J48" i="31"/>
  <c r="J47" i="3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J5" i="31"/>
  <c r="J4" i="31"/>
  <c r="J3" i="31"/>
  <c r="D8" i="21" l="1"/>
  <c r="C19" i="21" l="1"/>
  <c r="C18" i="21"/>
  <c r="C17" i="21"/>
</calcChain>
</file>

<file path=xl/sharedStrings.xml><?xml version="1.0" encoding="utf-8"?>
<sst xmlns="http://schemas.openxmlformats.org/spreadsheetml/2006/main" count="1738" uniqueCount="551">
  <si>
    <t>M</t>
  </si>
  <si>
    <t>WHITE</t>
  </si>
  <si>
    <t>BLACK</t>
  </si>
  <si>
    <t>XL</t>
  </si>
  <si>
    <t>SIZE</t>
  </si>
  <si>
    <t>Mã số:</t>
  </si>
  <si>
    <t>Lần ban hành:</t>
  </si>
  <si>
    <t>Số trang</t>
  </si>
  <si>
    <t>XS</t>
  </si>
  <si>
    <t>SS TEE</t>
  </si>
  <si>
    <t>Season</t>
  </si>
  <si>
    <t>3XL</t>
  </si>
  <si>
    <t>MER.QT-4.BM4</t>
  </si>
  <si>
    <t>02</t>
  </si>
  <si>
    <t>01/01</t>
  </si>
  <si>
    <t>PP MEETING DATE</t>
  </si>
  <si>
    <t xml:space="preserve">BUYER 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</si>
  <si>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</si>
  <si>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</si>
  <si>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</si>
  <si>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</si>
  <si>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</si>
  <si>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</si>
  <si>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</si>
  <si>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</si>
  <si>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Fabric</t>
  </si>
  <si>
    <t>Trims and Accessories</t>
  </si>
  <si>
    <t>ĐÃ NHẬP KHO</t>
  </si>
  <si>
    <t>Pattern &amp; Marker</t>
  </si>
  <si>
    <t>Cutting</t>
  </si>
  <si>
    <t>- CẮT CHÍNH XÁC</t>
  </si>
  <si>
    <t>Technical Garment Construction</t>
  </si>
  <si>
    <t>CÁCH MAY + GẮN NHÃN NHƯ GHI CHÚ TRONG TÁC NGHIỆP, THAM KHẢO ÁO PPS ĐÃ DUYỆT</t>
  </si>
  <si>
    <t>Operation and Attachments</t>
  </si>
  <si>
    <t>Printting</t>
  </si>
  <si>
    <t>Embroidery</t>
  </si>
  <si>
    <t>Washing</t>
  </si>
  <si>
    <t>Packing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</si>
  <si>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</si>
  <si>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</si>
  <si>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CÓ 2 MÀU VẢI CHÍNH: ĐÃ NHẬP KHO</t>
  </si>
  <si>
    <t>OVO</t>
  </si>
  <si>
    <t>2XL</t>
  </si>
  <si>
    <t>LƯU Ý: KHÔNG ỦI LÊN HÌNH IN / VỆ SINH CÔNG NGHIỆP SẠCH SẼ</t>
  </si>
  <si>
    <t>CUNG CẤP RẬP ĐỦ SIZE THÂN TRƯỚC  + SAU CHO PHÒNG IN</t>
  </si>
  <si>
    <t>SS24 PRODUCTION</t>
  </si>
  <si>
    <t>Article Code</t>
  </si>
  <si>
    <t>Product Group</t>
  </si>
  <si>
    <t>Article Name</t>
  </si>
  <si>
    <t>Created On</t>
  </si>
  <si>
    <t>POM</t>
  </si>
  <si>
    <t>Description</t>
  </si>
  <si>
    <t>COLOUR</t>
  </si>
  <si>
    <t>STYLE #</t>
  </si>
  <si>
    <t>ITEM TYPE</t>
  </si>
  <si>
    <t>UPC</t>
  </si>
  <si>
    <t>SS T-SHIRT</t>
  </si>
  <si>
    <t>SM</t>
  </si>
  <si>
    <t>MD</t>
  </si>
  <si>
    <t>LG</t>
  </si>
  <si>
    <t>OVSTS64</t>
  </si>
  <si>
    <t>DETAIL_OVO STICKER_DROP 2 (GRAPHIC)</t>
  </si>
  <si>
    <t>UA STYLE</t>
  </si>
  <si>
    <t>PRICE</t>
  </si>
  <si>
    <t>Q'TY</t>
  </si>
  <si>
    <t>ORDER Q'TY</t>
  </si>
  <si>
    <t>OVHD70</t>
  </si>
  <si>
    <t>GRAPHIC HOODIE</t>
  </si>
  <si>
    <t>M-0124-KT-4305</t>
  </si>
  <si>
    <t>PULL OVER HOODIE</t>
  </si>
  <si>
    <t>M-0124-KT-4305-BK-01</t>
  </si>
  <si>
    <t>M-0124-KT-4305-BK-02</t>
  </si>
  <si>
    <t>M-0124-KT-4305-BK-03</t>
  </si>
  <si>
    <t>M-0124-KT-4305-BK-04</t>
  </si>
  <si>
    <t>M-0124-KT-4305-BK-05</t>
  </si>
  <si>
    <t>M-0124-KT-4305-BK-06</t>
  </si>
  <si>
    <t>M-0124-KT-4305-BK-07</t>
  </si>
  <si>
    <t>GREY</t>
  </si>
  <si>
    <t>M-0124-KT-4305-GY-01</t>
  </si>
  <si>
    <t>M-0124-KT-4305-GY-02</t>
  </si>
  <si>
    <t>M-0124-KT-4305-GY-03</t>
  </si>
  <si>
    <t>M-0124-KT-4305-GY-04</t>
  </si>
  <si>
    <t>M-0124-KT-4305-GY-05</t>
  </si>
  <si>
    <t>M-0124-KT-4305-GY-06</t>
  </si>
  <si>
    <t>M-0124-KT-4305-GY-07</t>
  </si>
  <si>
    <t>OVHD72</t>
  </si>
  <si>
    <t>M-0124-KT-4422</t>
  </si>
  <si>
    <t>M-0124-KT-4422-BK-01</t>
  </si>
  <si>
    <t>M-0124-KT-4422-BK-02</t>
  </si>
  <si>
    <t>M-0124-KT-4422-BK-03</t>
  </si>
  <si>
    <t>M-0124-KT-4422-BK-04</t>
  </si>
  <si>
    <t>M-0124-KT-4422-BK-05</t>
  </si>
  <si>
    <t>M-0124-KT-4422-BK-06</t>
  </si>
  <si>
    <t>M-0124-KT-4422-BK-07</t>
  </si>
  <si>
    <t>ASH HEATHER GREY</t>
  </si>
  <si>
    <t>M-0124-KT-4422-AHG-01</t>
  </si>
  <si>
    <t>M-0124-KT-4422-AHG-02</t>
  </si>
  <si>
    <t>M-0124-KT-4422-AHG-03</t>
  </si>
  <si>
    <t>M-0124-KT-4422-AHG-04</t>
  </si>
  <si>
    <t>M-0124-KT-4422-AHG-05</t>
  </si>
  <si>
    <t>M-0124-KT-4422-AHG-06</t>
  </si>
  <si>
    <t>M-0124-KT-4422-AHG-07</t>
  </si>
  <si>
    <t>OVHD69</t>
  </si>
  <si>
    <t>M-0124-KT-4435</t>
  </si>
  <si>
    <t>M-0124-KT-4435-BK-01</t>
  </si>
  <si>
    <t>M-0124-KT-4435-BK-02</t>
  </si>
  <si>
    <t>M-0124-KT-4435-BK-03</t>
  </si>
  <si>
    <t>M-0124-KT-4435-BK-04</t>
  </si>
  <si>
    <t>M-0124-KT-4435-BK-05</t>
  </si>
  <si>
    <t>M-0124-KT-4435-BK-06</t>
  </si>
  <si>
    <t>M-0124-KT-4435-BK-07</t>
  </si>
  <si>
    <t>M-0124-KT-4435-WT-01</t>
  </si>
  <si>
    <t>M-0124-KT-4435-WT-02</t>
  </si>
  <si>
    <t>M-0124-KT-4435-WT-03</t>
  </si>
  <si>
    <t>M-0124-KT-4435-WT-04</t>
  </si>
  <si>
    <t>M-0124-KT-4435-WT-05</t>
  </si>
  <si>
    <t>M-0124-KT-4435-WT-06</t>
  </si>
  <si>
    <t>M-0124-KT-4435-WT-07</t>
  </si>
  <si>
    <t>OPEN AIR</t>
  </si>
  <si>
    <t>M-0124-KT-4435-OA-01</t>
  </si>
  <si>
    <t>M-0124-KT-4435-OA-02</t>
  </si>
  <si>
    <t>M-0124-KT-4435-OA-03</t>
  </si>
  <si>
    <t>M-0124-KT-4435-OA-04</t>
  </si>
  <si>
    <t>M-0124-KT-4435-OA-05</t>
  </si>
  <si>
    <t>M-0124-KT-4435-OA-06</t>
  </si>
  <si>
    <t>M-0124-KT-4435-OA-07</t>
  </si>
  <si>
    <t>OVSTS66</t>
  </si>
  <si>
    <t>GRAPHIC T-SHIRT</t>
  </si>
  <si>
    <t>M-0124-KT-4419</t>
  </si>
  <si>
    <t>M-0124-KT-4419-BK-01</t>
  </si>
  <si>
    <t>M-0124-KT-4419-BK-02</t>
  </si>
  <si>
    <t>M-0124-KT-4419-BK-03</t>
  </si>
  <si>
    <t>M-0124-KT-4419-BK-04</t>
  </si>
  <si>
    <t>M-0124-KT-4419-BK-05</t>
  </si>
  <si>
    <t>M-0124-KT-4419-BK-06</t>
  </si>
  <si>
    <t>M-0124-KT-4419-BK-07</t>
  </si>
  <si>
    <t>M-0124-KT-4419-WT-01</t>
  </si>
  <si>
    <t>M-0124-KT-4419-WT-02</t>
  </si>
  <si>
    <t>M-0124-KT-4419-WT-03</t>
  </si>
  <si>
    <t>M-0124-KT-4419-WT-04</t>
  </si>
  <si>
    <t>M-0124-KT-4419-WT-05</t>
  </si>
  <si>
    <t>M-0124-KT-4419-WT-06</t>
  </si>
  <si>
    <t>M-0124-KT-4419-WT-07</t>
  </si>
  <si>
    <t>SAND</t>
  </si>
  <si>
    <t>M-0124-KT-4419-SD-01</t>
  </si>
  <si>
    <t>M-0124-KT-4419-SD-02</t>
  </si>
  <si>
    <t>M-0124-KT-4419-SD-03</t>
  </si>
  <si>
    <t>M-0124-KT-4419-SD-04</t>
  </si>
  <si>
    <t>M-0124-KT-4419-SD-05</t>
  </si>
  <si>
    <t>M-0124-KT-4419-SD-06</t>
  </si>
  <si>
    <t>M-0124-KT-4419-SD-07</t>
  </si>
  <si>
    <t>M-0124-KT-4419-OA-01</t>
  </si>
  <si>
    <t>M-0124-KT-4419-OA-02</t>
  </si>
  <si>
    <t>M-0124-KT-4419-OA-03</t>
  </si>
  <si>
    <t>M-0124-KT-4419-OA-04</t>
  </si>
  <si>
    <t>M-0124-KT-4419-OA-05</t>
  </si>
  <si>
    <t>M-0124-KT-4419-OA-06</t>
  </si>
  <si>
    <t>M-0124-KT-4419-OA-07</t>
  </si>
  <si>
    <t>M-0124-KT-4434</t>
  </si>
  <si>
    <t>M-0124-KT-4434-BK-01</t>
  </si>
  <si>
    <t>M-0124-KT-4434-BK-02</t>
  </si>
  <si>
    <t>M-0124-KT-4434-BK-03</t>
  </si>
  <si>
    <t>M-0124-KT-4434-BK-04</t>
  </si>
  <si>
    <t>M-0124-KT-4434-BK-05</t>
  </si>
  <si>
    <t>M-0124-KT-4434-BK-06</t>
  </si>
  <si>
    <t>M-0124-KT-4434-BK-07</t>
  </si>
  <si>
    <t>M-0124-KT-4434-WT-01</t>
  </si>
  <si>
    <t>M-0124-KT-4434-WT-02</t>
  </si>
  <si>
    <t>M-0124-KT-4434-WT-03</t>
  </si>
  <si>
    <t>M-0124-KT-4434-WT-04</t>
  </si>
  <si>
    <t>M-0124-KT-4434-WT-05</t>
  </si>
  <si>
    <t>M-0124-KT-4434-WT-06</t>
  </si>
  <si>
    <t>M-0124-KT-4434-WT-07</t>
  </si>
  <si>
    <t>M-0124-KT-4434-OA-01</t>
  </si>
  <si>
    <t>M-0124-KT-4434-OA-02</t>
  </si>
  <si>
    <t>M-0124-KT-4434-OA-03</t>
  </si>
  <si>
    <t>M-0124-KT-4434-OA-04</t>
  </si>
  <si>
    <t>M-0124-KT-4434-OA-05</t>
  </si>
  <si>
    <t>M-0124-KT-4434-OA-06</t>
  </si>
  <si>
    <t>M-0124-KT-4434-OA-07</t>
  </si>
  <si>
    <t>RED</t>
  </si>
  <si>
    <t>M-0124-KT-4434-RD-01</t>
  </si>
  <si>
    <t>M-0124-KT-4434-RD-02</t>
  </si>
  <si>
    <t>M-0124-KT-4434-RD-03</t>
  </si>
  <si>
    <t>M-0124-KT-4434-RD-04</t>
  </si>
  <si>
    <t>M-0124-KT-4434-RD-05</t>
  </si>
  <si>
    <t>M-0124-KT-4434-RD-06</t>
  </si>
  <si>
    <t>M-0124-KT-4434-RD-07</t>
  </si>
  <si>
    <t>OVSTS67</t>
  </si>
  <si>
    <t>M-0124-KT-4441</t>
  </si>
  <si>
    <t>M-0124-KT-4441-BK-01</t>
  </si>
  <si>
    <t>M-0124-KT-4441-BK-02</t>
  </si>
  <si>
    <t>M-0124-KT-4441-BK-03</t>
  </si>
  <si>
    <t>M-0124-KT-4441-BK-04</t>
  </si>
  <si>
    <t>M-0124-KT-4441-BK-05</t>
  </si>
  <si>
    <t>M-0124-KT-4441-BK-06</t>
  </si>
  <si>
    <t>M-0124-KT-4441-BK-07</t>
  </si>
  <si>
    <t>M-0124-KT-4441-WT-01</t>
  </si>
  <si>
    <t>M-0124-KT-4441-WT-02</t>
  </si>
  <si>
    <t>M-0124-KT-4441-WT-03</t>
  </si>
  <si>
    <t>M-0124-KT-4441-WT-04</t>
  </si>
  <si>
    <t>M-0124-KT-4441-WT-05</t>
  </si>
  <si>
    <t>M-0124-KT-4441-WT-06</t>
  </si>
  <si>
    <t>M-0124-KT-4441-WT-07</t>
  </si>
  <si>
    <t>NAVY</t>
  </si>
  <si>
    <t>M-0124-KT-4441-NV-01</t>
  </si>
  <si>
    <t>M-0124-KT-4441-NV-02</t>
  </si>
  <si>
    <t>M-0124-KT-4441-NV-03</t>
  </si>
  <si>
    <t>M-0124-KT-4441-NV-04</t>
  </si>
  <si>
    <t>M-0124-KT-4441-NV-05</t>
  </si>
  <si>
    <t>M-0124-KT-4441-NV-06</t>
  </si>
  <si>
    <t>M-0124-KT-4441-NV-07</t>
  </si>
  <si>
    <t>M-0124-KT-4441-RD-01</t>
  </si>
  <si>
    <t>M-0124-KT-4441-RD-02</t>
  </si>
  <si>
    <t>M-0124-KT-4441-RD-03</t>
  </si>
  <si>
    <t>M-0124-KT-4441-RD-04</t>
  </si>
  <si>
    <t>M-0124-KT-4441-RD-05</t>
  </si>
  <si>
    <t>M-0124-KT-4441-RD-06</t>
  </si>
  <si>
    <t>M-0124-KT-4441-RD-07</t>
  </si>
  <si>
    <t>OVSTS78</t>
  </si>
  <si>
    <t>M-0124-KT-4497</t>
  </si>
  <si>
    <t>M-0124-KT-4497-BK-01</t>
  </si>
  <si>
    <t>M-0124-KT-4497-BK-02</t>
  </si>
  <si>
    <t>M-0124-KT-4497-BK-03</t>
  </si>
  <si>
    <t>M-0124-KT-4497-BK-04</t>
  </si>
  <si>
    <t>M-0124-KT-4497-BK-05</t>
  </si>
  <si>
    <t>M-0124-KT-4497-BK-06</t>
  </si>
  <si>
    <t>M-0124-KT-4497-BK-07</t>
  </si>
  <si>
    <t>M-0124-KT-4497-WT-01</t>
  </si>
  <si>
    <t>M-0124-KT-4497-WT-02</t>
  </si>
  <si>
    <t>M-0124-KT-4497-WT-03</t>
  </si>
  <si>
    <t>M-0124-KT-4497-WT-04</t>
  </si>
  <si>
    <t>M-0124-KT-4497-WT-05</t>
  </si>
  <si>
    <t>M-0124-KT-4497-WT-06</t>
  </si>
  <si>
    <t>M-0124-KT-4497-WT-07</t>
  </si>
  <si>
    <t>M-0124-KT-4497-AHG-01</t>
  </si>
  <si>
    <t>M-0124-KT-4497-AHG-02</t>
  </si>
  <si>
    <t>M-0124-KT-4497-AHG-03</t>
  </si>
  <si>
    <t>M-0124-KT-4497-AHG-04</t>
  </si>
  <si>
    <t>M-0124-KT-4497-AHG-05</t>
  </si>
  <si>
    <t>M-0124-KT-4497-AHG-06</t>
  </si>
  <si>
    <t>M-0124-KT-4497-AHG-07</t>
  </si>
  <si>
    <t>KALAMATA</t>
  </si>
  <si>
    <t>M-0124-KT-4497-37-01</t>
  </si>
  <si>
    <t>M-0124-KT-4497-37-02</t>
  </si>
  <si>
    <t>M-0124-KT-4497-37-03</t>
  </si>
  <si>
    <t>M-0124-KT-4497-37-04</t>
  </si>
  <si>
    <t>M-0124-KT-4497-37-05</t>
  </si>
  <si>
    <t>M-0124-KT-4497-37-06</t>
  </si>
  <si>
    <t>M-0124-KT-4497-37-07</t>
  </si>
  <si>
    <t>2024 Fall</t>
  </si>
  <si>
    <t>BOTTOM</t>
  </si>
  <si>
    <t>PANT</t>
  </si>
  <si>
    <t>Waist measurement relaxed :: 1/2 body</t>
  </si>
  <si>
    <t>WB height</t>
  </si>
  <si>
    <t>J502</t>
  </si>
  <si>
    <t>Dawcord buttonhole distance</t>
  </si>
  <si>
    <t>Hip at 1" below WB seam: waist pattern mmt.</t>
  </si>
  <si>
    <t>Full Hip: 3" above crotch point, 3 xpt. Measure</t>
  </si>
  <si>
    <t>M101</t>
  </si>
  <si>
    <t>Thigh :: 1" below crotch seam</t>
  </si>
  <si>
    <t>M106</t>
  </si>
  <si>
    <t>Knee position from crotch pt @ inseam</t>
  </si>
  <si>
    <t>M103</t>
  </si>
  <si>
    <t>Knee Width</t>
  </si>
  <si>
    <t>Inseam length :: long pant</t>
  </si>
  <si>
    <t>Leg opening: Long, inside fold edges of opening</t>
  </si>
  <si>
    <t>I702</t>
  </si>
  <si>
    <t>Front rise :: Incl WB</t>
  </si>
  <si>
    <t>Back rise :: Incl WB</t>
  </si>
  <si>
    <t>C202</t>
  </si>
  <si>
    <t>Side seam forward position, fr fold</t>
  </si>
  <si>
    <t>Front pocket length</t>
  </si>
  <si>
    <t>Front pocket stitch width</t>
  </si>
  <si>
    <t>N205</t>
  </si>
  <si>
    <t>Front pocket position from Rib/Band seam</t>
  </si>
  <si>
    <t>N211</t>
  </si>
  <si>
    <t>Front pocket bag height :: at center</t>
  </si>
  <si>
    <t>N212</t>
  </si>
  <si>
    <t>Front pocket bag width:: at widest pt.</t>
  </si>
  <si>
    <t>N601C</t>
  </si>
  <si>
    <t>Back pocket height at center</t>
  </si>
  <si>
    <t>Back pocket width at top edge</t>
  </si>
  <si>
    <t>N703</t>
  </si>
  <si>
    <t>Back pocket from WB seam</t>
  </si>
  <si>
    <t>N508</t>
  </si>
  <si>
    <t>Back pocket position from CB seam</t>
  </si>
  <si>
    <t>Drawcord length : waist</t>
  </si>
  <si>
    <t>TO BẢN LƯNG</t>
  </si>
  <si>
    <t>HÔNG TẠI ĐIỂM DƯỚI ĐƯỜNG MAY LƯNG 1''</t>
  </si>
  <si>
    <t>HÔNG ĐO TẠI ĐIỂM TRÊN ĐÁY 3'', ĐO TẠI 3 ĐIỂM</t>
  </si>
  <si>
    <t>ĐÙI: DƯỚI ĐƯỜNG MAY ĐÁY 1''</t>
  </si>
  <si>
    <t>DÀI SƯỜN TRONG</t>
  </si>
  <si>
    <t>RỘNG ỐNG: BÊN TRONG NẾP GẤP</t>
  </si>
  <si>
    <t>DÀI DÂY LUỒN</t>
  </si>
  <si>
    <t>1/2 LƯNG ĐO ÊM</t>
  </si>
  <si>
    <t>KHOẢNG CÁCH 2 MẮC CÁO</t>
  </si>
  <si>
    <t>GỐI CÁCH ĐÁY</t>
  </si>
  <si>
    <t>RỘNG GỐI</t>
  </si>
  <si>
    <t>TO BẢN LAI QUẦN</t>
  </si>
  <si>
    <t>ĐÁY TRƯỚC BAO GỒM LƯNG</t>
  </si>
  <si>
    <t>ĐÁY SAU BAO GỒM LƯNG</t>
  </si>
  <si>
    <t>ĐƯỜNG MAY SƯỜN CHỜM VỀ THÂN TRƯỚC, TẠI ĐƯỜNG TRA LƯNG</t>
  </si>
  <si>
    <t>DÀI TÚI TRƯỚC</t>
  </si>
  <si>
    <t>RỘNG ĐƯỜNG MAY TÚI TRƯỚC</t>
  </si>
  <si>
    <t>VỊ TRÍ TÚI CÁCH ĐƯỜNG TRA LƯNG</t>
  </si>
  <si>
    <t>RỘNG BAO TÚI TRƯỚC</t>
  </si>
  <si>
    <t>CAO BAO TÚI TRƯỚC</t>
  </si>
  <si>
    <t>CAO TÚI SAU TẠI ĐIỂM GIỮA</t>
  </si>
  <si>
    <t>RỘNG MIỆNG TÚI ĐO CẠNH TRÊN</t>
  </si>
  <si>
    <t>VỊ TRÍ TÚI SAU CÁCH ĐƯỜNG TRA LƯNG</t>
  </si>
  <si>
    <t>VỊ TRÍ TÚI SAU CÁCH MAY ĐÁY SAU</t>
  </si>
  <si>
    <t>Fit Approval-1 Proto [Sample 1 (M)]</t>
  </si>
  <si>
    <t>Product Sub-Category</t>
  </si>
  <si>
    <t>J101</t>
  </si>
  <si>
    <t>J104</t>
  </si>
  <si>
    <t>K101</t>
  </si>
  <si>
    <t>K102</t>
  </si>
  <si>
    <t>I101</t>
  </si>
  <si>
    <t>M201</t>
  </si>
  <si>
    <t>L103</t>
  </si>
  <si>
    <t>L203</t>
  </si>
  <si>
    <t>N201</t>
  </si>
  <si>
    <t>N202</t>
  </si>
  <si>
    <t>N701</t>
  </si>
  <si>
    <t>J501</t>
  </si>
  <si>
    <t>COMMENT</t>
  </si>
  <si>
    <t>OVJOG107</t>
  </si>
  <si>
    <t>MINI OG SWEATPANT</t>
  </si>
  <si>
    <t>M-0324-KB-4755</t>
  </si>
  <si>
    <t>11/03/23 11:42:02 AM</t>
  </si>
  <si>
    <t>Leg opening:Long, 1" above casing / rib seam</t>
  </si>
  <si>
    <t>Leg cuff height</t>
  </si>
  <si>
    <t>RỘNG ỐNG: BÊN TRONG CÁCH ĐƯỜNG MAY 1"</t>
  </si>
  <si>
    <t>Material</t>
  </si>
  <si>
    <t>80/20 COTTON POLYESTER FLEECE (FB-K555)</t>
  </si>
  <si>
    <t>M202</t>
  </si>
  <si>
    <t>Printed by Sandy Huang on 02/20/24 4:50:24 PM                                                                                                                                                                        Powered by WFX. All rights reserved</t>
  </si>
  <si>
    <t>FW24 PRODUCTION</t>
  </si>
  <si>
    <r>
      <rPr>
        <b/>
        <sz val="7.5"/>
        <rFont val="Tahoma"/>
        <family val="2"/>
      </rPr>
      <t>+ Tol</t>
    </r>
  </si>
  <si>
    <r>
      <rPr>
        <b/>
        <sz val="7.5"/>
        <rFont val="Tahoma"/>
        <family val="2"/>
      </rPr>
      <t>- Tol</t>
    </r>
  </si>
  <si>
    <r>
      <rPr>
        <b/>
        <sz val="7.5"/>
        <rFont val="Tahoma"/>
        <family val="2"/>
      </rPr>
      <t>Grade</t>
    </r>
  </si>
  <si>
    <r>
      <rPr>
        <b/>
        <sz val="7.5"/>
        <rFont val="Tahoma"/>
        <family val="2"/>
      </rPr>
      <t>XXS</t>
    </r>
  </si>
  <si>
    <r>
      <rPr>
        <b/>
        <sz val="7.5"/>
        <rFont val="Tahoma"/>
        <family val="2"/>
      </rPr>
      <t>XS</t>
    </r>
  </si>
  <si>
    <r>
      <rPr>
        <b/>
        <sz val="7.5"/>
        <rFont val="Tahoma"/>
        <family val="2"/>
      </rPr>
      <t>S</t>
    </r>
  </si>
  <si>
    <r>
      <rPr>
        <b/>
        <sz val="7.5"/>
        <color rgb="FFFF0000"/>
        <rFont val="Tahoma"/>
        <family val="2"/>
      </rPr>
      <t>M</t>
    </r>
  </si>
  <si>
    <r>
      <rPr>
        <b/>
        <sz val="7.5"/>
        <rFont val="Tahoma"/>
        <family val="2"/>
      </rPr>
      <t>L</t>
    </r>
  </si>
  <si>
    <r>
      <rPr>
        <b/>
        <sz val="7.5"/>
        <rFont val="Tahoma"/>
        <family val="2"/>
      </rPr>
      <t>XL</t>
    </r>
  </si>
  <si>
    <r>
      <rPr>
        <b/>
        <sz val="7.5"/>
        <rFont val="Tahoma"/>
        <family val="2"/>
      </rPr>
      <t>XXL</t>
    </r>
  </si>
  <si>
    <r>
      <rPr>
        <b/>
        <sz val="7.5"/>
        <rFont val="Tahoma"/>
        <family val="2"/>
      </rPr>
      <t>3XL</t>
    </r>
  </si>
  <si>
    <t>-1/4</t>
  </si>
  <si>
    <r>
      <rPr>
        <sz val="10.5"/>
        <rFont val="Georgia"/>
        <family val="1"/>
      </rPr>
      <t xml:space="preserve">4.10.24
Grey Medium Sample
</t>
    </r>
    <r>
      <rPr>
        <b/>
        <u/>
        <sz val="12"/>
        <rFont val="Times New Roman"/>
        <family val="1"/>
      </rPr>
      <t xml:space="preserve">FITTING COMMENTS: GÓP Ý MẪU FIT:
</t>
    </r>
    <r>
      <rPr>
        <sz val="12"/>
        <rFont val="Times New Roman"/>
        <family val="1"/>
      </rPr>
      <t xml:space="preserve">1. Bring back to spec on leg opening 1" above casing measurement- GIỮ ĐÚNG THÔNG SỐ RỘNG ỐNG BÊN TRONG (CÁCH ĐƯỜNG MAY 1")
2. Bring back leg opening measurement- GIỮ ĐÚNG THÔNG SỐ RỘNG ỐNG BÊN TRONG NẾP GẤP
3. Bring back to spec on front pocket bag height measurement- GIỮ ĐÚNG THÔNG SỐ CAO BAO TÚI TRƯỚC.
4. Bring back to spec on drawcord length measurement- GIỮ ĐÚNG THÔNG SỐ DÂY LUỒN
5. Ensure all measurements are brought back to spec.- ĐẢM BẢO CÁC THÔNG SỐ PHẢI ĐƯA VỀ ĐÚNG THEO BẢNG THÔNG SỐ
</t>
    </r>
    <r>
      <rPr>
        <b/>
        <u/>
        <sz val="12"/>
        <rFont val="Times New Roman"/>
        <family val="1"/>
      </rPr>
      <t xml:space="preserve">WORKMANSHIP COMMENTS:
</t>
    </r>
    <r>
      <rPr>
        <sz val="12"/>
        <rFont val="Times New Roman"/>
        <family val="1"/>
      </rPr>
      <t>1. The overall workmanship is good.</t>
    </r>
  </si>
  <si>
    <t>1/2</t>
  </si>
  <si>
    <t>20 1/2</t>
  </si>
  <si>
    <t>1/8</t>
  </si>
  <si>
    <t>1 3/4</t>
  </si>
  <si>
    <t>1/4</t>
  </si>
  <si>
    <t>13 1/2</t>
  </si>
  <si>
    <t>29 1/2</t>
  </si>
  <si>
    <t>7 1/2</t>
  </si>
  <si>
    <t>5 1/2</t>
  </si>
  <si>
    <t>5 3/4</t>
  </si>
  <si>
    <t>6 1/4</t>
  </si>
  <si>
    <t>6 3/4</t>
  </si>
  <si>
    <t>13 1/4</t>
  </si>
  <si>
    <t>14 1/4</t>
  </si>
  <si>
    <t>16 1/2</t>
  </si>
  <si>
    <t>1 1/4</t>
  </si>
  <si>
    <t>1 3/8</t>
  </si>
  <si>
    <t>11 1/2</t>
  </si>
  <si>
    <t>1 7/8</t>
  </si>
  <si>
    <t>2 1/2</t>
  </si>
  <si>
    <t>Pre-Production</t>
  </si>
  <si>
    <t>+ Tol</t>
  </si>
  <si>
    <t>- Tol</t>
  </si>
  <si>
    <t>Sample</t>
  </si>
  <si>
    <t>Diff</t>
  </si>
  <si>
    <t>20 1/4</t>
  </si>
  <si>
    <t>22 3/4</t>
  </si>
  <si>
    <t>5/8</t>
  </si>
  <si>
    <t>5 7/8</t>
  </si>
  <si>
    <r>
      <rPr>
        <b/>
        <sz val="9"/>
        <rFont val="Liberation Sans Narrow"/>
        <family val="2"/>
      </rPr>
      <t>Product Group</t>
    </r>
  </si>
  <si>
    <r>
      <rPr>
        <b/>
        <sz val="9"/>
        <rFont val="Liberation Sans Narrow"/>
        <family val="2"/>
      </rPr>
      <t>Product Sub-Category</t>
    </r>
  </si>
  <si>
    <r>
      <rPr>
        <b/>
        <sz val="9"/>
        <rFont val="Liberation Sans Narrow"/>
        <family val="2"/>
      </rPr>
      <t>Season</t>
    </r>
  </si>
  <si>
    <r>
      <rPr>
        <b/>
        <sz val="9"/>
        <rFont val="Aptos"/>
        <family val="2"/>
      </rPr>
      <t xml:space="preserve">Last Modified   </t>
    </r>
    <r>
      <rPr>
        <sz val="9"/>
        <rFont val="Aptos"/>
        <family val="2"/>
      </rPr>
      <t xml:space="preserve">02/20/24 4:49:33 PM                </t>
    </r>
    <r>
      <rPr>
        <b/>
        <sz val="9"/>
        <rFont val="Aptos"/>
        <family val="2"/>
      </rPr>
      <t xml:space="preserve">Description              </t>
    </r>
    <r>
      <rPr>
        <sz val="9"/>
        <rFont val="Aptos"/>
        <family val="2"/>
      </rPr>
      <t xml:space="preserve">433GSM                                               </t>
    </r>
    <r>
      <rPr>
        <b/>
        <sz val="9"/>
        <rFont val="Aptos"/>
        <family val="2"/>
      </rPr>
      <t xml:space="preserve">Life Cycle Stage                </t>
    </r>
    <r>
      <rPr>
        <sz val="9"/>
        <rFont val="Aptos"/>
        <family val="2"/>
      </rPr>
      <t>Sample Evaluation
BARATA GARCIA</t>
    </r>
  </si>
  <si>
    <r>
      <rPr>
        <b/>
        <sz val="9"/>
        <rFont val="Liberation Sans Narrow"/>
        <family val="2"/>
      </rPr>
      <t>Life Cycle Stage</t>
    </r>
  </si>
  <si>
    <r>
      <rPr>
        <sz val="9"/>
        <color rgb="FF007F00"/>
        <rFont val="Tahoma"/>
        <family val="2"/>
      </rPr>
      <t>1/8</t>
    </r>
  </si>
  <si>
    <r>
      <rPr>
        <b/>
        <sz val="9"/>
        <color rgb="FF007F00"/>
        <rFont val="Tahoma"/>
        <family val="2"/>
      </rPr>
      <t>1/2</t>
    </r>
  </si>
  <si>
    <r>
      <rPr>
        <b/>
        <sz val="9"/>
        <color rgb="FFFF0000"/>
        <rFont val="Tahoma"/>
        <family val="2"/>
      </rPr>
      <t>-1/2</t>
    </r>
  </si>
  <si>
    <r>
      <rPr>
        <b/>
        <sz val="9"/>
        <color rgb="FFFF0000"/>
        <rFont val="Tahoma"/>
        <family val="2"/>
      </rPr>
      <t>-1/4</t>
    </r>
  </si>
  <si>
    <r>
      <rPr>
        <sz val="9"/>
        <color rgb="FF007F00"/>
        <rFont val="Tahoma"/>
        <family val="2"/>
      </rPr>
      <t>1/4</t>
    </r>
  </si>
  <si>
    <r>
      <rPr>
        <b/>
        <sz val="9"/>
        <color rgb="FFFF0000"/>
        <rFont val="Tahoma"/>
        <family val="2"/>
      </rPr>
      <t>1/2</t>
    </r>
  </si>
  <si>
    <t>VẢI ĐÃ NHẬP KHO</t>
  </si>
  <si>
    <t>PANTS</t>
  </si>
  <si>
    <t xml:space="preserve">CUNG CẤP RẬP ĐỦ SIZE </t>
  </si>
  <si>
    <r>
      <rPr>
        <b/>
        <sz val="8"/>
        <rFont val="Tahoma"/>
        <family val="2"/>
      </rPr>
      <t>Measurement Sheet - Sweatpant - no side seam - 2023</t>
    </r>
  </si>
  <si>
    <r>
      <rPr>
        <sz val="8"/>
        <rFont val="Tahoma"/>
        <family val="2"/>
      </rPr>
      <t>All Measurements are in Inches</t>
    </r>
  </si>
  <si>
    <r>
      <rPr>
        <b/>
        <sz val="7.5"/>
        <rFont val="Arial"/>
        <family val="2"/>
      </rPr>
      <t>Article Code</t>
    </r>
  </si>
  <si>
    <r>
      <rPr>
        <sz val="6.5"/>
        <rFont val="Lucida Console"/>
        <family val="3"/>
      </rPr>
      <t>C-0125-KB-5756</t>
    </r>
  </si>
  <si>
    <r>
      <rPr>
        <b/>
        <sz val="7.5"/>
        <rFont val="Arial"/>
        <family val="2"/>
      </rPr>
      <t>Product Group</t>
    </r>
  </si>
  <si>
    <r>
      <rPr>
        <sz val="6.5"/>
        <rFont val="Lucida Console"/>
        <family val="3"/>
      </rPr>
      <t>BOTTOM</t>
    </r>
  </si>
  <si>
    <r>
      <rPr>
        <b/>
        <sz val="7.5"/>
        <rFont val="Arial"/>
        <family val="2"/>
      </rPr>
      <t>Article Name</t>
    </r>
  </si>
  <si>
    <r>
      <rPr>
        <sz val="6.5"/>
        <rFont val="Lucida Console"/>
        <family val="3"/>
      </rPr>
      <t>OVO X NCAA SWEATPANT</t>
    </r>
  </si>
  <si>
    <r>
      <rPr>
        <b/>
        <sz val="7.5"/>
        <rFont val="Arial"/>
        <family val="2"/>
      </rPr>
      <t>Product Sub-</t>
    </r>
  </si>
  <si>
    <r>
      <rPr>
        <sz val="6.5"/>
        <rFont val="Lucida Console"/>
        <family val="3"/>
      </rPr>
      <t>PANT</t>
    </r>
  </si>
  <si>
    <r>
      <rPr>
        <b/>
        <sz val="7.5"/>
        <rFont val="Arial"/>
        <family val="2"/>
      </rPr>
      <t>Created On</t>
    </r>
  </si>
  <si>
    <r>
      <rPr>
        <sz val="6.5"/>
        <rFont val="Lucida Console"/>
        <family val="3"/>
      </rPr>
      <t>07/19/24 1:55:17 PM</t>
    </r>
  </si>
  <si>
    <r>
      <rPr>
        <b/>
        <sz val="7.5"/>
        <rFont val="Arial"/>
        <family val="2"/>
      </rPr>
      <t>Material Description</t>
    </r>
  </si>
  <si>
    <r>
      <rPr>
        <sz val="6.5"/>
        <rFont val="Lucida Console"/>
        <family val="3"/>
      </rPr>
      <t>FLEECE 100%COTTON 410GSM (FB-K1003)</t>
    </r>
  </si>
  <si>
    <r>
      <rPr>
        <b/>
        <sz val="7.5"/>
        <rFont val="Arial"/>
        <family val="2"/>
      </rPr>
      <t>Season</t>
    </r>
  </si>
  <si>
    <r>
      <rPr>
        <sz val="6.5"/>
        <rFont val="Tahoma"/>
        <family val="2"/>
      </rPr>
      <t>2025 Spring</t>
    </r>
  </si>
  <si>
    <r>
      <rPr>
        <b/>
        <sz val="7.5"/>
        <rFont val="Arial"/>
        <family val="2"/>
      </rPr>
      <t>Last Modified</t>
    </r>
  </si>
  <si>
    <r>
      <rPr>
        <sz val="6.5"/>
        <rFont val="Lucida Console"/>
        <family val="3"/>
      </rPr>
      <t>07/25/24 10:49:23 AM</t>
    </r>
  </si>
  <si>
    <r>
      <rPr>
        <b/>
        <sz val="7.5"/>
        <rFont val="Arial"/>
        <family val="2"/>
      </rPr>
      <t>Life Cycle Stage</t>
    </r>
  </si>
  <si>
    <r>
      <rPr>
        <sz val="6.5"/>
        <rFont val="Lucida Console"/>
        <family val="3"/>
      </rPr>
      <t>Development</t>
    </r>
  </si>
  <si>
    <r>
      <rPr>
        <b/>
        <sz val="7.5"/>
        <rFont val="Tahoma"/>
        <family val="2"/>
      </rPr>
      <t>POM</t>
    </r>
  </si>
  <si>
    <r>
      <rPr>
        <b/>
        <sz val="7.5"/>
        <rFont val="Tahoma"/>
        <family val="2"/>
      </rPr>
      <t>Description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</si>
  <si>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J101</t>
    </r>
  </si>
  <si>
    <r>
      <rPr>
        <sz val="7.5"/>
        <rFont val="Arial MT"/>
        <family val="2"/>
      </rPr>
      <t>Waist measurement relaxed :: 1/2 body</t>
    </r>
  </si>
  <si>
    <r>
      <rPr>
        <sz val="7.5"/>
        <rFont val="Arial MT"/>
        <family val="2"/>
      </rPr>
      <t>1/2</t>
    </r>
  </si>
  <si>
    <r>
      <rPr>
        <sz val="7.5"/>
        <rFont val="Arial MT"/>
        <family val="2"/>
      </rPr>
      <t>NA</t>
    </r>
  </si>
  <si>
    <r>
      <rPr>
        <sz val="7.5"/>
        <rFont val="Arial MT"/>
        <family val="2"/>
      </rPr>
      <t>17 1/2</t>
    </r>
  </si>
  <si>
    <r>
      <rPr>
        <sz val="7.5"/>
        <rFont val="Arial MT"/>
        <family val="2"/>
      </rPr>
      <t>20 1/2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</si>
  <si>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J104</t>
    </r>
  </si>
  <si>
    <r>
      <rPr>
        <sz val="7.5"/>
        <rFont val="Arial MT"/>
        <family val="2"/>
      </rPr>
      <t>WB height</t>
    </r>
  </si>
  <si>
    <r>
      <rPr>
        <sz val="7.5"/>
        <rFont val="Arial MT"/>
        <family val="2"/>
      </rPr>
      <t>1/8</t>
    </r>
  </si>
  <si>
    <r>
      <rPr>
        <sz val="7.5"/>
        <rFont val="Arial MT"/>
        <family val="2"/>
      </rPr>
      <t>1 3/4</t>
    </r>
  </si>
  <si>
    <r>
      <rPr>
        <b/>
        <sz val="7.5"/>
        <rFont val="Arial"/>
        <family val="2"/>
      </rPr>
      <t>1 3/4</t>
    </r>
  </si>
  <si>
    <r>
      <rPr>
        <sz val="7.5"/>
        <rFont val="Arial MT"/>
        <family val="2"/>
      </rPr>
      <t>J502</t>
    </r>
  </si>
  <si>
    <r>
      <rPr>
        <sz val="7.5"/>
        <rFont val="Arial MT"/>
        <family val="2"/>
      </rPr>
      <t>Dawcord buttonhole distance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</si>
  <si>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K101</t>
    </r>
  </si>
  <si>
    <r>
      <rPr>
        <sz val="7.5"/>
        <rFont val="Arial MT"/>
        <family val="2"/>
      </rPr>
      <t>Hip at 1" below WB seam: waist pattern mmt.</t>
    </r>
  </si>
  <si>
    <r>
      <rPr>
        <sz val="7.5"/>
        <rFont val="Arial MT"/>
        <family val="2"/>
      </rPr>
      <t>16 1/2</t>
    </r>
  </si>
  <si>
    <r>
      <rPr>
        <sz val="7.5"/>
        <rFont val="Arial MT"/>
        <family val="2"/>
      </rPr>
      <t>18 1/2</t>
    </r>
  </si>
  <si>
    <r>
      <rPr>
        <b/>
        <sz val="7.5"/>
        <rFont val="Arial"/>
        <family val="2"/>
      </rPr>
      <t>19 1/2</t>
    </r>
  </si>
  <si>
    <r>
      <rPr>
        <sz val="7.5"/>
        <rFont val="Arial MT"/>
        <family val="2"/>
      </rPr>
      <t>23 1/2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</si>
  <si>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K102</t>
    </r>
  </si>
  <si>
    <t>MÔNG NGUYÊN VÒNG - TỪ ĐÁY LÊN 3INCH</t>
  </si>
  <si>
    <r>
      <rPr>
        <sz val="7.5"/>
        <rFont val="Arial MT"/>
        <family val="2"/>
      </rPr>
      <t>25 1/2</t>
    </r>
  </si>
  <si>
    <r>
      <rPr>
        <sz val="7.5"/>
        <rFont val="Arial MT"/>
        <family val="2"/>
      </rPr>
      <t>28 1/2</t>
    </r>
  </si>
  <si>
    <r>
      <rPr>
        <sz val="7.5"/>
        <rFont val="Arial MT"/>
        <family val="2"/>
      </rPr>
      <t>M101</t>
    </r>
  </si>
  <si>
    <r>
      <rPr>
        <sz val="7.5"/>
        <rFont val="Arial MT"/>
        <family val="2"/>
      </rPr>
      <t>Thigh :: 1" below crotch seam</t>
    </r>
  </si>
  <si>
    <r>
      <rPr>
        <sz val="7.5"/>
        <rFont val="Arial MT"/>
        <family val="2"/>
      </rPr>
      <t>1/4</t>
    </r>
  </si>
  <si>
    <r>
      <rPr>
        <sz val="7.5"/>
        <rFont val="Arial MT"/>
        <family val="2"/>
      </rPr>
      <t>11 3/4</t>
    </r>
  </si>
  <si>
    <r>
      <rPr>
        <sz val="7.5"/>
        <rFont val="Arial MT"/>
        <family val="2"/>
      </rPr>
      <t>12 3/8</t>
    </r>
  </si>
  <si>
    <r>
      <rPr>
        <b/>
        <sz val="7.5"/>
        <rFont val="Arial"/>
        <family val="2"/>
      </rPr>
      <t>13 5/8</t>
    </r>
  </si>
  <si>
    <r>
      <rPr>
        <sz val="7.5"/>
        <rFont val="Arial MT"/>
        <family val="2"/>
      </rPr>
      <t>14 1/4</t>
    </r>
  </si>
  <si>
    <r>
      <rPr>
        <sz val="7.5"/>
        <rFont val="Arial MT"/>
        <family val="2"/>
      </rPr>
      <t>15 1/8</t>
    </r>
  </si>
  <si>
    <r>
      <rPr>
        <sz val="7.5"/>
        <rFont val="Arial MT"/>
        <family val="2"/>
      </rPr>
      <t>16 7/8</t>
    </r>
  </si>
  <si>
    <r>
      <rPr>
        <sz val="7.5"/>
        <rFont val="Arial MT"/>
        <family val="2"/>
      </rPr>
      <t>M106</t>
    </r>
  </si>
  <si>
    <r>
      <rPr>
        <sz val="7.5"/>
        <rFont val="Arial MT"/>
        <family val="2"/>
      </rPr>
      <t>Knee position from crotch pt @ inseam</t>
    </r>
  </si>
  <si>
    <r>
      <rPr>
        <sz val="7.5"/>
        <rFont val="Arial MT"/>
        <family val="2"/>
      </rPr>
      <t>12 1/4</t>
    </r>
  </si>
  <si>
    <r>
      <rPr>
        <sz val="7.5"/>
        <rFont val="Arial MT"/>
        <family val="2"/>
      </rPr>
      <t>M103</t>
    </r>
  </si>
  <si>
    <r>
      <rPr>
        <sz val="7.5"/>
        <rFont val="Arial MT"/>
        <family val="2"/>
      </rPr>
      <t>Knee Width</t>
    </r>
  </si>
  <si>
    <r>
      <rPr>
        <sz val="7.5"/>
        <rFont val="Arial MT"/>
        <family val="2"/>
      </rPr>
      <t>9 7/8</t>
    </r>
  </si>
  <si>
    <r>
      <rPr>
        <sz val="7.5"/>
        <rFont val="Arial MT"/>
        <family val="2"/>
      </rPr>
      <t>10 1/4</t>
    </r>
  </si>
  <si>
    <r>
      <rPr>
        <sz val="7.5"/>
        <rFont val="Arial MT"/>
        <family val="2"/>
      </rPr>
      <t>10 5/8</t>
    </r>
  </si>
  <si>
    <r>
      <rPr>
        <sz val="7.5"/>
        <rFont val="Arial MT"/>
        <family val="2"/>
      </rPr>
      <t>11 3/8</t>
    </r>
  </si>
  <si>
    <r>
      <rPr>
        <sz val="7.5"/>
        <rFont val="Arial MT"/>
        <family val="2"/>
      </rPr>
      <t>11 7/8</t>
    </r>
  </si>
  <si>
    <r>
      <rPr>
        <sz val="7.5"/>
        <rFont val="Arial MT"/>
        <family val="2"/>
      </rPr>
      <t>12 7/8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</si>
  <si>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I101</t>
    </r>
  </si>
  <si>
    <r>
      <rPr>
        <sz val="7.5"/>
        <rFont val="Arial MT"/>
        <family val="2"/>
      </rPr>
      <t>Inseam length :: long pant</t>
    </r>
  </si>
  <si>
    <r>
      <rPr>
        <sz val="7.5"/>
        <rFont val="Arial MT"/>
        <family val="2"/>
      </rPr>
      <t>29 1/2</t>
    </r>
  </si>
  <si>
    <r>
      <rPr>
        <b/>
        <sz val="8"/>
        <color rgb="FF008000"/>
        <rFont val="Tahoma"/>
        <family val="2"/>
      </rPr>
      <t xml:space="preserve">! </t>
    </r>
    <r>
      <rPr>
        <sz val="7.5"/>
        <rFont val="Arial MT"/>
        <family val="2"/>
      </rPr>
      <t>M202</t>
    </r>
  </si>
  <si>
    <t>RỘNG LAI - ĐO TRÊN 1INCH TỪ BO THUN</t>
  </si>
  <si>
    <r>
      <rPr>
        <sz val="7.5"/>
        <rFont val="Arial MT"/>
        <family val="2"/>
      </rPr>
      <t>7 1/4</t>
    </r>
  </si>
  <si>
    <r>
      <rPr>
        <sz val="7.5"/>
        <rFont val="Arial MT"/>
        <family val="2"/>
      </rPr>
      <t>7 1/2</t>
    </r>
  </si>
  <si>
    <r>
      <rPr>
        <sz val="7.5"/>
        <rFont val="Arial MT"/>
        <family val="2"/>
      </rPr>
      <t>7 3/4</t>
    </r>
  </si>
  <si>
    <r>
      <rPr>
        <sz val="7.5"/>
        <rFont val="Arial MT"/>
        <family val="2"/>
      </rPr>
      <t>8 1/4</t>
    </r>
  </si>
  <si>
    <r>
      <rPr>
        <sz val="7.5"/>
        <rFont val="Arial MT"/>
        <family val="2"/>
      </rPr>
      <t>8 1/2</t>
    </r>
  </si>
  <si>
    <r>
      <rPr>
        <sz val="7.5"/>
        <rFont val="Arial MT"/>
        <family val="2"/>
      </rPr>
      <t>8 3/4</t>
    </r>
  </si>
  <si>
    <r>
      <rPr>
        <b/>
        <sz val="8"/>
        <color rgb="FF008000"/>
        <rFont val="Tahoma"/>
        <family val="2"/>
      </rPr>
      <t xml:space="preserve">! </t>
    </r>
    <r>
      <rPr>
        <sz val="7.5"/>
        <rFont val="Arial MT"/>
        <family val="2"/>
      </rPr>
      <t>M201</t>
    </r>
  </si>
  <si>
    <r>
      <rPr>
        <sz val="7.5"/>
        <rFont val="Arial MT"/>
        <family val="2"/>
      </rPr>
      <t>Leg opening: Long, inside fold edges of opening</t>
    </r>
  </si>
  <si>
    <r>
      <rPr>
        <sz val="7.5"/>
        <rFont val="Arial MT"/>
        <family val="2"/>
      </rPr>
      <t>5 1/4</t>
    </r>
  </si>
  <si>
    <r>
      <rPr>
        <sz val="7.5"/>
        <rFont val="Arial MT"/>
        <family val="2"/>
      </rPr>
      <t>5 1/2</t>
    </r>
  </si>
  <si>
    <r>
      <rPr>
        <b/>
        <sz val="7.5"/>
        <rFont val="Arial"/>
        <family val="2"/>
      </rPr>
      <t>5 3/4</t>
    </r>
  </si>
  <si>
    <r>
      <rPr>
        <sz val="7.5"/>
        <rFont val="Arial MT"/>
        <family val="2"/>
      </rPr>
      <t>6 1/4</t>
    </r>
  </si>
  <si>
    <r>
      <rPr>
        <sz val="7.5"/>
        <rFont val="Arial MT"/>
        <family val="2"/>
      </rPr>
      <t>6 1/2</t>
    </r>
  </si>
  <si>
    <r>
      <rPr>
        <sz val="7.5"/>
        <rFont val="Arial MT"/>
        <family val="2"/>
      </rPr>
      <t>6 3/4</t>
    </r>
  </si>
  <si>
    <r>
      <rPr>
        <sz val="7.5"/>
        <rFont val="Arial MT"/>
        <family val="2"/>
      </rPr>
      <t>I702</t>
    </r>
  </si>
  <si>
    <r>
      <rPr>
        <sz val="7.5"/>
        <rFont val="Arial MT"/>
        <family val="2"/>
      </rPr>
      <t>Leg cuff height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</si>
  <si>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L103</t>
    </r>
  </si>
  <si>
    <r>
      <rPr>
        <sz val="7.5"/>
        <rFont val="Arial MT"/>
        <family val="2"/>
      </rPr>
      <t>Front rise :: Incl WB</t>
    </r>
  </si>
  <si>
    <r>
      <rPr>
        <sz val="7.5"/>
        <rFont val="Arial MT"/>
        <family val="2"/>
      </rPr>
      <t>12 3/4</t>
    </r>
  </si>
  <si>
    <r>
      <rPr>
        <sz val="7.5"/>
        <rFont val="Arial MT"/>
        <family val="2"/>
      </rPr>
      <t>13 1/4</t>
    </r>
  </si>
  <si>
    <r>
      <rPr>
        <b/>
        <sz val="7.5"/>
        <rFont val="Arial"/>
        <family val="2"/>
      </rPr>
      <t>13 1/2</t>
    </r>
  </si>
  <si>
    <r>
      <rPr>
        <sz val="7.5"/>
        <rFont val="Arial MT"/>
        <family val="2"/>
      </rPr>
      <t>13 3/4</t>
    </r>
  </si>
  <si>
    <r>
      <rPr>
        <sz val="7.5"/>
        <rFont val="Arial MT"/>
        <family val="2"/>
      </rPr>
      <t>14 1/2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</si>
  <si>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L203</t>
    </r>
  </si>
  <si>
    <r>
      <rPr>
        <sz val="7.5"/>
        <rFont val="Arial MT"/>
        <family val="2"/>
      </rPr>
      <t>15 3/4</t>
    </r>
  </si>
  <si>
    <r>
      <rPr>
        <sz val="7.5"/>
        <rFont val="Arial MT"/>
        <family val="2"/>
      </rPr>
      <t>16 1/4</t>
    </r>
  </si>
  <si>
    <r>
      <rPr>
        <b/>
        <sz val="7.5"/>
        <rFont val="Arial"/>
        <family val="2"/>
      </rPr>
      <t>16 1/2</t>
    </r>
  </si>
  <si>
    <r>
      <rPr>
        <sz val="7.5"/>
        <rFont val="Arial MT"/>
        <family val="2"/>
      </rPr>
      <t>16 3/4</t>
    </r>
  </si>
  <si>
    <r>
      <rPr>
        <sz val="7.5"/>
        <rFont val="Arial MT"/>
        <family val="2"/>
      </rPr>
      <t>17 1/4</t>
    </r>
  </si>
  <si>
    <r>
      <rPr>
        <sz val="7.5"/>
        <rFont val="Arial MT"/>
        <family val="2"/>
      </rPr>
      <t>C202</t>
    </r>
  </si>
  <si>
    <r>
      <rPr>
        <sz val="7.5"/>
        <rFont val="Arial MT"/>
        <family val="2"/>
      </rPr>
      <t>Side dart position: 1" below W/seam, from fold</t>
    </r>
  </si>
  <si>
    <t>ĐỊNH VỊ ĐƯỜNG XẺ SƯỜN: 1 INCH DƯỚI TRA LƯNG</t>
  </si>
  <si>
    <r>
      <rPr>
        <b/>
        <sz val="7.5"/>
        <rFont val="Arial"/>
        <family val="2"/>
      </rPr>
      <t>1/2</t>
    </r>
  </si>
  <si>
    <r>
      <rPr>
        <sz val="7.5"/>
        <rFont val="Arial MT"/>
        <family val="2"/>
      </rPr>
      <t>P201</t>
    </r>
  </si>
  <si>
    <r>
      <rPr>
        <sz val="7.5"/>
        <rFont val="Arial MT"/>
        <family val="2"/>
      </rPr>
      <t>Dart length: from W/B seam</t>
    </r>
  </si>
  <si>
    <t>DÀI ĐƯỜNG XẺ SƯỜN: TỪ ĐƯỜNG TRA LƯNG</t>
  </si>
  <si>
    <r>
      <rPr>
        <sz val="7.5"/>
        <rFont val="Arial MT"/>
        <family val="2"/>
      </rPr>
      <t>10 3/8</t>
    </r>
  </si>
  <si>
    <r>
      <rPr>
        <sz val="7.5"/>
        <rFont val="Arial MT"/>
        <family val="2"/>
      </rPr>
      <t>10 1/2</t>
    </r>
  </si>
  <si>
    <r>
      <rPr>
        <b/>
        <sz val="7.5"/>
        <rFont val="Arial"/>
        <family val="2"/>
      </rPr>
      <t>10 3/4</t>
    </r>
  </si>
  <si>
    <r>
      <rPr>
        <sz val="7.5"/>
        <rFont val="Arial MT"/>
        <family val="2"/>
      </rPr>
      <t>10 7/8</t>
    </r>
  </si>
  <si>
    <r>
      <rPr>
        <sz val="7.5"/>
        <rFont val="Arial MT"/>
        <family val="2"/>
      </rPr>
      <t>11 1/8</t>
    </r>
  </si>
  <si>
    <r>
      <rPr>
        <sz val="7.5"/>
        <rFont val="Arial MT"/>
        <family val="2"/>
      </rPr>
      <t>11 1/4</t>
    </r>
  </si>
  <si>
    <r>
      <rPr>
        <b/>
        <sz val="8"/>
        <color rgb="FF008000"/>
        <rFont val="Tahoma"/>
        <family val="2"/>
      </rPr>
      <t xml:space="preserve">! </t>
    </r>
    <r>
      <rPr>
        <sz val="7.5"/>
        <rFont val="Arial MT"/>
        <family val="2"/>
      </rPr>
      <t>N201</t>
    </r>
  </si>
  <si>
    <r>
      <rPr>
        <sz val="7.5"/>
        <rFont val="Arial MT"/>
        <family val="2"/>
      </rPr>
      <t>Front pocket length</t>
    </r>
  </si>
  <si>
    <r>
      <rPr>
        <sz val="7.5"/>
        <rFont val="Arial MT"/>
        <family val="2"/>
      </rPr>
      <t>5 3/4</t>
    </r>
  </si>
  <si>
    <r>
      <rPr>
        <b/>
        <sz val="8"/>
        <color rgb="FF008000"/>
        <rFont val="Tahoma"/>
        <family val="2"/>
      </rPr>
      <t xml:space="preserve">! </t>
    </r>
    <r>
      <rPr>
        <sz val="7.5"/>
        <rFont val="Arial MT"/>
        <family val="2"/>
      </rPr>
      <t>N202</t>
    </r>
  </si>
  <si>
    <r>
      <rPr>
        <sz val="7.5"/>
        <rFont val="Arial MT"/>
        <family val="2"/>
      </rPr>
      <t>Front pocket stitch width</t>
    </r>
  </si>
  <si>
    <r>
      <rPr>
        <b/>
        <sz val="7.5"/>
        <rFont val="Arial"/>
        <family val="2"/>
      </rPr>
      <t>1/4</t>
    </r>
  </si>
  <si>
    <r>
      <rPr>
        <sz val="7.5"/>
        <rFont val="Arial MT"/>
        <family val="2"/>
      </rPr>
      <t>N205</t>
    </r>
  </si>
  <si>
    <r>
      <rPr>
        <sz val="7.5"/>
        <rFont val="Arial MT"/>
        <family val="2"/>
      </rPr>
      <t>Front pocket position from Rib/Band seam</t>
    </r>
  </si>
  <si>
    <r>
      <rPr>
        <sz val="7.5"/>
        <rFont val="Arial MT"/>
        <family val="2"/>
      </rPr>
      <t>7/8</t>
    </r>
  </si>
  <si>
    <r>
      <rPr>
        <sz val="7.5"/>
        <rFont val="Arial MT"/>
        <family val="2"/>
      </rPr>
      <t>1 1/8</t>
    </r>
  </si>
  <si>
    <r>
      <rPr>
        <b/>
        <sz val="7.5"/>
        <rFont val="Arial"/>
        <family val="2"/>
      </rPr>
      <t>1 1/4</t>
    </r>
  </si>
  <si>
    <r>
      <rPr>
        <sz val="7.5"/>
        <rFont val="Arial MT"/>
        <family val="2"/>
      </rPr>
      <t>1 3/8</t>
    </r>
  </si>
  <si>
    <r>
      <rPr>
        <sz val="7.5"/>
        <rFont val="Arial MT"/>
        <family val="2"/>
      </rPr>
      <t>1 1/2</t>
    </r>
  </si>
  <si>
    <r>
      <rPr>
        <sz val="7.5"/>
        <rFont val="Arial MT"/>
        <family val="2"/>
      </rPr>
      <t>1 5/8</t>
    </r>
  </si>
  <si>
    <r>
      <rPr>
        <sz val="7.5"/>
        <rFont val="Arial MT"/>
        <family val="2"/>
      </rPr>
      <t>N211</t>
    </r>
  </si>
  <si>
    <r>
      <rPr>
        <sz val="7.5"/>
        <rFont val="Arial MT"/>
        <family val="2"/>
      </rPr>
      <t>Front pocket bag height :: at center</t>
    </r>
  </si>
  <si>
    <r>
      <rPr>
        <sz val="7.5"/>
        <rFont val="Arial MT"/>
        <family val="2"/>
      </rPr>
      <t>11 1/2</t>
    </r>
  </si>
  <si>
    <r>
      <rPr>
        <b/>
        <sz val="7.5"/>
        <rFont val="Arial"/>
        <family val="2"/>
      </rPr>
      <t>11 1/2</t>
    </r>
  </si>
  <si>
    <r>
      <rPr>
        <sz val="7.5"/>
        <rFont val="Arial MT"/>
        <family val="2"/>
      </rPr>
      <t>N212</t>
    </r>
  </si>
  <si>
    <r>
      <rPr>
        <sz val="7.5"/>
        <rFont val="Arial MT"/>
        <family val="2"/>
      </rPr>
      <t>Front pocket bag width:: at widest pt.</t>
    </r>
  </si>
  <si>
    <r>
      <rPr>
        <b/>
        <sz val="7.5"/>
        <rFont val="Arial"/>
        <family val="2"/>
      </rPr>
      <t>6 3/4</t>
    </r>
  </si>
  <si>
    <r>
      <rPr>
        <sz val="7.5"/>
        <rFont val="Arial MT"/>
        <family val="2"/>
      </rPr>
      <t>N601C</t>
    </r>
  </si>
  <si>
    <r>
      <rPr>
        <sz val="7.5"/>
        <rFont val="Arial MT"/>
        <family val="2"/>
      </rPr>
      <t>Back pocket height at center</t>
    </r>
  </si>
  <si>
    <r>
      <rPr>
        <b/>
        <sz val="8"/>
        <color rgb="FF008000"/>
        <rFont val="Tahoma"/>
        <family val="2"/>
      </rPr>
      <t xml:space="preserve">! </t>
    </r>
    <r>
      <rPr>
        <sz val="7.5"/>
        <rFont val="Arial MT"/>
        <family val="2"/>
      </rPr>
      <t>N701</t>
    </r>
  </si>
  <si>
    <r>
      <rPr>
        <sz val="7.5"/>
        <rFont val="Arial MT"/>
        <family val="2"/>
      </rPr>
      <t>Back pocket width at top edge</t>
    </r>
  </si>
  <si>
    <r>
      <rPr>
        <sz val="7.5"/>
        <rFont val="Arial MT"/>
        <family val="2"/>
      </rPr>
      <t>4 1/2</t>
    </r>
  </si>
  <si>
    <r>
      <rPr>
        <sz val="7.5"/>
        <rFont val="Arial MT"/>
        <family val="2"/>
      </rPr>
      <t>4 3/4</t>
    </r>
  </si>
  <si>
    <r>
      <rPr>
        <sz val="7.5"/>
        <rFont val="Arial MT"/>
        <family val="2"/>
      </rPr>
      <t>N703</t>
    </r>
  </si>
  <si>
    <r>
      <rPr>
        <sz val="7.5"/>
        <rFont val="Arial MT"/>
        <family val="2"/>
      </rPr>
      <t>Back pocket from WB seam</t>
    </r>
  </si>
  <si>
    <r>
      <rPr>
        <sz val="7.5"/>
        <rFont val="Arial MT"/>
        <family val="2"/>
      </rPr>
      <t>1 7/8</t>
    </r>
  </si>
  <si>
    <r>
      <rPr>
        <sz val="7.5"/>
        <rFont val="Arial MT"/>
        <family val="2"/>
      </rPr>
      <t>2 1/8</t>
    </r>
  </si>
  <si>
    <r>
      <rPr>
        <sz val="7.5"/>
        <rFont val="Arial MT"/>
        <family val="2"/>
      </rPr>
      <t>2 1/4</t>
    </r>
  </si>
  <si>
    <r>
      <rPr>
        <sz val="7.5"/>
        <rFont val="Arial MT"/>
        <family val="2"/>
      </rPr>
      <t>2 3/8</t>
    </r>
  </si>
  <si>
    <r>
      <rPr>
        <sz val="7.5"/>
        <rFont val="Arial MT"/>
        <family val="2"/>
      </rPr>
      <t>2 1/2</t>
    </r>
  </si>
  <si>
    <r>
      <rPr>
        <sz val="7.5"/>
        <rFont val="Arial MT"/>
        <family val="2"/>
      </rPr>
      <t>N508</t>
    </r>
  </si>
  <si>
    <r>
      <rPr>
        <sz val="7.5"/>
        <rFont val="Arial MT"/>
        <family val="2"/>
      </rPr>
      <t>Back pocket position from CB seam</t>
    </r>
  </si>
  <si>
    <r>
      <rPr>
        <b/>
        <sz val="7.5"/>
        <rFont val="Arial"/>
        <family val="2"/>
      </rPr>
      <t>2 1/2</t>
    </r>
  </si>
  <si>
    <r>
      <rPr>
        <sz val="7.5"/>
        <rFont val="Arial MT"/>
        <family val="2"/>
      </rPr>
      <t>2 5/8</t>
    </r>
  </si>
  <si>
    <r>
      <rPr>
        <sz val="7.5"/>
        <rFont val="Arial MT"/>
        <family val="2"/>
      </rPr>
      <t>2 3/4</t>
    </r>
  </si>
  <si>
    <r>
      <rPr>
        <sz val="7.5"/>
        <rFont val="Arial MT"/>
        <family val="2"/>
      </rPr>
      <t>2 7/8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</si>
  <si>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J501</t>
    </r>
  </si>
  <si>
    <r>
      <rPr>
        <sz val="7.5"/>
        <rFont val="Arial MT"/>
        <family val="2"/>
      </rPr>
      <t>Drawcord length : waist</t>
    </r>
  </si>
  <si>
    <r>
      <rPr>
        <b/>
        <sz val="8"/>
        <rFont val="Tahoma"/>
        <family val="2"/>
      </rPr>
      <t>Comments</t>
    </r>
  </si>
  <si>
    <r>
      <rPr>
        <sz val="7.5"/>
        <rFont val="Tahoma"/>
        <family val="2"/>
      </rPr>
      <t xml:space="preserve">REFERENCE: updated 2023 STUSSY sweat pant (overall specs)
</t>
    </r>
    <r>
      <rPr>
        <b/>
        <sz val="7.5"/>
        <rFont val="Tahoma"/>
        <family val="2"/>
      </rPr>
      <t>7.25.2024. Hip at 1" below is adjusted to 19 1/2"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</si>
</sst>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;@"/>
    <numFmt numFmtId="174" formatCode="_-* #,##0.00_-;\-* #,##0.00_-;_-* &quot;-&quot;??_-;_-@_-"/>
    <numFmt numFmtId="177" formatCode="[$-409]d/mmm/yy;@"/>
    <numFmt numFmtId="178" formatCode="&quot;$&quot;#,##0;[Red]\-&quot;$&quot;#,##0"/>
    <numFmt numFmtId="179" formatCode="_(* #,##0_);_(* \(#,##0\);_(* &quot;-&quot;??_);_(@_)"/>
    <numFmt numFmtId="180" formatCode="0;[Red]\-0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1"/>
      <name val="Muli"/>
    </font>
    <font>
      <sz val="11"/>
      <color theme="1"/>
      <name val="Muli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</font>
    <font>
      <sz val="12"/>
      <name val="Muli"/>
    </font>
    <font>
      <b/>
      <sz val="11"/>
      <color theme="1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sz val="10"/>
      <color rgb="FF000000"/>
      <name val="Times New Roman"/>
      <family val="1"/>
    </font>
    <font>
      <sz val="12"/>
      <color rgb="FF000000"/>
      <name val="SimSun"/>
    </font>
    <font>
      <sz val="11"/>
      <color theme="1"/>
      <name val="Cambria"/>
      <family val="2"/>
      <scheme val="major"/>
    </font>
    <font>
      <b/>
      <sz val="11"/>
      <color rgb="FF000000"/>
      <name val="Cambria"/>
      <family val="2"/>
      <scheme val="major"/>
    </font>
    <font>
      <b/>
      <sz val="11"/>
      <name val="Cambria"/>
      <family val="2"/>
      <scheme val="major"/>
    </font>
    <font>
      <sz val="11"/>
      <color rgb="FF000000"/>
      <name val="Cambria"/>
      <family val="2"/>
      <scheme val="major"/>
    </font>
    <font>
      <b/>
      <sz val="11"/>
      <color theme="0"/>
      <name val="Cambria"/>
      <family val="2"/>
      <scheme val="major"/>
    </font>
    <font>
      <sz val="10"/>
      <color rgb="FF000000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sz val="9"/>
      <color rgb="FF000000"/>
      <name val="Aptos"/>
      <family val="2"/>
    </font>
    <font>
      <sz val="10"/>
      <color rgb="FF000000"/>
      <name val="Times New Roman"/>
      <family val="1"/>
    </font>
    <font>
      <b/>
      <sz val="7.5"/>
      <name val="Tahoma"/>
      <family val="2"/>
    </font>
    <font>
      <b/>
      <sz val="7.5"/>
      <color rgb="FFFF0000"/>
      <name val="Tahoma"/>
      <family val="2"/>
    </font>
    <font>
      <sz val="10.5"/>
      <name val="Georgia"/>
      <family val="1"/>
    </font>
    <font>
      <b/>
      <u/>
      <sz val="12"/>
      <name val="Times New Roman"/>
      <family val="1"/>
    </font>
    <font>
      <sz val="11"/>
      <name val="Calibri"/>
      <family val="1"/>
    </font>
    <font>
      <b/>
      <sz val="9"/>
      <name val="Arial"/>
      <family val="2"/>
    </font>
    <font>
      <b/>
      <sz val="9"/>
      <name val="Liberation Sans Narrow"/>
    </font>
    <font>
      <b/>
      <sz val="9"/>
      <name val="Liberation Sans Narrow"/>
      <family val="2"/>
    </font>
    <font>
      <sz val="9"/>
      <name val="Courier New"/>
      <family val="3"/>
    </font>
    <font>
      <sz val="9"/>
      <name val="Tahoma"/>
      <family val="2"/>
    </font>
    <font>
      <sz val="9"/>
      <color rgb="FF000000"/>
      <name val="Tahoma"/>
      <family val="2"/>
    </font>
    <font>
      <sz val="9"/>
      <color rgb="FF007F00"/>
      <name val="Tahoma"/>
      <family val="2"/>
    </font>
    <font>
      <b/>
      <sz val="9"/>
      <color rgb="FFFF0000"/>
      <name val="Tahoma"/>
      <family val="2"/>
    </font>
    <font>
      <b/>
      <sz val="9"/>
      <name val="Tahoma"/>
      <family val="2"/>
    </font>
    <font>
      <b/>
      <sz val="9"/>
      <color rgb="FF007F00"/>
      <name val="Tahoma"/>
      <family val="2"/>
    </font>
    <font>
      <sz val="9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7.5"/>
      <name val="Arial"/>
      <family val="2"/>
    </font>
    <font>
      <sz val="6.5"/>
      <name val="Lucida Console"/>
      <family val="3"/>
    </font>
    <font>
      <sz val="6.5"/>
      <name val="Tahoma"/>
      <family val="2"/>
    </font>
    <font>
      <b/>
      <sz val="8"/>
      <color rgb="FFFF3333"/>
      <name val="Tahoma"/>
      <family val="2"/>
    </font>
    <font>
      <sz val="7.5"/>
      <name val="Arial MT"/>
      <family val="2"/>
    </font>
    <font>
      <sz val="7.5"/>
      <name val="Arial MT"/>
    </font>
    <font>
      <sz val="7.5"/>
      <color rgb="FF000000"/>
      <name val="Arial MT"/>
      <family val="2"/>
    </font>
    <font>
      <b/>
      <sz val="7.5"/>
      <color rgb="FF000000"/>
      <name val="Arial"/>
      <family val="2"/>
    </font>
    <font>
      <b/>
      <sz val="8"/>
      <color rgb="FF008000"/>
      <name val="Tahoma"/>
      <family val="2"/>
    </font>
    <font>
      <sz val="7.5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FFFEF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</borders>
  <cellStyleXfs count="136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4" borderId="2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5" borderId="3" applyNumberFormat="0" applyProtection="0">
      <alignment horizontal="right" vertical="center"/>
    </xf>
    <xf numFmtId="0" fontId="2" fillId="6" borderId="3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4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6" borderId="9" applyNumberFormat="0" applyProtection="0">
      <alignment horizontal="left" vertical="center" indent="1"/>
    </xf>
    <xf numFmtId="4" fontId="13" fillId="5" borderId="9" applyNumberFormat="0" applyProtection="0">
      <alignment horizontal="right" vertical="center"/>
    </xf>
    <xf numFmtId="10" fontId="6" fillId="4" borderId="8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13" applyNumberFormat="0" applyAlignment="0" applyProtection="0"/>
    <xf numFmtId="0" fontId="31" fillId="13" borderId="14" applyNumberFormat="0" applyAlignment="0" applyProtection="0"/>
    <xf numFmtId="0" fontId="32" fillId="13" borderId="13" applyNumberFormat="0" applyAlignment="0" applyProtection="0"/>
    <xf numFmtId="0" fontId="33" fillId="0" borderId="15" applyNumberFormat="0" applyFill="0" applyAlignment="0" applyProtection="0"/>
    <xf numFmtId="0" fontId="34" fillId="14" borderId="16" applyNumberFormat="0" applyAlignment="0" applyProtection="0"/>
    <xf numFmtId="0" fontId="35" fillId="0" borderId="0" applyNumberFormat="0" applyFill="0" applyBorder="0" applyAlignment="0" applyProtection="0"/>
    <xf numFmtId="0" fontId="1" fillId="15" borderId="17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173" fontId="1" fillId="0" borderId="0"/>
    <xf numFmtId="174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22" fillId="0" borderId="0"/>
    <xf numFmtId="0" fontId="2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46" fillId="0" borderId="0"/>
    <xf numFmtId="0" fontId="47" fillId="0" borderId="0"/>
    <xf numFmtId="0" fontId="47" fillId="0" borderId="0"/>
    <xf numFmtId="0" fontId="57" fillId="0" borderId="0"/>
  </cellStyleXfs>
  <cellXfs count="201">
    <xf numFmtId="0" fontId="0" fillId="0" borderId="0" xfId="0"/>
    <xf numFmtId="0" fontId="41" fillId="0" borderId="0" xfId="59" applyFont="1"/>
    <xf numFmtId="0" fontId="42" fillId="7" borderId="8" xfId="0" applyFont="1" applyFill="1" applyBorder="1" applyAlignment="1">
      <alignment vertical="center"/>
    </xf>
    <xf numFmtId="0" fontId="21" fillId="0" borderId="8" xfId="0" applyFont="1" applyBorder="1" applyAlignment="1">
      <alignment horizontal="center"/>
    </xf>
    <xf numFmtId="0" fontId="21" fillId="0" borderId="8" xfId="0" quotePrefix="1" applyFont="1" applyBorder="1" applyAlignment="1">
      <alignment horizontal="center"/>
    </xf>
    <xf numFmtId="16" fontId="21" fillId="0" borderId="8" xfId="0" quotePrefix="1" applyNumberFormat="1" applyFont="1" applyBorder="1" applyAlignment="1">
      <alignment horizontal="center"/>
    </xf>
    <xf numFmtId="0" fontId="43" fillId="0" borderId="0" xfId="59" applyFont="1" applyAlignment="1">
      <alignment vertical="center"/>
    </xf>
    <xf numFmtId="0" fontId="43" fillId="3" borderId="19" xfId="59" applyFont="1" applyFill="1" applyBorder="1" applyAlignment="1">
      <alignment horizontal="left" vertical="center"/>
    </xf>
    <xf numFmtId="0" fontId="43" fillId="0" borderId="20" xfId="59" applyFont="1" applyBorder="1" applyAlignment="1">
      <alignment horizontal="center" vertical="center"/>
    </xf>
    <xf numFmtId="0" fontId="43" fillId="40" borderId="19" xfId="59" applyFont="1" applyFill="1" applyBorder="1" applyAlignment="1">
      <alignment horizontal="center" vertical="center"/>
    </xf>
    <xf numFmtId="0" fontId="43" fillId="0" borderId="0" xfId="59" applyFont="1" applyAlignment="1">
      <alignment horizontal="left" vertical="center"/>
    </xf>
    <xf numFmtId="0" fontId="43" fillId="0" borderId="0" xfId="59" applyFont="1" applyAlignment="1">
      <alignment horizontal="center" vertical="center"/>
    </xf>
    <xf numFmtId="0" fontId="0" fillId="0" borderId="6" xfId="0" applyBorder="1"/>
    <xf numFmtId="0" fontId="41" fillId="0" borderId="7" xfId="59" applyFont="1" applyBorder="1"/>
    <xf numFmtId="0" fontId="41" fillId="0" borderId="5" xfId="59" applyFont="1" applyBorder="1"/>
    <xf numFmtId="0" fontId="20" fillId="3" borderId="19" xfId="59" applyFont="1" applyFill="1" applyBorder="1" applyAlignment="1">
      <alignment horizontal="center" vertical="center"/>
    </xf>
    <xf numFmtId="0" fontId="20" fillId="3" borderId="21" xfId="59" applyFont="1" applyFill="1" applyBorder="1" applyAlignment="1">
      <alignment horizontal="center" vertical="center"/>
    </xf>
    <xf numFmtId="0" fontId="20" fillId="3" borderId="19" xfId="59" applyFont="1" applyFill="1" applyBorder="1" applyAlignment="1">
      <alignment horizontal="center" vertical="center" wrapText="1"/>
    </xf>
    <xf numFmtId="0" fontId="20" fillId="3" borderId="22" xfId="59" applyFont="1" applyFill="1" applyBorder="1" applyAlignment="1">
      <alignment horizontal="center" vertical="center" wrapText="1"/>
    </xf>
    <xf numFmtId="0" fontId="43" fillId="0" borderId="23" xfId="59" applyFont="1" applyBorder="1" applyAlignment="1">
      <alignment horizontal="center" vertical="center"/>
    </xf>
    <xf numFmtId="0" fontId="43" fillId="0" borderId="23" xfId="59" applyFont="1" applyBorder="1" applyAlignment="1">
      <alignment horizontal="center" vertical="center" wrapText="1"/>
    </xf>
    <xf numFmtId="0" fontId="43" fillId="0" borderId="27" xfId="59" applyFont="1" applyBorder="1" applyAlignment="1">
      <alignment horizontal="center" vertical="center"/>
    </xf>
    <xf numFmtId="0" fontId="43" fillId="0" borderId="28" xfId="59" applyFont="1" applyBorder="1" applyAlignment="1">
      <alignment horizontal="center" vertical="center" wrapText="1"/>
    </xf>
    <xf numFmtId="0" fontId="43" fillId="0" borderId="32" xfId="59" applyFont="1" applyBorder="1" applyAlignment="1">
      <alignment horizontal="center" vertical="center"/>
    </xf>
    <xf numFmtId="0" fontId="43" fillId="0" borderId="33" xfId="59" applyFont="1" applyBorder="1" applyAlignment="1">
      <alignment horizontal="center" vertical="center"/>
    </xf>
    <xf numFmtId="0" fontId="43" fillId="0" borderId="34" xfId="59" applyFont="1" applyBorder="1" applyAlignment="1">
      <alignment horizontal="center" vertical="center" wrapText="1"/>
    </xf>
    <xf numFmtId="0" fontId="43" fillId="0" borderId="34" xfId="59" applyFont="1" applyBorder="1" applyAlignment="1">
      <alignment horizontal="center" vertical="center"/>
    </xf>
    <xf numFmtId="0" fontId="43" fillId="0" borderId="0" xfId="59" applyFont="1" applyAlignment="1">
      <alignment horizontal="left" vertical="center" wrapText="1"/>
    </xf>
    <xf numFmtId="0" fontId="43" fillId="0" borderId="0" xfId="0" applyFont="1" applyAlignment="1">
      <alignment vertical="center"/>
    </xf>
    <xf numFmtId="0" fontId="43" fillId="0" borderId="0" xfId="59" applyFont="1" applyAlignment="1">
      <alignment horizontal="center" vertical="top"/>
    </xf>
    <xf numFmtId="0" fontId="41" fillId="0" borderId="0" xfId="59" applyFont="1" applyAlignment="1">
      <alignment vertical="center"/>
    </xf>
    <xf numFmtId="177" fontId="43" fillId="40" borderId="19" xfId="59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43" fontId="48" fillId="0" borderId="0" xfId="62" applyFont="1"/>
    <xf numFmtId="0" fontId="48" fillId="0" borderId="0" xfId="0" applyFont="1"/>
    <xf numFmtId="0" fontId="50" fillId="8" borderId="0" xfId="0" applyFont="1" applyFill="1" applyAlignment="1">
      <alignment horizontal="center" vertical="center"/>
    </xf>
    <xf numFmtId="0" fontId="49" fillId="8" borderId="0" xfId="0" applyFont="1" applyFill="1" applyAlignment="1">
      <alignment horizontal="center"/>
    </xf>
    <xf numFmtId="43" fontId="49" fillId="8" borderId="0" xfId="62" applyFont="1" applyFill="1" applyAlignment="1">
      <alignment horizontal="center"/>
    </xf>
    <xf numFmtId="0" fontId="51" fillId="0" borderId="8" xfId="134" applyFont="1" applyBorder="1" applyAlignment="1">
      <alignment horizontal="center"/>
    </xf>
    <xf numFmtId="178" fontId="51" fillId="0" borderId="8" xfId="134" applyNumberFormat="1" applyFont="1" applyBorder="1"/>
    <xf numFmtId="0" fontId="51" fillId="0" borderId="8" xfId="134" applyFont="1" applyBorder="1"/>
    <xf numFmtId="0" fontId="51" fillId="0" borderId="0" xfId="134" applyFont="1"/>
    <xf numFmtId="0" fontId="51" fillId="0" borderId="8" xfId="0" applyFont="1" applyBorder="1" applyAlignment="1">
      <alignment horizontal="center"/>
    </xf>
    <xf numFmtId="178" fontId="51" fillId="0" borderId="8" xfId="0" applyNumberFormat="1" applyFont="1" applyBorder="1"/>
    <xf numFmtId="0" fontId="48" fillId="0" borderId="8" xfId="0" applyFont="1" applyBorder="1"/>
    <xf numFmtId="0" fontId="48" fillId="0" borderId="8" xfId="0" applyFont="1" applyBorder="1" applyAlignment="1">
      <alignment horizontal="center"/>
    </xf>
    <xf numFmtId="0" fontId="51" fillId="0" borderId="0" xfId="134" applyFont="1" applyAlignment="1">
      <alignment horizontal="center"/>
    </xf>
    <xf numFmtId="179" fontId="52" fillId="41" borderId="0" xfId="62" applyNumberFormat="1" applyFont="1" applyFill="1"/>
    <xf numFmtId="0" fontId="53" fillId="0" borderId="0" xfId="132" applyFont="1" applyAlignment="1">
      <alignment horizontal="left" vertical="top"/>
    </xf>
    <xf numFmtId="0" fontId="56" fillId="0" borderId="37" xfId="132" applyFont="1" applyBorder="1" applyAlignment="1">
      <alignment horizontal="left" vertical="center" wrapText="1"/>
    </xf>
    <xf numFmtId="0" fontId="54" fillId="0" borderId="40" xfId="132" applyFont="1" applyBorder="1" applyAlignment="1">
      <alignment horizontal="left" vertical="center" wrapText="1"/>
    </xf>
    <xf numFmtId="0" fontId="56" fillId="0" borderId="0" xfId="132" applyFont="1" applyAlignment="1">
      <alignment horizontal="left" vertical="center"/>
    </xf>
    <xf numFmtId="0" fontId="55" fillId="0" borderId="37" xfId="132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56" fillId="0" borderId="40" xfId="132" applyFont="1" applyBorder="1" applyAlignment="1">
      <alignment horizontal="left" vertical="top" wrapText="1"/>
    </xf>
    <xf numFmtId="0" fontId="56" fillId="0" borderId="0" xfId="132" applyFont="1" applyAlignment="1">
      <alignment horizontal="left" vertical="top" wrapText="1"/>
    </xf>
    <xf numFmtId="0" fontId="56" fillId="0" borderId="0" xfId="132" applyFont="1" applyAlignment="1">
      <alignment horizontal="left" vertical="top"/>
    </xf>
    <xf numFmtId="0" fontId="54" fillId="0" borderId="37" xfId="132" applyFont="1" applyBorder="1" applyAlignment="1">
      <alignment horizontal="left" vertical="top" wrapText="1"/>
    </xf>
    <xf numFmtId="0" fontId="56" fillId="0" borderId="42" xfId="132" applyFont="1" applyBorder="1" applyAlignment="1">
      <alignment horizontal="left" vertical="top" wrapText="1"/>
    </xf>
    <xf numFmtId="0" fontId="54" fillId="0" borderId="0" xfId="132" applyFont="1" applyAlignment="1">
      <alignment horizontal="left" vertical="top" wrapText="1"/>
    </xf>
    <xf numFmtId="0" fontId="56" fillId="0" borderId="48" xfId="132" applyFont="1" applyBorder="1" applyAlignment="1">
      <alignment horizontal="left" vertical="top" wrapText="1"/>
    </xf>
    <xf numFmtId="0" fontId="54" fillId="0" borderId="42" xfId="132" applyFont="1" applyBorder="1" applyAlignment="1">
      <alignment horizontal="left" vertical="top" wrapText="1"/>
    </xf>
    <xf numFmtId="0" fontId="56" fillId="0" borderId="0" xfId="132" applyFont="1" applyAlignment="1">
      <alignment horizontal="center" vertical="top" wrapText="1"/>
    </xf>
    <xf numFmtId="0" fontId="63" fillId="0" borderId="44" xfId="0" applyFont="1" applyBorder="1" applyAlignment="1">
      <alignment horizontal="left" vertical="top" wrapText="1" indent="2"/>
    </xf>
    <xf numFmtId="0" fontId="63" fillId="0" borderId="44" xfId="0" applyFont="1" applyBorder="1" applyAlignment="1">
      <alignment horizontal="center" vertical="top" wrapText="1"/>
    </xf>
    <xf numFmtId="0" fontId="63" fillId="0" borderId="44" xfId="0" applyFont="1" applyBorder="1" applyAlignment="1">
      <alignment horizontal="left" vertical="top" wrapText="1" indent="1"/>
    </xf>
    <xf numFmtId="0" fontId="67" fillId="0" borderId="53" xfId="0" applyFont="1" applyBorder="1" applyAlignment="1">
      <alignment horizontal="right" vertical="top" wrapText="1"/>
    </xf>
    <xf numFmtId="1" fontId="68" fillId="0" borderId="53" xfId="0" applyNumberFormat="1" applyFont="1" applyBorder="1" applyAlignment="1">
      <alignment horizontal="right" vertical="top" shrinkToFit="1"/>
    </xf>
    <xf numFmtId="0" fontId="56" fillId="0" borderId="37" xfId="132" applyFont="1" applyBorder="1" applyAlignment="1">
      <alignment horizontal="left" vertical="top" wrapText="1"/>
    </xf>
    <xf numFmtId="0" fontId="55" fillId="0" borderId="0" xfId="132" applyFont="1" applyAlignment="1">
      <alignment horizontal="left" vertical="top"/>
    </xf>
    <xf numFmtId="0" fontId="73" fillId="0" borderId="0" xfId="0" applyFont="1" applyAlignment="1">
      <alignment horizontal="left" vertical="top"/>
    </xf>
    <xf numFmtId="0" fontId="46" fillId="0" borderId="0" xfId="132" applyAlignment="1">
      <alignment horizontal="left" vertical="top"/>
    </xf>
    <xf numFmtId="0" fontId="76" fillId="0" borderId="44" xfId="132" applyFont="1" applyBorder="1" applyAlignment="1">
      <alignment horizontal="center" vertical="top" wrapText="1"/>
    </xf>
    <xf numFmtId="0" fontId="77" fillId="0" borderId="37" xfId="132" applyFont="1" applyBorder="1" applyAlignment="1">
      <alignment horizontal="left" vertical="top" wrapText="1"/>
    </xf>
    <xf numFmtId="0" fontId="58" fillId="0" borderId="44" xfId="132" applyFont="1" applyBorder="1" applyAlignment="1">
      <alignment horizontal="left" vertical="top" wrapText="1" indent="1"/>
    </xf>
    <xf numFmtId="0" fontId="58" fillId="0" borderId="40" xfId="132" applyFont="1" applyBorder="1" applyAlignment="1">
      <alignment horizontal="center" vertical="top" wrapText="1"/>
    </xf>
    <xf numFmtId="0" fontId="58" fillId="0" borderId="44" xfId="132" applyFont="1" applyBorder="1" applyAlignment="1">
      <alignment horizontal="center" vertical="top" wrapText="1"/>
    </xf>
    <xf numFmtId="0" fontId="58" fillId="42" borderId="44" xfId="132" applyFont="1" applyFill="1" applyBorder="1" applyAlignment="1">
      <alignment horizontal="center" vertical="top" wrapText="1"/>
    </xf>
    <xf numFmtId="0" fontId="78" fillId="0" borderId="37" xfId="132" applyFont="1" applyBorder="1" applyAlignment="1">
      <alignment horizontal="left" vertical="top" wrapText="1"/>
    </xf>
    <xf numFmtId="0" fontId="81" fillId="0" borderId="44" xfId="132" applyFont="1" applyBorder="1" applyAlignment="1">
      <alignment horizontal="center" vertical="center" wrapText="1"/>
    </xf>
    <xf numFmtId="1" fontId="82" fillId="0" borderId="44" xfId="132" applyNumberFormat="1" applyFont="1" applyBorder="1" applyAlignment="1">
      <alignment horizontal="center" vertical="center" shrinkToFit="1"/>
    </xf>
    <xf numFmtId="1" fontId="83" fillId="42" borderId="44" xfId="132" applyNumberFormat="1" applyFont="1" applyFill="1" applyBorder="1" applyAlignment="1">
      <alignment horizontal="center" vertical="center" shrinkToFit="1"/>
    </xf>
    <xf numFmtId="0" fontId="76" fillId="42" borderId="44" xfId="132" applyFont="1" applyFill="1" applyBorder="1" applyAlignment="1">
      <alignment horizontal="center" vertical="center" wrapText="1"/>
    </xf>
    <xf numFmtId="0" fontId="81" fillId="0" borderId="40" xfId="132" applyFont="1" applyBorder="1" applyAlignment="1">
      <alignment horizontal="left" vertical="center" wrapText="1"/>
    </xf>
    <xf numFmtId="0" fontId="46" fillId="0" borderId="44" xfId="132" applyBorder="1" applyAlignment="1">
      <alignment horizontal="left" vertical="top" wrapText="1"/>
    </xf>
    <xf numFmtId="0" fontId="81" fillId="0" borderId="44" xfId="132" applyFont="1" applyBorder="1" applyAlignment="1">
      <alignment horizontal="left" vertical="top" wrapText="1"/>
    </xf>
    <xf numFmtId="0" fontId="46" fillId="0" borderId="37" xfId="132" applyBorder="1" applyAlignment="1">
      <alignment horizontal="left" wrapText="1"/>
    </xf>
    <xf numFmtId="0" fontId="46" fillId="0" borderId="38" xfId="132" applyBorder="1" applyAlignment="1">
      <alignment horizontal="left" wrapText="1"/>
    </xf>
    <xf numFmtId="0" fontId="74" fillId="0" borderId="39" xfId="132" applyFont="1" applyBorder="1" applyAlignment="1">
      <alignment horizontal="left" vertical="top" wrapText="1" indent="17"/>
    </xf>
    <xf numFmtId="0" fontId="74" fillId="0" borderId="40" xfId="132" applyFont="1" applyBorder="1" applyAlignment="1">
      <alignment horizontal="left" vertical="top" wrapText="1" indent="17"/>
    </xf>
    <xf numFmtId="0" fontId="74" fillId="0" borderId="38" xfId="132" applyFont="1" applyBorder="1" applyAlignment="1">
      <alignment horizontal="left" vertical="top" wrapText="1" indent="17"/>
    </xf>
    <xf numFmtId="0" fontId="75" fillId="0" borderId="39" xfId="132" applyFont="1" applyBorder="1" applyAlignment="1">
      <alignment horizontal="left" vertical="top" wrapText="1" indent="4"/>
    </xf>
    <xf numFmtId="0" fontId="75" fillId="0" borderId="40" xfId="132" applyFont="1" applyBorder="1" applyAlignment="1">
      <alignment horizontal="left" vertical="top" wrapText="1" indent="4"/>
    </xf>
    <xf numFmtId="0" fontId="46" fillId="0" borderId="42" xfId="132" applyBorder="1" applyAlignment="1">
      <alignment horizontal="left" vertical="top" wrapText="1"/>
    </xf>
    <xf numFmtId="0" fontId="46" fillId="0" borderId="43" xfId="132" applyBorder="1" applyAlignment="1">
      <alignment horizontal="left" vertical="top" wrapText="1"/>
    </xf>
    <xf numFmtId="0" fontId="46" fillId="0" borderId="46" xfId="132" applyBorder="1" applyAlignment="1">
      <alignment horizontal="left" vertical="top" wrapText="1"/>
    </xf>
    <xf numFmtId="0" fontId="46" fillId="0" borderId="47" xfId="132" applyBorder="1" applyAlignment="1">
      <alignment horizontal="left" vertical="top" wrapText="1"/>
    </xf>
    <xf numFmtId="0" fontId="46" fillId="0" borderId="48" xfId="132" applyBorder="1" applyAlignment="1">
      <alignment horizontal="left" vertical="top" wrapText="1"/>
    </xf>
    <xf numFmtId="0" fontId="46" fillId="0" borderId="50" xfId="132" applyBorder="1" applyAlignment="1">
      <alignment horizontal="left" vertical="top" wrapText="1"/>
    </xf>
    <xf numFmtId="0" fontId="77" fillId="0" borderId="37" xfId="132" applyFont="1" applyBorder="1" applyAlignment="1">
      <alignment horizontal="left" vertical="top" wrapText="1"/>
    </xf>
    <xf numFmtId="0" fontId="77" fillId="0" borderId="40" xfId="132" applyFont="1" applyBorder="1" applyAlignment="1">
      <alignment horizontal="left" vertical="top" wrapText="1"/>
    </xf>
    <xf numFmtId="0" fontId="77" fillId="0" borderId="41" xfId="132" applyFont="1" applyBorder="1" applyAlignment="1">
      <alignment horizontal="left" vertical="top" wrapText="1"/>
    </xf>
    <xf numFmtId="0" fontId="46" fillId="0" borderId="42" xfId="132" applyBorder="1" applyAlignment="1">
      <alignment horizontal="left" vertical="center" wrapText="1"/>
    </xf>
    <xf numFmtId="0" fontId="46" fillId="0" borderId="45" xfId="132" applyBorder="1" applyAlignment="1">
      <alignment horizontal="left" vertical="center" wrapText="1"/>
    </xf>
    <xf numFmtId="0" fontId="46" fillId="0" borderId="43" xfId="132" applyBorder="1" applyAlignment="1">
      <alignment horizontal="left" vertical="center" wrapText="1"/>
    </xf>
    <xf numFmtId="0" fontId="46" fillId="0" borderId="48" xfId="132" applyBorder="1" applyAlignment="1">
      <alignment horizontal="left" vertical="center" wrapText="1"/>
    </xf>
    <xf numFmtId="0" fontId="46" fillId="0" borderId="49" xfId="132" applyBorder="1" applyAlignment="1">
      <alignment horizontal="left" vertical="center" wrapText="1"/>
    </xf>
    <xf numFmtId="0" fontId="46" fillId="0" borderId="50" xfId="132" applyBorder="1" applyAlignment="1">
      <alignment horizontal="left" vertical="center" wrapText="1"/>
    </xf>
    <xf numFmtId="0" fontId="76" fillId="0" borderId="37" xfId="132" applyFont="1" applyBorder="1" applyAlignment="1">
      <alignment horizontal="left" vertical="top" wrapText="1"/>
    </xf>
    <xf numFmtId="0" fontId="76" fillId="0" borderId="41" xfId="132" applyFont="1" applyBorder="1" applyAlignment="1">
      <alignment horizontal="left" vertical="top" wrapText="1"/>
    </xf>
    <xf numFmtId="0" fontId="58" fillId="0" borderId="37" xfId="132" applyFont="1" applyBorder="1" applyAlignment="1">
      <alignment horizontal="center" vertical="top" wrapText="1"/>
    </xf>
    <xf numFmtId="0" fontId="58" fillId="0" borderId="40" xfId="132" applyFont="1" applyBorder="1" applyAlignment="1">
      <alignment horizontal="center" vertical="top" wrapText="1"/>
    </xf>
    <xf numFmtId="0" fontId="58" fillId="0" borderId="41" xfId="132" applyFont="1" applyBorder="1" applyAlignment="1">
      <alignment horizontal="center" vertical="top" wrapText="1"/>
    </xf>
    <xf numFmtId="0" fontId="58" fillId="0" borderId="37" xfId="132" applyFont="1" applyBorder="1" applyAlignment="1">
      <alignment horizontal="left" vertical="top" wrapText="1" indent="1"/>
    </xf>
    <xf numFmtId="0" fontId="58" fillId="0" borderId="41" xfId="132" applyFont="1" applyBorder="1" applyAlignment="1">
      <alignment horizontal="left" vertical="top" wrapText="1" indent="1"/>
    </xf>
    <xf numFmtId="0" fontId="76" fillId="0" borderId="42" xfId="132" applyFont="1" applyBorder="1" applyAlignment="1">
      <alignment horizontal="left" vertical="top" wrapText="1"/>
    </xf>
    <xf numFmtId="0" fontId="76" fillId="0" borderId="45" xfId="132" applyFont="1" applyBorder="1" applyAlignment="1">
      <alignment horizontal="left" vertical="top" wrapText="1"/>
    </xf>
    <xf numFmtId="0" fontId="76" fillId="0" borderId="43" xfId="132" applyFont="1" applyBorder="1" applyAlignment="1">
      <alignment horizontal="left" vertical="top" wrapText="1"/>
    </xf>
    <xf numFmtId="0" fontId="76" fillId="0" borderId="48" xfId="132" applyFont="1" applyBorder="1" applyAlignment="1">
      <alignment horizontal="left" vertical="top" wrapText="1"/>
    </xf>
    <xf numFmtId="0" fontId="76" fillId="0" borderId="49" xfId="132" applyFont="1" applyBorder="1" applyAlignment="1">
      <alignment horizontal="left" vertical="top" wrapText="1"/>
    </xf>
    <xf numFmtId="0" fontId="76" fillId="0" borderId="50" xfId="132" applyFont="1" applyBorder="1" applyAlignment="1">
      <alignment horizontal="left" vertical="top" wrapText="1"/>
    </xf>
    <xf numFmtId="0" fontId="77" fillId="0" borderId="42" xfId="132" applyFont="1" applyBorder="1" applyAlignment="1">
      <alignment horizontal="left" vertical="top" wrapText="1"/>
    </xf>
    <xf numFmtId="0" fontId="77" fillId="0" borderId="45" xfId="132" applyFont="1" applyBorder="1" applyAlignment="1">
      <alignment horizontal="left" vertical="top" wrapText="1"/>
    </xf>
    <xf numFmtId="0" fontId="77" fillId="0" borderId="43" xfId="132" applyFont="1" applyBorder="1" applyAlignment="1">
      <alignment horizontal="left" vertical="top" wrapText="1"/>
    </xf>
    <xf numFmtId="0" fontId="77" fillId="0" borderId="48" xfId="132" applyFont="1" applyBorder="1" applyAlignment="1">
      <alignment horizontal="left" vertical="top" wrapText="1"/>
    </xf>
    <xf numFmtId="0" fontId="77" fillId="0" borderId="49" xfId="132" applyFont="1" applyBorder="1" applyAlignment="1">
      <alignment horizontal="left" vertical="top" wrapText="1"/>
    </xf>
    <xf numFmtId="0" fontId="77" fillId="0" borderId="50" xfId="132" applyFont="1" applyBorder="1" applyAlignment="1">
      <alignment horizontal="left" vertical="top" wrapText="1"/>
    </xf>
    <xf numFmtId="0" fontId="81" fillId="0" borderId="37" xfId="132" applyFont="1" applyBorder="1" applyAlignment="1">
      <alignment horizontal="left" vertical="center" wrapText="1"/>
    </xf>
    <xf numFmtId="0" fontId="81" fillId="0" borderId="40" xfId="132" applyFont="1" applyBorder="1" applyAlignment="1">
      <alignment horizontal="left" vertical="center" wrapText="1"/>
    </xf>
    <xf numFmtId="0" fontId="81" fillId="0" borderId="41" xfId="132" applyFont="1" applyBorder="1" applyAlignment="1">
      <alignment horizontal="left" vertical="center" wrapText="1"/>
    </xf>
    <xf numFmtId="0" fontId="81" fillId="0" borderId="37" xfId="132" applyFont="1" applyBorder="1" applyAlignment="1">
      <alignment horizontal="center" vertical="center" wrapText="1"/>
    </xf>
    <xf numFmtId="0" fontId="81" fillId="0" borderId="41" xfId="132" applyFont="1" applyBorder="1" applyAlignment="1">
      <alignment horizontal="center" vertical="center" wrapText="1"/>
    </xf>
    <xf numFmtId="1" fontId="82" fillId="0" borderId="37" xfId="132" applyNumberFormat="1" applyFont="1" applyBorder="1" applyAlignment="1">
      <alignment horizontal="center" vertical="center" shrinkToFit="1"/>
    </xf>
    <xf numFmtId="1" fontId="82" fillId="0" borderId="41" xfId="132" applyNumberFormat="1" applyFont="1" applyBorder="1" applyAlignment="1">
      <alignment horizontal="center" vertical="center" shrinkToFit="1"/>
    </xf>
    <xf numFmtId="0" fontId="80" fillId="0" borderId="37" xfId="132" applyFont="1" applyBorder="1" applyAlignment="1">
      <alignment horizontal="left" vertical="center" wrapText="1"/>
    </xf>
    <xf numFmtId="0" fontId="74" fillId="0" borderId="37" xfId="132" applyFont="1" applyBorder="1" applyAlignment="1">
      <alignment horizontal="center" vertical="top" wrapText="1"/>
    </xf>
    <xf numFmtId="0" fontId="74" fillId="0" borderId="40" xfId="132" applyFont="1" applyBorder="1" applyAlignment="1">
      <alignment horizontal="center" vertical="top" wrapText="1"/>
    </xf>
    <xf numFmtId="0" fontId="46" fillId="0" borderId="37" xfId="132" applyBorder="1" applyAlignment="1">
      <alignment horizontal="left" vertical="top" wrapText="1"/>
    </xf>
    <xf numFmtId="0" fontId="46" fillId="0" borderId="40" xfId="132" applyBorder="1" applyAlignment="1">
      <alignment horizontal="left" vertical="top" wrapText="1"/>
    </xf>
    <xf numFmtId="0" fontId="62" fillId="0" borderId="37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67" fillId="0" borderId="52" xfId="0" applyFont="1" applyBorder="1" applyAlignment="1">
      <alignment horizontal="right" vertical="top" wrapText="1"/>
    </xf>
    <xf numFmtId="0" fontId="67" fillId="0" borderId="51" xfId="0" applyFont="1" applyBorder="1" applyAlignment="1">
      <alignment horizontal="right" vertical="top" wrapText="1"/>
    </xf>
    <xf numFmtId="1" fontId="68" fillId="0" borderId="52" xfId="0" applyNumberFormat="1" applyFont="1" applyBorder="1" applyAlignment="1">
      <alignment horizontal="right" vertical="top" shrinkToFit="1"/>
    </xf>
    <xf numFmtId="1" fontId="68" fillId="0" borderId="51" xfId="0" applyNumberFormat="1" applyFont="1" applyBorder="1" applyAlignment="1">
      <alignment horizontal="right" vertical="top" shrinkToFit="1"/>
    </xf>
    <xf numFmtId="180" fontId="70" fillId="0" borderId="52" xfId="0" applyNumberFormat="1" applyFont="1" applyBorder="1" applyAlignment="1">
      <alignment horizontal="right" vertical="top" shrinkToFit="1"/>
    </xf>
    <xf numFmtId="180" fontId="70" fillId="0" borderId="51" xfId="0" applyNumberFormat="1" applyFont="1" applyBorder="1" applyAlignment="1">
      <alignment horizontal="right" vertical="top" shrinkToFit="1"/>
    </xf>
    <xf numFmtId="0" fontId="56" fillId="0" borderId="40" xfId="132" applyFont="1" applyBorder="1" applyAlignment="1">
      <alignment horizontal="left" vertical="center" wrapText="1"/>
    </xf>
    <xf numFmtId="0" fontId="56" fillId="0" borderId="51" xfId="132" applyFont="1" applyBorder="1" applyAlignment="1">
      <alignment horizontal="left" vertical="center" wrapText="1"/>
    </xf>
    <xf numFmtId="0" fontId="71" fillId="0" borderId="52" xfId="0" applyFont="1" applyBorder="1" applyAlignment="1">
      <alignment horizontal="right" vertical="top" wrapText="1"/>
    </xf>
    <xf numFmtId="0" fontId="71" fillId="0" borderId="51" xfId="0" applyFont="1" applyBorder="1" applyAlignment="1">
      <alignment horizontal="right" vertical="top" wrapText="1"/>
    </xf>
    <xf numFmtId="0" fontId="70" fillId="0" borderId="52" xfId="0" applyFont="1" applyBorder="1" applyAlignment="1">
      <alignment horizontal="right" vertical="top" wrapText="1"/>
    </xf>
    <xf numFmtId="0" fontId="70" fillId="0" borderId="51" xfId="0" applyFont="1" applyBorder="1" applyAlignment="1">
      <alignment horizontal="right" vertical="top" wrapText="1"/>
    </xf>
    <xf numFmtId="0" fontId="64" fillId="0" borderId="37" xfId="0" applyFont="1" applyBorder="1" applyAlignment="1">
      <alignment horizontal="left" vertical="top" wrapText="1"/>
    </xf>
    <xf numFmtId="0" fontId="64" fillId="0" borderId="41" xfId="0" applyFont="1" applyBorder="1" applyAlignment="1">
      <alignment horizontal="left" vertical="top" wrapText="1"/>
    </xf>
    <xf numFmtId="0" fontId="66" fillId="0" borderId="37" xfId="0" applyFont="1" applyBorder="1" applyAlignment="1">
      <alignment horizontal="left" vertical="top" wrapText="1"/>
    </xf>
    <xf numFmtId="0" fontId="66" fillId="0" borderId="40" xfId="0" applyFont="1" applyBorder="1" applyAlignment="1">
      <alignment horizontal="left" vertical="top" wrapText="1"/>
    </xf>
    <xf numFmtId="0" fontId="66" fillId="0" borderId="41" xfId="0" applyFont="1" applyBorder="1" applyAlignment="1">
      <alignment horizontal="left" vertical="top" wrapText="1"/>
    </xf>
    <xf numFmtId="0" fontId="67" fillId="0" borderId="37" xfId="0" applyFont="1" applyBorder="1" applyAlignment="1">
      <alignment horizontal="left" vertical="top" wrapText="1"/>
    </xf>
    <xf numFmtId="0" fontId="67" fillId="0" borderId="40" xfId="0" applyFont="1" applyBorder="1" applyAlignment="1">
      <alignment horizontal="left" vertical="top" wrapText="1"/>
    </xf>
    <xf numFmtId="0" fontId="67" fillId="0" borderId="41" xfId="0" applyFont="1" applyBorder="1" applyAlignment="1">
      <alignment horizontal="left" vertical="top" wrapText="1"/>
    </xf>
    <xf numFmtId="0" fontId="63" fillId="0" borderId="37" xfId="0" applyFont="1" applyBorder="1" applyAlignment="1">
      <alignment horizontal="center" vertical="top" wrapText="1"/>
    </xf>
    <xf numFmtId="0" fontId="63" fillId="0" borderId="41" xfId="0" applyFont="1" applyBorder="1" applyAlignment="1">
      <alignment horizontal="center" vertical="top" wrapText="1"/>
    </xf>
    <xf numFmtId="0" fontId="56" fillId="0" borderId="40" xfId="132" applyFont="1" applyBorder="1" applyAlignment="1">
      <alignment horizontal="left" vertical="top" wrapText="1"/>
    </xf>
    <xf numFmtId="0" fontId="54" fillId="0" borderId="40" xfId="132" applyFont="1" applyBorder="1" applyAlignment="1">
      <alignment horizontal="left" vertical="top" wrapText="1"/>
    </xf>
    <xf numFmtId="0" fontId="54" fillId="0" borderId="37" xfId="132" applyFont="1" applyBorder="1" applyAlignment="1">
      <alignment horizontal="left" vertical="top" wrapText="1"/>
    </xf>
    <xf numFmtId="0" fontId="54" fillId="0" borderId="41" xfId="132" applyFont="1" applyBorder="1" applyAlignment="1">
      <alignment horizontal="left" vertical="top" wrapText="1"/>
    </xf>
    <xf numFmtId="0" fontId="55" fillId="0" borderId="37" xfId="132" applyFont="1" applyBorder="1" applyAlignment="1">
      <alignment horizontal="left" vertical="top" wrapText="1"/>
    </xf>
    <xf numFmtId="0" fontId="55" fillId="0" borderId="41" xfId="132" applyFont="1" applyBorder="1" applyAlignment="1">
      <alignment horizontal="left" vertical="top" wrapText="1"/>
    </xf>
    <xf numFmtId="0" fontId="56" fillId="0" borderId="45" xfId="132" applyFont="1" applyBorder="1" applyAlignment="1">
      <alignment horizontal="left" vertical="top" wrapText="1"/>
    </xf>
    <xf numFmtId="0" fontId="56" fillId="0" borderId="43" xfId="132" applyFont="1" applyBorder="1" applyAlignment="1">
      <alignment horizontal="left" vertical="top" wrapText="1"/>
    </xf>
    <xf numFmtId="0" fontId="56" fillId="0" borderId="49" xfId="132" applyFont="1" applyBorder="1" applyAlignment="1">
      <alignment horizontal="left" vertical="top" wrapText="1"/>
    </xf>
    <xf numFmtId="0" fontId="56" fillId="0" borderId="50" xfId="132" applyFont="1" applyBorder="1" applyAlignment="1">
      <alignment horizontal="left" vertical="top" wrapText="1"/>
    </xf>
    <xf numFmtId="0" fontId="55" fillId="0" borderId="45" xfId="132" applyFont="1" applyBorder="1" applyAlignment="1">
      <alignment horizontal="left" vertical="top" wrapText="1"/>
    </xf>
    <xf numFmtId="0" fontId="55" fillId="0" borderId="43" xfId="132" applyFont="1" applyBorder="1" applyAlignment="1">
      <alignment horizontal="left" vertical="top" wrapText="1"/>
    </xf>
    <xf numFmtId="0" fontId="55" fillId="0" borderId="52" xfId="132" applyFont="1" applyBorder="1" applyAlignment="1">
      <alignment horizontal="left" vertical="center" wrapText="1"/>
    </xf>
    <xf numFmtId="0" fontId="55" fillId="0" borderId="40" xfId="132" applyFont="1" applyBorder="1" applyAlignment="1">
      <alignment horizontal="left" vertical="center" wrapText="1"/>
    </xf>
    <xf numFmtId="0" fontId="56" fillId="0" borderId="0" xfId="132" applyFont="1" applyAlignment="1">
      <alignment horizontal="center" vertical="top" wrapText="1"/>
    </xf>
    <xf numFmtId="0" fontId="54" fillId="0" borderId="40" xfId="132" applyFont="1" applyBorder="1" applyAlignment="1">
      <alignment horizontal="left" vertical="center" wrapText="1"/>
    </xf>
    <xf numFmtId="0" fontId="54" fillId="0" borderId="41" xfId="132" applyFont="1" applyBorder="1" applyAlignment="1">
      <alignment horizontal="left" vertical="center" wrapText="1"/>
    </xf>
    <xf numFmtId="0" fontId="56" fillId="0" borderId="37" xfId="132" applyFont="1" applyBorder="1" applyAlignment="1">
      <alignment horizontal="left" vertical="center" wrapText="1"/>
    </xf>
    <xf numFmtId="0" fontId="56" fillId="0" borderId="41" xfId="132" applyFont="1" applyBorder="1" applyAlignment="1">
      <alignment horizontal="left" vertical="center" wrapText="1"/>
    </xf>
    <xf numFmtId="0" fontId="20" fillId="3" borderId="21" xfId="59" applyFont="1" applyFill="1" applyBorder="1" applyAlignment="1">
      <alignment horizontal="center" vertical="center"/>
    </xf>
    <xf numFmtId="0" fontId="20" fillId="3" borderId="20" xfId="59" applyFont="1" applyFill="1" applyBorder="1" applyAlignment="1">
      <alignment horizontal="center" vertical="center"/>
    </xf>
    <xf numFmtId="0" fontId="43" fillId="3" borderId="19" xfId="59" applyFont="1" applyFill="1" applyBorder="1" applyAlignment="1">
      <alignment horizontal="left" vertical="center"/>
    </xf>
    <xf numFmtId="0" fontId="43" fillId="0" borderId="20" xfId="59" applyFont="1" applyBorder="1" applyAlignment="1">
      <alignment vertical="center"/>
    </xf>
    <xf numFmtId="0" fontId="43" fillId="0" borderId="20" xfId="59" applyFont="1" applyBorder="1" applyAlignment="1">
      <alignment horizontal="left" vertical="center"/>
    </xf>
    <xf numFmtId="0" fontId="43" fillId="0" borderId="0" xfId="59" applyFont="1" applyAlignment="1">
      <alignment horizontal="left" vertical="center" wrapText="1"/>
    </xf>
    <xf numFmtId="16" fontId="43" fillId="0" borderId="24" xfId="59" quotePrefix="1" applyNumberFormat="1" applyFont="1" applyBorder="1" applyAlignment="1">
      <alignment horizontal="center" vertical="center" wrapText="1"/>
    </xf>
    <xf numFmtId="16" fontId="43" fillId="0" borderId="25" xfId="59" applyNumberFormat="1" applyFont="1" applyBorder="1" applyAlignment="1">
      <alignment horizontal="center" vertical="center" wrapText="1"/>
    </xf>
    <xf numFmtId="16" fontId="43" fillId="0" borderId="26" xfId="59" applyNumberFormat="1" applyFont="1" applyBorder="1" applyAlignment="1">
      <alignment horizontal="center" vertical="center" wrapText="1"/>
    </xf>
    <xf numFmtId="0" fontId="43" fillId="0" borderId="29" xfId="59" applyFont="1" applyBorder="1" applyAlignment="1">
      <alignment horizontal="center" vertical="center" wrapText="1"/>
    </xf>
    <xf numFmtId="0" fontId="43" fillId="0" borderId="30" xfId="59" applyFont="1" applyBorder="1" applyAlignment="1">
      <alignment horizontal="center" vertical="center" wrapText="1"/>
    </xf>
    <xf numFmtId="0" fontId="43" fillId="0" borderId="31" xfId="59" applyFont="1" applyBorder="1" applyAlignment="1">
      <alignment horizontal="center" vertical="center" wrapText="1"/>
    </xf>
    <xf numFmtId="0" fontId="43" fillId="0" borderId="29" xfId="59" quotePrefix="1" applyFont="1" applyBorder="1" applyAlignment="1">
      <alignment horizontal="center" vertical="center" wrapText="1"/>
    </xf>
    <xf numFmtId="0" fontId="43" fillId="0" borderId="33" xfId="59" quotePrefix="1" applyFont="1" applyBorder="1" applyAlignment="1">
      <alignment horizontal="center" vertical="center" wrapText="1"/>
    </xf>
    <xf numFmtId="0" fontId="43" fillId="0" borderId="35" xfId="59" applyFont="1" applyBorder="1" applyAlignment="1">
      <alignment horizontal="center" vertical="center" wrapText="1"/>
    </xf>
    <xf numFmtId="0" fontId="43" fillId="0" borderId="36" xfId="59" applyFont="1" applyBorder="1" applyAlignment="1">
      <alignment horizontal="center" vertical="center" wrapText="1"/>
    </xf>
    <xf numFmtId="0" fontId="49" fillId="0" borderId="0" xfId="0" applyFont="1" applyAlignment="1">
      <alignment horizontal="center"/>
    </xf>
  </cellXfs>
  <cellStyles count="136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32" xr:uid="{D9BC7F72-8547-4C2F-8E63-EFBFD2E734E1}"/>
    <cellStyle name="Normal 10 2" xfId="120" xr:uid="{EF5C0187-A12D-4F5A-8FCC-E9160554AB44}"/>
    <cellStyle name="Normal 10 2 5" xfId="113" xr:uid="{47F2D54C-209A-402F-96C4-FB1B5B2D4A05}"/>
    <cellStyle name="Normal 11" xfId="133" xr:uid="{BA077FBD-7DB2-4357-B6BE-09DA536663E5}"/>
    <cellStyle name="Normal 12" xfId="135" xr:uid="{159A7F4D-3FAE-46CB-8FF8-4E4C1691B40C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3 2 3" xfId="131" xr:uid="{4B0519F1-EDBB-4148-970A-DE9FD499533A}"/>
    <cellStyle name="Normal 2 3 3" xfId="128" xr:uid="{17F51EDC-0DA2-4156-A322-1074DA8F97BC}"/>
    <cellStyle name="Normal 2 4" xfId="68" xr:uid="{58005942-99CA-4ADE-8B6F-C6901138360D}"/>
    <cellStyle name="Normal 2 5" xfId="121" xr:uid="{B432CB2A-009A-43E9-9E3D-F0B044459608}"/>
    <cellStyle name="Normal 2 6" xfId="134" xr:uid="{82485961-B9A2-4F9A-B9B2-7726C655EF3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9" xr:uid="{09D4B289-70C8-4B8C-97CA-F1100B3DCDB7}"/>
    <cellStyle name="Normal 9" xfId="130" xr:uid="{3B97C428-12ED-4548-8533-67FEF271AB56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</xdr:colOff>
      <xdr:row>1</xdr:row>
      <xdr:rowOff>14287</xdr:rowOff>
    </xdr:from>
    <xdr:ext cx="533400" cy="647700"/>
    <xdr:pic>
      <xdr:nvPicPr>
        <xdr:cNvPr id="2" name="image2.jpeg">
          <a:extLst>
            <a:ext uri="{FF2B5EF4-FFF2-40B4-BE49-F238E27FC236}">
              <a16:creationId xmlns:a16="http://schemas.microsoft.com/office/drawing/2014/main" id="{779A6DE0-82F1-41BE-9BE3-98DAC41FD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173037"/>
          <a:ext cx="533400" cy="647700"/>
        </a:xfrm>
        <a:prstGeom prst="rect">
          <a:avLst/>
        </a:prstGeom>
      </xdr:spPr>
    </xdr:pic>
    <xdr:clientData/>
  </xdr:oneCellAnchor>
  <xdr:oneCellAnchor>
    <xdr:from>
      <xdr:col>0</xdr:col>
      <xdr:colOff>228600</xdr:colOff>
      <xdr:row>34</xdr:row>
      <xdr:rowOff>0</xdr:rowOff>
    </xdr:from>
    <xdr:ext cx="9572625" cy="9525"/>
    <xdr:sp macro="" textlink="">
      <xdr:nvSpPr>
        <xdr:cNvPr id="4" name="Shape 77">
          <a:extLst>
            <a:ext uri="{FF2B5EF4-FFF2-40B4-BE49-F238E27FC236}">
              <a16:creationId xmlns:a16="http://schemas.microsoft.com/office/drawing/2014/main" id="{6F9622C9-337F-4EB1-98DC-4C2712ED49D7}"/>
            </a:ext>
          </a:extLst>
        </xdr:cNvPr>
        <xdr:cNvSpPr/>
      </xdr:nvSpPr>
      <xdr:spPr>
        <a:xfrm>
          <a:off x="228600" y="6038850"/>
          <a:ext cx="9572625" cy="9525"/>
        </a:xfrm>
        <a:custGeom>
          <a:avLst/>
          <a:gdLst/>
          <a:ahLst/>
          <a:cxnLst/>
          <a:rect l="0" t="0" r="0" b="0"/>
          <a:pathLst>
            <a:path w="9572625" h="9525">
              <a:moveTo>
                <a:pt x="9572625" y="0"/>
              </a:moveTo>
              <a:lnTo>
                <a:pt x="1828800" y="0"/>
              </a:lnTo>
              <a:lnTo>
                <a:pt x="0" y="0"/>
              </a:lnTo>
              <a:lnTo>
                <a:pt x="0" y="9525"/>
              </a:lnTo>
              <a:lnTo>
                <a:pt x="1828800" y="9525"/>
              </a:lnTo>
              <a:lnTo>
                <a:pt x="9572625" y="9525"/>
              </a:lnTo>
              <a:lnTo>
                <a:pt x="957262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42862</xdr:colOff>
      <xdr:row>0</xdr:row>
      <xdr:rowOff>147637</xdr:rowOff>
    </xdr:from>
    <xdr:ext cx="590550" cy="647700"/>
    <xdr:pic>
      <xdr:nvPicPr>
        <xdr:cNvPr id="2" name="image3.jpeg">
          <a:extLst>
            <a:ext uri="{FF2B5EF4-FFF2-40B4-BE49-F238E27FC236}">
              <a16:creationId xmlns:a16="http://schemas.microsoft.com/office/drawing/2014/main" id="{E2CC3EA1-0A7B-4456-A2D7-3104E4E33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4462" y="147637"/>
          <a:ext cx="590550" cy="6477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OCTOBERS%20VERY%20OWN/3-FW24/2-PRODUCTION/2-STYLE-FILE/3.%20CUTTING%20DOCKET/2.%20MINI%20OG/PRODUCTION/OVCW104-4753-MINI%20OG-CREWNECK-CD-BULK.XLSX" TargetMode="External"/><Relationship Id="rId1" Type="http://schemas.openxmlformats.org/officeDocument/2006/relationships/externalLinkPath" Target="OVCW104-4753-MINI%20OG-CREWNECK-CD-BUL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3. ĐỊNH VỊ HÌNH THÊU"/>
      <sheetName val="4. THÔNG SỐ"/>
      <sheetName val="5. STICKER"/>
      <sheetName val="6. THÔNG SỐ FIT"/>
      <sheetName val="6. PP MEETING"/>
    </sheetNames>
    <sheetDataSet>
      <sheetData sheetId="0">
        <row r="132">
          <cell r="C132" t="str">
            <v>KHÔNG IN</v>
          </cell>
        </row>
        <row r="145">
          <cell r="C145" t="str">
            <v>KHÔNG THÊU</v>
          </cell>
        </row>
        <row r="157">
          <cell r="C157" t="str">
            <v>GARMENT WASH-  NHÚNG NƯỚC XỬ LÝ THÔNG SỐ, KHÔNG HÓA CHẤT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BDBEA-581B-4FBE-8A1F-D12D25318BFE}">
  <dimension ref="A1:S35"/>
  <sheetViews>
    <sheetView tabSelected="1" view="pageBreakPreview" zoomScale="60" zoomScaleNormal="77" workbookViewId="0">
      <selection activeCell="W10" sqref="W10"/>
    </sheetView>
  </sheetViews>
  <sheetFormatPr defaultRowHeight="13"/>
  <cols>
    <col min="1" max="1" width="7.453125" style="72" customWidth="1"/>
    <col min="2" max="2" width="4.6328125" style="72" customWidth="1"/>
    <col min="3" max="3" width="9.90625" style="72" customWidth="1"/>
    <col min="4" max="4" width="17.08984375" style="72" customWidth="1"/>
    <col min="5" max="5" width="34.81640625" style="72" customWidth="1"/>
    <col min="6" max="6" width="3.81640625" style="72" customWidth="1"/>
    <col min="7" max="7" width="3.26953125" style="72" customWidth="1"/>
    <col min="8" max="8" width="7.26953125" style="72" customWidth="1"/>
    <col min="9" max="9" width="1.6328125" style="72" customWidth="1"/>
    <col min="10" max="10" width="5.6328125" style="72" customWidth="1"/>
    <col min="11" max="11" width="7.453125" style="72" customWidth="1"/>
    <col min="12" max="14" width="7.26953125" style="72" customWidth="1"/>
    <col min="15" max="15" width="7.453125" style="72" customWidth="1"/>
    <col min="16" max="16" width="1.1796875" style="72" customWidth="1"/>
    <col min="17" max="17" width="6.08984375" style="72" customWidth="1"/>
    <col min="18" max="18" width="7.6328125" style="72" customWidth="1"/>
    <col min="19" max="19" width="6.90625" style="72" customWidth="1"/>
    <col min="20" max="16384" width="8.7265625" style="72"/>
  </cols>
  <sheetData>
    <row r="1" spans="1:19" ht="12.75" customHeight="1">
      <c r="A1" s="87"/>
      <c r="B1" s="88"/>
      <c r="C1" s="89" t="s">
        <v>395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  <c r="Q1" s="92" t="s">
        <v>396</v>
      </c>
      <c r="R1" s="93"/>
      <c r="S1" s="93"/>
    </row>
    <row r="2" spans="1:19" ht="12" customHeight="1">
      <c r="A2" s="94"/>
      <c r="B2" s="95"/>
      <c r="C2" s="73" t="s">
        <v>397</v>
      </c>
      <c r="D2" s="100" t="s">
        <v>398</v>
      </c>
      <c r="E2" s="101"/>
      <c r="F2" s="102"/>
      <c r="G2" s="103"/>
      <c r="H2" s="104"/>
      <c r="I2" s="105"/>
      <c r="J2" s="103"/>
      <c r="K2" s="104"/>
      <c r="L2" s="104"/>
      <c r="M2" s="104"/>
      <c r="N2" s="104"/>
      <c r="O2" s="104"/>
      <c r="P2" s="105"/>
      <c r="Q2" s="109" t="s">
        <v>399</v>
      </c>
      <c r="R2" s="110"/>
      <c r="S2" s="74" t="s">
        <v>400</v>
      </c>
    </row>
    <row r="3" spans="1:19" ht="12" customHeight="1">
      <c r="A3" s="96"/>
      <c r="B3" s="97"/>
      <c r="C3" s="73" t="s">
        <v>401</v>
      </c>
      <c r="D3" s="100" t="s">
        <v>402</v>
      </c>
      <c r="E3" s="101"/>
      <c r="F3" s="102"/>
      <c r="G3" s="106"/>
      <c r="H3" s="107"/>
      <c r="I3" s="108"/>
      <c r="J3" s="106"/>
      <c r="K3" s="107"/>
      <c r="L3" s="107"/>
      <c r="M3" s="107"/>
      <c r="N3" s="107"/>
      <c r="O3" s="107"/>
      <c r="P3" s="108"/>
      <c r="Q3" s="109" t="s">
        <v>403</v>
      </c>
      <c r="R3" s="110"/>
      <c r="S3" s="74" t="s">
        <v>404</v>
      </c>
    </row>
    <row r="4" spans="1:19" ht="12" customHeight="1">
      <c r="A4" s="96"/>
      <c r="B4" s="97"/>
      <c r="C4" s="73" t="s">
        <v>405</v>
      </c>
      <c r="D4" s="100" t="s">
        <v>406</v>
      </c>
      <c r="E4" s="101"/>
      <c r="F4" s="102"/>
      <c r="G4" s="116" t="s">
        <v>407</v>
      </c>
      <c r="H4" s="117"/>
      <c r="I4" s="118"/>
      <c r="J4" s="122" t="s">
        <v>408</v>
      </c>
      <c r="K4" s="123"/>
      <c r="L4" s="123"/>
      <c r="M4" s="123"/>
      <c r="N4" s="123"/>
      <c r="O4" s="123"/>
      <c r="P4" s="124"/>
      <c r="Q4" s="109" t="s">
        <v>409</v>
      </c>
      <c r="R4" s="110"/>
      <c r="S4" s="79" t="s">
        <v>410</v>
      </c>
    </row>
    <row r="5" spans="1:19" ht="18.25" customHeight="1">
      <c r="A5" s="98"/>
      <c r="B5" s="99"/>
      <c r="C5" s="73" t="s">
        <v>411</v>
      </c>
      <c r="D5" s="100" t="s">
        <v>412</v>
      </c>
      <c r="E5" s="101"/>
      <c r="F5" s="102"/>
      <c r="G5" s="119"/>
      <c r="H5" s="120"/>
      <c r="I5" s="121"/>
      <c r="J5" s="125"/>
      <c r="K5" s="126"/>
      <c r="L5" s="126"/>
      <c r="M5" s="126"/>
      <c r="N5" s="126"/>
      <c r="O5" s="126"/>
      <c r="P5" s="127"/>
      <c r="Q5" s="109" t="s">
        <v>413</v>
      </c>
      <c r="R5" s="110"/>
      <c r="S5" s="74" t="s">
        <v>414</v>
      </c>
    </row>
    <row r="6" spans="1:19" ht="15.25" customHeight="1">
      <c r="A6" s="75" t="s">
        <v>415</v>
      </c>
      <c r="B6" s="111" t="s">
        <v>416</v>
      </c>
      <c r="C6" s="112"/>
      <c r="D6" s="113"/>
      <c r="E6" s="76"/>
      <c r="F6" s="114" t="s">
        <v>339</v>
      </c>
      <c r="G6" s="115"/>
      <c r="H6" s="77" t="s">
        <v>340</v>
      </c>
      <c r="I6" s="114" t="s">
        <v>341</v>
      </c>
      <c r="J6" s="115"/>
      <c r="K6" s="77" t="s">
        <v>342</v>
      </c>
      <c r="L6" s="77" t="s">
        <v>343</v>
      </c>
      <c r="M6" s="77" t="s">
        <v>344</v>
      </c>
      <c r="N6" s="78" t="s">
        <v>345</v>
      </c>
      <c r="O6" s="77" t="s">
        <v>346</v>
      </c>
      <c r="P6" s="111" t="s">
        <v>347</v>
      </c>
      <c r="Q6" s="113"/>
      <c r="R6" s="77" t="s">
        <v>348</v>
      </c>
      <c r="S6" s="77" t="s">
        <v>349</v>
      </c>
    </row>
    <row r="7" spans="1:19" ht="21.5" customHeight="1">
      <c r="A7" s="85" t="s">
        <v>417</v>
      </c>
      <c r="B7" s="128" t="s">
        <v>418</v>
      </c>
      <c r="C7" s="129"/>
      <c r="D7" s="130"/>
      <c r="E7" s="84" t="s">
        <v>295</v>
      </c>
      <c r="F7" s="131" t="s">
        <v>419</v>
      </c>
      <c r="G7" s="132"/>
      <c r="H7" s="80" t="s">
        <v>419</v>
      </c>
      <c r="I7" s="131" t="s">
        <v>420</v>
      </c>
      <c r="J7" s="132"/>
      <c r="K7" s="81">
        <v>12</v>
      </c>
      <c r="L7" s="81">
        <v>13</v>
      </c>
      <c r="M7" s="81">
        <v>14</v>
      </c>
      <c r="N7" s="82">
        <v>15</v>
      </c>
      <c r="O7" s="81">
        <v>16</v>
      </c>
      <c r="P7" s="131" t="s">
        <v>421</v>
      </c>
      <c r="Q7" s="132"/>
      <c r="R7" s="81">
        <v>19</v>
      </c>
      <c r="S7" s="80" t="s">
        <v>422</v>
      </c>
    </row>
    <row r="8" spans="1:19" ht="21.5" customHeight="1">
      <c r="A8" s="85" t="s">
        <v>423</v>
      </c>
      <c r="B8" s="128" t="s">
        <v>424</v>
      </c>
      <c r="C8" s="129"/>
      <c r="D8" s="130"/>
      <c r="E8" s="84" t="s">
        <v>288</v>
      </c>
      <c r="F8" s="131" t="s">
        <v>425</v>
      </c>
      <c r="G8" s="132"/>
      <c r="H8" s="80" t="s">
        <v>425</v>
      </c>
      <c r="I8" s="131" t="s">
        <v>420</v>
      </c>
      <c r="J8" s="132"/>
      <c r="K8" s="80" t="s">
        <v>426</v>
      </c>
      <c r="L8" s="80" t="s">
        <v>426</v>
      </c>
      <c r="M8" s="80" t="s">
        <v>426</v>
      </c>
      <c r="N8" s="83" t="s">
        <v>427</v>
      </c>
      <c r="O8" s="80" t="s">
        <v>426</v>
      </c>
      <c r="P8" s="131" t="s">
        <v>426</v>
      </c>
      <c r="Q8" s="132"/>
      <c r="R8" s="80" t="s">
        <v>426</v>
      </c>
      <c r="S8" s="80" t="s">
        <v>426</v>
      </c>
    </row>
    <row r="9" spans="1:19" ht="21.5" customHeight="1">
      <c r="A9" s="86" t="s">
        <v>428</v>
      </c>
      <c r="B9" s="128" t="s">
        <v>429</v>
      </c>
      <c r="C9" s="129"/>
      <c r="D9" s="130"/>
      <c r="E9" s="84" t="s">
        <v>296</v>
      </c>
      <c r="F9" s="131" t="s">
        <v>425</v>
      </c>
      <c r="G9" s="132"/>
      <c r="H9" s="80" t="s">
        <v>425</v>
      </c>
      <c r="I9" s="131" t="s">
        <v>420</v>
      </c>
      <c r="J9" s="132"/>
      <c r="K9" s="81">
        <v>2</v>
      </c>
      <c r="L9" s="81">
        <v>2</v>
      </c>
      <c r="M9" s="81">
        <v>2</v>
      </c>
      <c r="N9" s="82">
        <v>2</v>
      </c>
      <c r="O9" s="81">
        <v>2</v>
      </c>
      <c r="P9" s="133">
        <v>2</v>
      </c>
      <c r="Q9" s="134"/>
      <c r="R9" s="81">
        <v>2</v>
      </c>
      <c r="S9" s="81">
        <v>2</v>
      </c>
    </row>
    <row r="10" spans="1:19" ht="21.5" customHeight="1">
      <c r="A10" s="85" t="s">
        <v>430</v>
      </c>
      <c r="B10" s="128" t="s">
        <v>431</v>
      </c>
      <c r="C10" s="129"/>
      <c r="D10" s="130"/>
      <c r="E10" s="84" t="s">
        <v>289</v>
      </c>
      <c r="F10" s="131" t="s">
        <v>419</v>
      </c>
      <c r="G10" s="132"/>
      <c r="H10" s="80" t="s">
        <v>419</v>
      </c>
      <c r="I10" s="131" t="s">
        <v>420</v>
      </c>
      <c r="J10" s="132"/>
      <c r="K10" s="80" t="s">
        <v>432</v>
      </c>
      <c r="L10" s="80" t="s">
        <v>421</v>
      </c>
      <c r="M10" s="80" t="s">
        <v>433</v>
      </c>
      <c r="N10" s="83" t="s">
        <v>434</v>
      </c>
      <c r="O10" s="80" t="s">
        <v>422</v>
      </c>
      <c r="P10" s="133">
        <v>22</v>
      </c>
      <c r="Q10" s="134"/>
      <c r="R10" s="80" t="s">
        <v>435</v>
      </c>
      <c r="S10" s="81">
        <v>25</v>
      </c>
    </row>
    <row r="11" spans="1:19" ht="21.5" customHeight="1">
      <c r="A11" s="85" t="s">
        <v>436</v>
      </c>
      <c r="B11" s="135" t="s">
        <v>258</v>
      </c>
      <c r="C11" s="129"/>
      <c r="D11" s="130"/>
      <c r="E11" s="84" t="s">
        <v>437</v>
      </c>
      <c r="F11" s="131" t="s">
        <v>419</v>
      </c>
      <c r="G11" s="132"/>
      <c r="H11" s="80" t="s">
        <v>419</v>
      </c>
      <c r="I11" s="131" t="s">
        <v>420</v>
      </c>
      <c r="J11" s="132"/>
      <c r="K11" s="81">
        <v>20</v>
      </c>
      <c r="L11" s="81">
        <v>21</v>
      </c>
      <c r="M11" s="81">
        <v>22</v>
      </c>
      <c r="N11" s="82">
        <v>23</v>
      </c>
      <c r="O11" s="81">
        <v>24</v>
      </c>
      <c r="P11" s="131" t="s">
        <v>438</v>
      </c>
      <c r="Q11" s="132"/>
      <c r="R11" s="81">
        <v>27</v>
      </c>
      <c r="S11" s="80" t="s">
        <v>439</v>
      </c>
    </row>
    <row r="12" spans="1:19" ht="21.5" customHeight="1">
      <c r="A12" s="86" t="s">
        <v>440</v>
      </c>
      <c r="B12" s="128" t="s">
        <v>441</v>
      </c>
      <c r="C12" s="129"/>
      <c r="D12" s="130"/>
      <c r="E12" s="84" t="s">
        <v>291</v>
      </c>
      <c r="F12" s="131" t="s">
        <v>442</v>
      </c>
      <c r="G12" s="132"/>
      <c r="H12" s="80" t="s">
        <v>442</v>
      </c>
      <c r="I12" s="131" t="s">
        <v>420</v>
      </c>
      <c r="J12" s="132"/>
      <c r="K12" s="80" t="s">
        <v>443</v>
      </c>
      <c r="L12" s="80" t="s">
        <v>444</v>
      </c>
      <c r="M12" s="81">
        <v>13</v>
      </c>
      <c r="N12" s="83" t="s">
        <v>445</v>
      </c>
      <c r="O12" s="80" t="s">
        <v>446</v>
      </c>
      <c r="P12" s="131" t="s">
        <v>447</v>
      </c>
      <c r="Q12" s="132"/>
      <c r="R12" s="81">
        <v>16</v>
      </c>
      <c r="S12" s="80" t="s">
        <v>448</v>
      </c>
    </row>
    <row r="13" spans="1:19" ht="21.5" customHeight="1">
      <c r="A13" s="86" t="s">
        <v>449</v>
      </c>
      <c r="B13" s="128" t="s">
        <v>450</v>
      </c>
      <c r="C13" s="129"/>
      <c r="D13" s="130"/>
      <c r="E13" s="84" t="s">
        <v>297</v>
      </c>
      <c r="F13" s="131" t="s">
        <v>442</v>
      </c>
      <c r="G13" s="132"/>
      <c r="H13" s="80" t="s">
        <v>442</v>
      </c>
      <c r="I13" s="131" t="s">
        <v>420</v>
      </c>
      <c r="J13" s="132"/>
      <c r="K13" s="80" t="s">
        <v>443</v>
      </c>
      <c r="L13" s="80" t="s">
        <v>443</v>
      </c>
      <c r="M13" s="81">
        <v>12</v>
      </c>
      <c r="N13" s="82">
        <v>12</v>
      </c>
      <c r="O13" s="81">
        <v>12</v>
      </c>
      <c r="P13" s="131" t="s">
        <v>451</v>
      </c>
      <c r="Q13" s="132"/>
      <c r="R13" s="80" t="s">
        <v>451</v>
      </c>
      <c r="S13" s="80" t="s">
        <v>451</v>
      </c>
    </row>
    <row r="14" spans="1:19" ht="21.5" customHeight="1">
      <c r="A14" s="86" t="s">
        <v>452</v>
      </c>
      <c r="B14" s="128" t="s">
        <v>453</v>
      </c>
      <c r="C14" s="129"/>
      <c r="D14" s="130"/>
      <c r="E14" s="84" t="s">
        <v>298</v>
      </c>
      <c r="F14" s="131" t="s">
        <v>442</v>
      </c>
      <c r="G14" s="132"/>
      <c r="H14" s="80" t="s">
        <v>442</v>
      </c>
      <c r="I14" s="131" t="s">
        <v>420</v>
      </c>
      <c r="J14" s="132"/>
      <c r="K14" s="80" t="s">
        <v>454</v>
      </c>
      <c r="L14" s="80" t="s">
        <v>455</v>
      </c>
      <c r="M14" s="80" t="s">
        <v>456</v>
      </c>
      <c r="N14" s="82">
        <v>11</v>
      </c>
      <c r="O14" s="80" t="s">
        <v>457</v>
      </c>
      <c r="P14" s="131" t="s">
        <v>458</v>
      </c>
      <c r="Q14" s="132"/>
      <c r="R14" s="80" t="s">
        <v>444</v>
      </c>
      <c r="S14" s="80" t="s">
        <v>459</v>
      </c>
    </row>
    <row r="15" spans="1:19" ht="21.5" customHeight="1">
      <c r="A15" s="85" t="s">
        <v>460</v>
      </c>
      <c r="B15" s="128" t="s">
        <v>461</v>
      </c>
      <c r="C15" s="129"/>
      <c r="D15" s="130"/>
      <c r="E15" s="84" t="s">
        <v>292</v>
      </c>
      <c r="F15" s="131" t="s">
        <v>419</v>
      </c>
      <c r="G15" s="132"/>
      <c r="H15" s="80" t="s">
        <v>419</v>
      </c>
      <c r="I15" s="131" t="s">
        <v>420</v>
      </c>
      <c r="J15" s="132"/>
      <c r="K15" s="80" t="s">
        <v>439</v>
      </c>
      <c r="L15" s="80" t="s">
        <v>439</v>
      </c>
      <c r="M15" s="81">
        <v>29</v>
      </c>
      <c r="N15" s="82">
        <v>29</v>
      </c>
      <c r="O15" s="81">
        <v>29</v>
      </c>
      <c r="P15" s="131" t="s">
        <v>462</v>
      </c>
      <c r="Q15" s="132"/>
      <c r="R15" s="80" t="s">
        <v>462</v>
      </c>
      <c r="S15" s="80" t="s">
        <v>462</v>
      </c>
    </row>
    <row r="16" spans="1:19" ht="21.5" customHeight="1">
      <c r="A16" s="85" t="s">
        <v>463</v>
      </c>
      <c r="B16" s="135" t="s">
        <v>331</v>
      </c>
      <c r="C16" s="129"/>
      <c r="D16" s="130"/>
      <c r="E16" s="84" t="s">
        <v>464</v>
      </c>
      <c r="F16" s="131" t="s">
        <v>425</v>
      </c>
      <c r="G16" s="132"/>
      <c r="H16" s="80" t="s">
        <v>425</v>
      </c>
      <c r="I16" s="131" t="s">
        <v>420</v>
      </c>
      <c r="J16" s="132"/>
      <c r="K16" s="80" t="s">
        <v>465</v>
      </c>
      <c r="L16" s="80" t="s">
        <v>466</v>
      </c>
      <c r="M16" s="80" t="s">
        <v>467</v>
      </c>
      <c r="N16" s="82">
        <v>8</v>
      </c>
      <c r="O16" s="80" t="s">
        <v>468</v>
      </c>
      <c r="P16" s="131" t="s">
        <v>469</v>
      </c>
      <c r="Q16" s="132"/>
      <c r="R16" s="80" t="s">
        <v>470</v>
      </c>
      <c r="S16" s="81">
        <v>9</v>
      </c>
    </row>
    <row r="17" spans="1:19" ht="21.5" customHeight="1">
      <c r="A17" s="85" t="s">
        <v>471</v>
      </c>
      <c r="B17" s="128" t="s">
        <v>472</v>
      </c>
      <c r="C17" s="129"/>
      <c r="D17" s="130"/>
      <c r="E17" s="84" t="s">
        <v>293</v>
      </c>
      <c r="F17" s="131" t="s">
        <v>425</v>
      </c>
      <c r="G17" s="132"/>
      <c r="H17" s="80" t="s">
        <v>425</v>
      </c>
      <c r="I17" s="131" t="s">
        <v>420</v>
      </c>
      <c r="J17" s="132"/>
      <c r="K17" s="81">
        <v>5</v>
      </c>
      <c r="L17" s="80" t="s">
        <v>473</v>
      </c>
      <c r="M17" s="80" t="s">
        <v>474</v>
      </c>
      <c r="N17" s="83" t="s">
        <v>475</v>
      </c>
      <c r="O17" s="81">
        <v>6</v>
      </c>
      <c r="P17" s="131" t="s">
        <v>476</v>
      </c>
      <c r="Q17" s="132"/>
      <c r="R17" s="80" t="s">
        <v>477</v>
      </c>
      <c r="S17" s="80" t="s">
        <v>478</v>
      </c>
    </row>
    <row r="18" spans="1:19" ht="21.5" customHeight="1">
      <c r="A18" s="86" t="s">
        <v>479</v>
      </c>
      <c r="B18" s="128" t="s">
        <v>480</v>
      </c>
      <c r="C18" s="129"/>
      <c r="D18" s="130"/>
      <c r="E18" s="84" t="s">
        <v>299</v>
      </c>
      <c r="F18" s="131" t="s">
        <v>425</v>
      </c>
      <c r="G18" s="132"/>
      <c r="H18" s="80" t="s">
        <v>425</v>
      </c>
      <c r="I18" s="131" t="s">
        <v>420</v>
      </c>
      <c r="J18" s="132"/>
      <c r="K18" s="81">
        <v>1</v>
      </c>
      <c r="L18" s="81">
        <v>1</v>
      </c>
      <c r="M18" s="81">
        <v>1</v>
      </c>
      <c r="N18" s="82">
        <v>1</v>
      </c>
      <c r="O18" s="81">
        <v>1</v>
      </c>
      <c r="P18" s="133">
        <v>1</v>
      </c>
      <c r="Q18" s="134"/>
      <c r="R18" s="81">
        <v>1</v>
      </c>
      <c r="S18" s="81">
        <v>1</v>
      </c>
    </row>
    <row r="19" spans="1:19" ht="21.5" customHeight="1">
      <c r="A19" s="85" t="s">
        <v>481</v>
      </c>
      <c r="B19" s="128" t="s">
        <v>482</v>
      </c>
      <c r="C19" s="129"/>
      <c r="D19" s="130"/>
      <c r="E19" s="84" t="s">
        <v>300</v>
      </c>
      <c r="F19" s="131" t="s">
        <v>442</v>
      </c>
      <c r="G19" s="132"/>
      <c r="H19" s="80" t="s">
        <v>442</v>
      </c>
      <c r="I19" s="131" t="s">
        <v>420</v>
      </c>
      <c r="J19" s="132"/>
      <c r="K19" s="80" t="s">
        <v>483</v>
      </c>
      <c r="L19" s="81">
        <v>13</v>
      </c>
      <c r="M19" s="80" t="s">
        <v>484</v>
      </c>
      <c r="N19" s="83" t="s">
        <v>485</v>
      </c>
      <c r="O19" s="80" t="s">
        <v>486</v>
      </c>
      <c r="P19" s="133">
        <v>14</v>
      </c>
      <c r="Q19" s="134"/>
      <c r="R19" s="80" t="s">
        <v>446</v>
      </c>
      <c r="S19" s="80" t="s">
        <v>487</v>
      </c>
    </row>
    <row r="20" spans="1:19" ht="21.5" customHeight="1">
      <c r="A20" s="85" t="s">
        <v>488</v>
      </c>
      <c r="B20" s="135" t="s">
        <v>269</v>
      </c>
      <c r="C20" s="129"/>
      <c r="D20" s="130"/>
      <c r="E20" s="84" t="s">
        <v>301</v>
      </c>
      <c r="F20" s="131" t="s">
        <v>442</v>
      </c>
      <c r="G20" s="132"/>
      <c r="H20" s="80" t="s">
        <v>442</v>
      </c>
      <c r="I20" s="131" t="s">
        <v>420</v>
      </c>
      <c r="J20" s="132"/>
      <c r="K20" s="80" t="s">
        <v>489</v>
      </c>
      <c r="L20" s="81">
        <v>16</v>
      </c>
      <c r="M20" s="80" t="s">
        <v>490</v>
      </c>
      <c r="N20" s="83" t="s">
        <v>491</v>
      </c>
      <c r="O20" s="80" t="s">
        <v>492</v>
      </c>
      <c r="P20" s="133">
        <v>17</v>
      </c>
      <c r="Q20" s="134"/>
      <c r="R20" s="80" t="s">
        <v>493</v>
      </c>
      <c r="S20" s="80" t="s">
        <v>421</v>
      </c>
    </row>
    <row r="21" spans="1:19" ht="21.5" customHeight="1">
      <c r="A21" s="86" t="s">
        <v>494</v>
      </c>
      <c r="B21" s="128" t="s">
        <v>495</v>
      </c>
      <c r="C21" s="129"/>
      <c r="D21" s="130"/>
      <c r="E21" s="84" t="s">
        <v>496</v>
      </c>
      <c r="F21" s="131" t="s">
        <v>425</v>
      </c>
      <c r="G21" s="132"/>
      <c r="H21" s="80" t="s">
        <v>425</v>
      </c>
      <c r="I21" s="131" t="s">
        <v>420</v>
      </c>
      <c r="J21" s="132"/>
      <c r="K21" s="80" t="s">
        <v>419</v>
      </c>
      <c r="L21" s="80" t="s">
        <v>419</v>
      </c>
      <c r="M21" s="80" t="s">
        <v>419</v>
      </c>
      <c r="N21" s="83" t="s">
        <v>497</v>
      </c>
      <c r="O21" s="80" t="s">
        <v>419</v>
      </c>
      <c r="P21" s="131" t="s">
        <v>419</v>
      </c>
      <c r="Q21" s="132"/>
      <c r="R21" s="80" t="s">
        <v>419</v>
      </c>
      <c r="S21" s="80" t="s">
        <v>419</v>
      </c>
    </row>
    <row r="22" spans="1:19" ht="21.5" customHeight="1">
      <c r="A22" s="86" t="s">
        <v>498</v>
      </c>
      <c r="B22" s="128" t="s">
        <v>499</v>
      </c>
      <c r="C22" s="129"/>
      <c r="D22" s="130"/>
      <c r="E22" s="84" t="s">
        <v>500</v>
      </c>
      <c r="F22" s="131" t="s">
        <v>442</v>
      </c>
      <c r="G22" s="132"/>
      <c r="H22" s="80" t="s">
        <v>442</v>
      </c>
      <c r="I22" s="131" t="s">
        <v>420</v>
      </c>
      <c r="J22" s="132"/>
      <c r="K22" s="80" t="s">
        <v>501</v>
      </c>
      <c r="L22" s="80" t="s">
        <v>502</v>
      </c>
      <c r="M22" s="80" t="s">
        <v>456</v>
      </c>
      <c r="N22" s="83" t="s">
        <v>503</v>
      </c>
      <c r="O22" s="80" t="s">
        <v>504</v>
      </c>
      <c r="P22" s="133">
        <v>11</v>
      </c>
      <c r="Q22" s="134"/>
      <c r="R22" s="80" t="s">
        <v>505</v>
      </c>
      <c r="S22" s="80" t="s">
        <v>506</v>
      </c>
    </row>
    <row r="23" spans="1:19" ht="21.5" customHeight="1">
      <c r="A23" s="85" t="s">
        <v>507</v>
      </c>
      <c r="B23" s="128" t="s">
        <v>508</v>
      </c>
      <c r="C23" s="129"/>
      <c r="D23" s="130"/>
      <c r="E23" s="84" t="s">
        <v>303</v>
      </c>
      <c r="F23" s="131" t="s">
        <v>442</v>
      </c>
      <c r="G23" s="132"/>
      <c r="H23" s="80" t="s">
        <v>442</v>
      </c>
      <c r="I23" s="131" t="s">
        <v>420</v>
      </c>
      <c r="J23" s="132"/>
      <c r="K23" s="80" t="s">
        <v>474</v>
      </c>
      <c r="L23" s="80" t="s">
        <v>509</v>
      </c>
      <c r="M23" s="80" t="s">
        <v>509</v>
      </c>
      <c r="N23" s="82">
        <v>6</v>
      </c>
      <c r="O23" s="81">
        <v>6</v>
      </c>
      <c r="P23" s="131" t="s">
        <v>476</v>
      </c>
      <c r="Q23" s="132"/>
      <c r="R23" s="80" t="s">
        <v>477</v>
      </c>
      <c r="S23" s="80" t="s">
        <v>477</v>
      </c>
    </row>
    <row r="24" spans="1:19" ht="21.5" customHeight="1">
      <c r="A24" s="85" t="s">
        <v>510</v>
      </c>
      <c r="B24" s="128" t="s">
        <v>511</v>
      </c>
      <c r="C24" s="129"/>
      <c r="D24" s="130"/>
      <c r="E24" s="84" t="s">
        <v>304</v>
      </c>
      <c r="F24" s="131" t="s">
        <v>425</v>
      </c>
      <c r="G24" s="132"/>
      <c r="H24" s="80" t="s">
        <v>425</v>
      </c>
      <c r="I24" s="131" t="s">
        <v>420</v>
      </c>
      <c r="J24" s="132"/>
      <c r="K24" s="80" t="s">
        <v>442</v>
      </c>
      <c r="L24" s="80" t="s">
        <v>442</v>
      </c>
      <c r="M24" s="80" t="s">
        <v>442</v>
      </c>
      <c r="N24" s="83" t="s">
        <v>512</v>
      </c>
      <c r="O24" s="80" t="s">
        <v>442</v>
      </c>
      <c r="P24" s="131" t="s">
        <v>442</v>
      </c>
      <c r="Q24" s="132"/>
      <c r="R24" s="80" t="s">
        <v>442</v>
      </c>
      <c r="S24" s="80" t="s">
        <v>442</v>
      </c>
    </row>
    <row r="25" spans="1:19" ht="21.5" customHeight="1">
      <c r="A25" s="86" t="s">
        <v>513</v>
      </c>
      <c r="B25" s="128" t="s">
        <v>514</v>
      </c>
      <c r="C25" s="129"/>
      <c r="D25" s="130"/>
      <c r="E25" s="84" t="s">
        <v>305</v>
      </c>
      <c r="F25" s="131" t="s">
        <v>425</v>
      </c>
      <c r="G25" s="132"/>
      <c r="H25" s="80" t="s">
        <v>425</v>
      </c>
      <c r="I25" s="131" t="s">
        <v>420</v>
      </c>
      <c r="J25" s="132"/>
      <c r="K25" s="80" t="s">
        <v>515</v>
      </c>
      <c r="L25" s="81">
        <v>1</v>
      </c>
      <c r="M25" s="80" t="s">
        <v>516</v>
      </c>
      <c r="N25" s="83" t="s">
        <v>517</v>
      </c>
      <c r="O25" s="80" t="s">
        <v>518</v>
      </c>
      <c r="P25" s="131" t="s">
        <v>519</v>
      </c>
      <c r="Q25" s="132"/>
      <c r="R25" s="80" t="s">
        <v>520</v>
      </c>
      <c r="S25" s="80" t="s">
        <v>426</v>
      </c>
    </row>
    <row r="26" spans="1:19" ht="21.5" customHeight="1">
      <c r="A26" s="86" t="s">
        <v>521</v>
      </c>
      <c r="B26" s="128" t="s">
        <v>522</v>
      </c>
      <c r="C26" s="129"/>
      <c r="D26" s="130"/>
      <c r="E26" s="84" t="s">
        <v>307</v>
      </c>
      <c r="F26" s="131" t="s">
        <v>442</v>
      </c>
      <c r="G26" s="132"/>
      <c r="H26" s="80" t="s">
        <v>442</v>
      </c>
      <c r="I26" s="131" t="s">
        <v>420</v>
      </c>
      <c r="J26" s="132"/>
      <c r="K26" s="81">
        <v>11</v>
      </c>
      <c r="L26" s="81">
        <v>11</v>
      </c>
      <c r="M26" s="80" t="s">
        <v>523</v>
      </c>
      <c r="N26" s="83" t="s">
        <v>524</v>
      </c>
      <c r="O26" s="80" t="s">
        <v>523</v>
      </c>
      <c r="P26" s="131" t="s">
        <v>523</v>
      </c>
      <c r="Q26" s="132"/>
      <c r="R26" s="80" t="s">
        <v>523</v>
      </c>
      <c r="S26" s="80" t="s">
        <v>523</v>
      </c>
    </row>
    <row r="27" spans="1:19" ht="21.5" customHeight="1">
      <c r="A27" s="86" t="s">
        <v>525</v>
      </c>
      <c r="B27" s="128" t="s">
        <v>526</v>
      </c>
      <c r="C27" s="129"/>
      <c r="D27" s="130"/>
      <c r="E27" s="84" t="s">
        <v>306</v>
      </c>
      <c r="F27" s="131" t="s">
        <v>442</v>
      </c>
      <c r="G27" s="132"/>
      <c r="H27" s="80" t="s">
        <v>442</v>
      </c>
      <c r="I27" s="131" t="s">
        <v>420</v>
      </c>
      <c r="J27" s="132"/>
      <c r="K27" s="80" t="s">
        <v>476</v>
      </c>
      <c r="L27" s="80" t="s">
        <v>477</v>
      </c>
      <c r="M27" s="80" t="s">
        <v>477</v>
      </c>
      <c r="N27" s="83" t="s">
        <v>527</v>
      </c>
      <c r="O27" s="80" t="s">
        <v>478</v>
      </c>
      <c r="P27" s="133">
        <v>7</v>
      </c>
      <c r="Q27" s="134"/>
      <c r="R27" s="80" t="s">
        <v>465</v>
      </c>
      <c r="S27" s="80" t="s">
        <v>465</v>
      </c>
    </row>
    <row r="28" spans="1:19" ht="21.5" customHeight="1">
      <c r="A28" s="86" t="s">
        <v>528</v>
      </c>
      <c r="B28" s="128" t="s">
        <v>529</v>
      </c>
      <c r="C28" s="129"/>
      <c r="D28" s="130"/>
      <c r="E28" s="84" t="s">
        <v>308</v>
      </c>
      <c r="F28" s="131" t="s">
        <v>425</v>
      </c>
      <c r="G28" s="132"/>
      <c r="H28" s="80" t="s">
        <v>425</v>
      </c>
      <c r="I28" s="131" t="s">
        <v>420</v>
      </c>
      <c r="J28" s="132"/>
      <c r="K28" s="80" t="s">
        <v>473</v>
      </c>
      <c r="L28" s="80" t="s">
        <v>474</v>
      </c>
      <c r="M28" s="80" t="s">
        <v>474</v>
      </c>
      <c r="N28" s="83" t="s">
        <v>475</v>
      </c>
      <c r="O28" s="81">
        <v>0</v>
      </c>
      <c r="P28" s="133">
        <v>6</v>
      </c>
      <c r="Q28" s="134"/>
      <c r="R28" s="80" t="s">
        <v>476</v>
      </c>
      <c r="S28" s="80" t="s">
        <v>476</v>
      </c>
    </row>
    <row r="29" spans="1:19" ht="21.5" customHeight="1">
      <c r="A29" s="85" t="s">
        <v>530</v>
      </c>
      <c r="B29" s="128" t="s">
        <v>531</v>
      </c>
      <c r="C29" s="129"/>
      <c r="D29" s="130"/>
      <c r="E29" s="84" t="s">
        <v>309</v>
      </c>
      <c r="F29" s="131" t="s">
        <v>425</v>
      </c>
      <c r="G29" s="132"/>
      <c r="H29" s="80" t="s">
        <v>425</v>
      </c>
      <c r="I29" s="131" t="s">
        <v>420</v>
      </c>
      <c r="J29" s="132"/>
      <c r="K29" s="80" t="s">
        <v>532</v>
      </c>
      <c r="L29" s="80" t="s">
        <v>533</v>
      </c>
      <c r="M29" s="80" t="s">
        <v>533</v>
      </c>
      <c r="N29" s="82">
        <v>5</v>
      </c>
      <c r="O29" s="81">
        <v>0</v>
      </c>
      <c r="P29" s="131" t="s">
        <v>473</v>
      </c>
      <c r="Q29" s="132"/>
      <c r="R29" s="80" t="s">
        <v>474</v>
      </c>
      <c r="S29" s="80" t="s">
        <v>474</v>
      </c>
    </row>
    <row r="30" spans="1:19" ht="21.5" customHeight="1">
      <c r="A30" s="86" t="s">
        <v>534</v>
      </c>
      <c r="B30" s="128" t="s">
        <v>535</v>
      </c>
      <c r="C30" s="129"/>
      <c r="D30" s="130"/>
      <c r="E30" s="84" t="s">
        <v>310</v>
      </c>
      <c r="F30" s="131" t="s">
        <v>425</v>
      </c>
      <c r="G30" s="132"/>
      <c r="H30" s="80" t="s">
        <v>425</v>
      </c>
      <c r="I30" s="131" t="s">
        <v>420</v>
      </c>
      <c r="J30" s="132"/>
      <c r="K30" s="80" t="s">
        <v>520</v>
      </c>
      <c r="L30" s="80" t="s">
        <v>426</v>
      </c>
      <c r="M30" s="80" t="s">
        <v>536</v>
      </c>
      <c r="N30" s="82">
        <v>2</v>
      </c>
      <c r="O30" s="80" t="s">
        <v>537</v>
      </c>
      <c r="P30" s="131" t="s">
        <v>538</v>
      </c>
      <c r="Q30" s="132"/>
      <c r="R30" s="80" t="s">
        <v>539</v>
      </c>
      <c r="S30" s="80" t="s">
        <v>540</v>
      </c>
    </row>
    <row r="31" spans="1:19" ht="21.5" customHeight="1">
      <c r="A31" s="86" t="s">
        <v>541</v>
      </c>
      <c r="B31" s="128" t="s">
        <v>542</v>
      </c>
      <c r="C31" s="129"/>
      <c r="D31" s="130"/>
      <c r="E31" s="84" t="s">
        <v>311</v>
      </c>
      <c r="F31" s="131" t="s">
        <v>425</v>
      </c>
      <c r="G31" s="132"/>
      <c r="H31" s="80" t="s">
        <v>425</v>
      </c>
      <c r="I31" s="131" t="s">
        <v>420</v>
      </c>
      <c r="J31" s="132"/>
      <c r="K31" s="80" t="s">
        <v>537</v>
      </c>
      <c r="L31" s="80" t="s">
        <v>538</v>
      </c>
      <c r="M31" s="80" t="s">
        <v>539</v>
      </c>
      <c r="N31" s="83" t="s">
        <v>543</v>
      </c>
      <c r="O31" s="80" t="s">
        <v>544</v>
      </c>
      <c r="P31" s="131" t="s">
        <v>545</v>
      </c>
      <c r="Q31" s="132"/>
      <c r="R31" s="80" t="s">
        <v>546</v>
      </c>
      <c r="S31" s="81">
        <v>3</v>
      </c>
    </row>
    <row r="32" spans="1:19" ht="21.5" customHeight="1">
      <c r="A32" s="85" t="s">
        <v>547</v>
      </c>
      <c r="B32" s="128" t="s">
        <v>548</v>
      </c>
      <c r="C32" s="129"/>
      <c r="D32" s="130"/>
      <c r="E32" s="84" t="s">
        <v>294</v>
      </c>
      <c r="F32" s="133">
        <v>1</v>
      </c>
      <c r="G32" s="134"/>
      <c r="H32" s="81">
        <v>1</v>
      </c>
      <c r="I32" s="131" t="s">
        <v>420</v>
      </c>
      <c r="J32" s="132"/>
      <c r="K32" s="81">
        <v>50</v>
      </c>
      <c r="L32" s="81">
        <v>50</v>
      </c>
      <c r="M32" s="81">
        <v>50</v>
      </c>
      <c r="N32" s="82">
        <v>50</v>
      </c>
      <c r="O32" s="81">
        <v>56</v>
      </c>
      <c r="P32" s="133">
        <v>56</v>
      </c>
      <c r="Q32" s="134"/>
      <c r="R32" s="81">
        <v>56</v>
      </c>
      <c r="S32" s="81">
        <v>56</v>
      </c>
    </row>
    <row r="33" spans="1:19" ht="12" customHeight="1">
      <c r="A33" s="136" t="s">
        <v>549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</row>
    <row r="34" spans="1:19" ht="30.75" customHeight="1">
      <c r="A34" s="138" t="s">
        <v>550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</row>
    <row r="35" spans="1:19" ht="1" customHeight="1"/>
  </sheetData>
  <mergeCells count="126">
    <mergeCell ref="A33:S33"/>
    <mergeCell ref="A34:S34"/>
    <mergeCell ref="B31:D31"/>
    <mergeCell ref="F31:G31"/>
    <mergeCell ref="I31:J31"/>
    <mergeCell ref="P31:Q31"/>
    <mergeCell ref="B32:D32"/>
    <mergeCell ref="F32:G32"/>
    <mergeCell ref="I32:J32"/>
    <mergeCell ref="P32:Q32"/>
    <mergeCell ref="B29:D29"/>
    <mergeCell ref="F29:G29"/>
    <mergeCell ref="I29:J29"/>
    <mergeCell ref="P29:Q29"/>
    <mergeCell ref="B30:D30"/>
    <mergeCell ref="F30:G30"/>
    <mergeCell ref="I30:J30"/>
    <mergeCell ref="P30:Q30"/>
    <mergeCell ref="B27:D27"/>
    <mergeCell ref="F27:G27"/>
    <mergeCell ref="I27:J27"/>
    <mergeCell ref="P27:Q27"/>
    <mergeCell ref="B28:D28"/>
    <mergeCell ref="F28:G28"/>
    <mergeCell ref="I28:J28"/>
    <mergeCell ref="P28:Q28"/>
    <mergeCell ref="B25:D25"/>
    <mergeCell ref="F25:G25"/>
    <mergeCell ref="I25:J25"/>
    <mergeCell ref="P25:Q25"/>
    <mergeCell ref="B26:D26"/>
    <mergeCell ref="F26:G26"/>
    <mergeCell ref="I26:J26"/>
    <mergeCell ref="P26:Q26"/>
    <mergeCell ref="B23:D23"/>
    <mergeCell ref="F23:G23"/>
    <mergeCell ref="I23:J23"/>
    <mergeCell ref="P23:Q23"/>
    <mergeCell ref="B24:D24"/>
    <mergeCell ref="F24:G24"/>
    <mergeCell ref="I24:J24"/>
    <mergeCell ref="P24:Q24"/>
    <mergeCell ref="B21:D21"/>
    <mergeCell ref="F21:G21"/>
    <mergeCell ref="I21:J21"/>
    <mergeCell ref="P21:Q21"/>
    <mergeCell ref="B22:D22"/>
    <mergeCell ref="F22:G22"/>
    <mergeCell ref="I22:J22"/>
    <mergeCell ref="P22:Q22"/>
    <mergeCell ref="B19:D19"/>
    <mergeCell ref="F19:G19"/>
    <mergeCell ref="I19:J19"/>
    <mergeCell ref="P19:Q19"/>
    <mergeCell ref="B20:D20"/>
    <mergeCell ref="F20:G20"/>
    <mergeCell ref="I20:J20"/>
    <mergeCell ref="P20:Q20"/>
    <mergeCell ref="B17:D17"/>
    <mergeCell ref="F17:G17"/>
    <mergeCell ref="I17:J17"/>
    <mergeCell ref="P17:Q17"/>
    <mergeCell ref="B18:D18"/>
    <mergeCell ref="F18:G18"/>
    <mergeCell ref="I18:J18"/>
    <mergeCell ref="P18:Q18"/>
    <mergeCell ref="B15:D15"/>
    <mergeCell ref="F15:G15"/>
    <mergeCell ref="I15:J15"/>
    <mergeCell ref="P15:Q15"/>
    <mergeCell ref="B16:D16"/>
    <mergeCell ref="F16:G16"/>
    <mergeCell ref="I16:J16"/>
    <mergeCell ref="P16:Q16"/>
    <mergeCell ref="B13:D13"/>
    <mergeCell ref="F13:G13"/>
    <mergeCell ref="I13:J13"/>
    <mergeCell ref="P13:Q13"/>
    <mergeCell ref="B14:D14"/>
    <mergeCell ref="F14:G14"/>
    <mergeCell ref="I14:J14"/>
    <mergeCell ref="P14:Q14"/>
    <mergeCell ref="B11:D11"/>
    <mergeCell ref="F11:G11"/>
    <mergeCell ref="I11:J11"/>
    <mergeCell ref="P11:Q11"/>
    <mergeCell ref="B12:D12"/>
    <mergeCell ref="F12:G12"/>
    <mergeCell ref="I12:J12"/>
    <mergeCell ref="P12:Q12"/>
    <mergeCell ref="B9:D9"/>
    <mergeCell ref="F9:G9"/>
    <mergeCell ref="I9:J9"/>
    <mergeCell ref="P9:Q9"/>
    <mergeCell ref="B10:D10"/>
    <mergeCell ref="F10:G10"/>
    <mergeCell ref="I10:J10"/>
    <mergeCell ref="P10:Q10"/>
    <mergeCell ref="B7:D7"/>
    <mergeCell ref="F7:G7"/>
    <mergeCell ref="I7:J7"/>
    <mergeCell ref="P7:Q7"/>
    <mergeCell ref="B8:D8"/>
    <mergeCell ref="F8:G8"/>
    <mergeCell ref="I8:J8"/>
    <mergeCell ref="P8:Q8"/>
    <mergeCell ref="B6:D6"/>
    <mergeCell ref="F6:G6"/>
    <mergeCell ref="I6:J6"/>
    <mergeCell ref="P6:Q6"/>
    <mergeCell ref="D3:F3"/>
    <mergeCell ref="Q3:R3"/>
    <mergeCell ref="D4:F4"/>
    <mergeCell ref="G4:I5"/>
    <mergeCell ref="J4:P5"/>
    <mergeCell ref="Q4:R4"/>
    <mergeCell ref="D5:F5"/>
    <mergeCell ref="A1:B1"/>
    <mergeCell ref="C1:P1"/>
    <mergeCell ref="Q1:S1"/>
    <mergeCell ref="A2:B5"/>
    <mergeCell ref="D2:F2"/>
    <mergeCell ref="G2:I3"/>
    <mergeCell ref="J2:P3"/>
    <mergeCell ref="Q2:R2"/>
    <mergeCell ref="Q5:R5"/>
  </mergeCells>
  <pageMargins left="0.25" right="0.25" top="0.75" bottom="0.75" header="0.3" footer="0.3"/>
  <pageSetup paperSize="9" scale="93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27B42-2F15-4597-9AFB-F23A73CB4A89}">
  <sheetPr>
    <pageSetUpPr fitToPage="1"/>
  </sheetPr>
  <dimension ref="A1:P34"/>
  <sheetViews>
    <sheetView topLeftCell="A13" workbookViewId="0">
      <selection activeCell="S12" sqref="S12"/>
    </sheetView>
  </sheetViews>
  <sheetFormatPr defaultRowHeight="14.5"/>
  <cols>
    <col min="1" max="1" width="6.26953125" style="49" customWidth="1"/>
    <col min="2" max="2" width="3" style="49" customWidth="1"/>
    <col min="3" max="3" width="1.36328125" style="49" customWidth="1"/>
    <col min="4" max="4" width="17.90625" style="49" customWidth="1"/>
    <col min="5" max="5" width="6.26953125" style="49" customWidth="1"/>
    <col min="6" max="6" width="4.1796875" style="49" customWidth="1"/>
    <col min="7" max="7" width="18" style="49" customWidth="1"/>
    <col min="8" max="8" width="11" style="49" customWidth="1"/>
    <col min="9" max="9" width="1.81640625" style="49" customWidth="1"/>
    <col min="10" max="10" width="9.08984375" style="54" customWidth="1"/>
    <col min="11" max="11" width="6.26953125" style="54" customWidth="1"/>
    <col min="12" max="12" width="2" style="54" customWidth="1"/>
    <col min="13" max="13" width="8.08984375" style="54" customWidth="1"/>
    <col min="14" max="14" width="8.453125" style="54" customWidth="1"/>
    <col min="15" max="15" width="5.453125" style="54" customWidth="1"/>
    <col min="16" max="16" width="2.81640625" style="54" customWidth="1"/>
    <col min="17" max="16384" width="8.7265625" style="49"/>
  </cols>
  <sheetData>
    <row r="1" spans="1:16" s="57" customFormat="1" ht="11" customHeight="1">
      <c r="A1" s="165"/>
      <c r="B1" s="165"/>
      <c r="C1" s="165"/>
      <c r="D1" s="165"/>
      <c r="E1" s="165"/>
      <c r="F1" s="166" t="s">
        <v>312</v>
      </c>
      <c r="G1" s="166"/>
      <c r="H1" s="166"/>
      <c r="I1" s="55"/>
      <c r="J1" s="56"/>
      <c r="K1" s="56"/>
      <c r="L1" s="56"/>
      <c r="M1" s="56"/>
      <c r="N1" s="56"/>
      <c r="O1" s="56"/>
      <c r="P1" s="56"/>
    </row>
    <row r="2" spans="1:16" s="57" customFormat="1" ht="18.5" customHeight="1">
      <c r="A2" s="167" t="s">
        <v>46</v>
      </c>
      <c r="B2" s="168"/>
      <c r="C2" s="169" t="s">
        <v>329</v>
      </c>
      <c r="D2" s="170"/>
      <c r="E2" s="59"/>
      <c r="F2" s="171"/>
      <c r="G2" s="171"/>
      <c r="H2" s="172"/>
      <c r="I2" s="58" t="s">
        <v>47</v>
      </c>
      <c r="J2" s="155" t="s">
        <v>381</v>
      </c>
      <c r="K2" s="156"/>
      <c r="L2" s="157" t="s">
        <v>251</v>
      </c>
      <c r="M2" s="158"/>
      <c r="N2" s="158"/>
      <c r="O2" s="159"/>
      <c r="P2" s="60"/>
    </row>
    <row r="3" spans="1:16" s="57" customFormat="1" ht="16.5" customHeight="1">
      <c r="A3" s="167" t="s">
        <v>48</v>
      </c>
      <c r="B3" s="168"/>
      <c r="C3" s="169" t="s">
        <v>328</v>
      </c>
      <c r="D3" s="170"/>
      <c r="E3" s="61"/>
      <c r="F3" s="173"/>
      <c r="G3" s="173"/>
      <c r="H3" s="174"/>
      <c r="I3" s="58" t="s">
        <v>313</v>
      </c>
      <c r="J3" s="155" t="s">
        <v>382</v>
      </c>
      <c r="K3" s="156"/>
      <c r="L3" s="157" t="s">
        <v>252</v>
      </c>
      <c r="M3" s="158"/>
      <c r="N3" s="158"/>
      <c r="O3" s="159"/>
      <c r="P3" s="60"/>
    </row>
    <row r="4" spans="1:16" s="57" customFormat="1" ht="20" customHeight="1">
      <c r="A4" s="167" t="s">
        <v>49</v>
      </c>
      <c r="B4" s="168"/>
      <c r="C4" s="169" t="s">
        <v>330</v>
      </c>
      <c r="D4" s="170"/>
      <c r="E4" s="62" t="s">
        <v>334</v>
      </c>
      <c r="F4" s="175" t="s">
        <v>335</v>
      </c>
      <c r="G4" s="175"/>
      <c r="H4" s="176"/>
      <c r="I4" s="58" t="s">
        <v>10</v>
      </c>
      <c r="J4" s="155" t="s">
        <v>383</v>
      </c>
      <c r="K4" s="156"/>
      <c r="L4" s="160" t="s">
        <v>250</v>
      </c>
      <c r="M4" s="161"/>
      <c r="N4" s="161"/>
      <c r="O4" s="162"/>
      <c r="P4" s="60"/>
    </row>
    <row r="5" spans="1:16" s="57" customFormat="1" ht="40.5" customHeight="1">
      <c r="A5" s="179" t="s">
        <v>384</v>
      </c>
      <c r="B5" s="179"/>
      <c r="C5" s="179"/>
      <c r="D5" s="179"/>
      <c r="E5" s="179"/>
      <c r="F5" s="179"/>
      <c r="G5" s="179"/>
      <c r="H5" s="179"/>
      <c r="I5" s="179"/>
      <c r="J5" s="155" t="s">
        <v>385</v>
      </c>
      <c r="K5" s="156"/>
      <c r="L5" s="157" t="s">
        <v>372</v>
      </c>
      <c r="M5" s="158"/>
      <c r="N5" s="158"/>
      <c r="O5" s="159"/>
      <c r="P5" s="63"/>
    </row>
    <row r="6" spans="1:16" s="52" customFormat="1" ht="12" customHeight="1">
      <c r="A6" s="50"/>
      <c r="B6" s="180" t="s">
        <v>50</v>
      </c>
      <c r="C6" s="181"/>
      <c r="D6" s="182" t="s">
        <v>51</v>
      </c>
      <c r="E6" s="149"/>
      <c r="F6" s="149"/>
      <c r="G6" s="51" t="s">
        <v>51</v>
      </c>
      <c r="H6" s="149"/>
      <c r="I6" s="183"/>
      <c r="J6" s="64" t="s">
        <v>373</v>
      </c>
      <c r="K6" s="163" t="s">
        <v>374</v>
      </c>
      <c r="L6" s="164"/>
      <c r="M6" s="65" t="s">
        <v>0</v>
      </c>
      <c r="N6" s="66" t="s">
        <v>375</v>
      </c>
      <c r="O6" s="163" t="s">
        <v>376</v>
      </c>
      <c r="P6" s="164"/>
    </row>
    <row r="7" spans="1:16" s="52" customFormat="1" ht="12">
      <c r="A7" s="53" t="s">
        <v>314</v>
      </c>
      <c r="B7" s="149"/>
      <c r="C7" s="150"/>
      <c r="D7" s="177" t="s">
        <v>253</v>
      </c>
      <c r="E7" s="178"/>
      <c r="F7" s="178"/>
      <c r="G7" s="149" t="s">
        <v>295</v>
      </c>
      <c r="H7" s="149"/>
      <c r="I7" s="150"/>
      <c r="J7" s="67" t="s">
        <v>352</v>
      </c>
      <c r="K7" s="143" t="s">
        <v>352</v>
      </c>
      <c r="L7" s="144"/>
      <c r="M7" s="68">
        <v>15</v>
      </c>
      <c r="N7" s="68">
        <v>15</v>
      </c>
      <c r="O7" s="145">
        <v>0</v>
      </c>
      <c r="P7" s="146"/>
    </row>
    <row r="8" spans="1:16" s="52" customFormat="1" ht="12">
      <c r="A8" s="53" t="s">
        <v>315</v>
      </c>
      <c r="B8" s="149"/>
      <c r="C8" s="150"/>
      <c r="D8" s="177" t="s">
        <v>254</v>
      </c>
      <c r="E8" s="178"/>
      <c r="F8" s="178"/>
      <c r="G8" s="149" t="s">
        <v>288</v>
      </c>
      <c r="H8" s="149"/>
      <c r="I8" s="150"/>
      <c r="J8" s="67" t="s">
        <v>354</v>
      </c>
      <c r="K8" s="143" t="s">
        <v>354</v>
      </c>
      <c r="L8" s="144"/>
      <c r="M8" s="67" t="s">
        <v>355</v>
      </c>
      <c r="N8" s="67" t="s">
        <v>370</v>
      </c>
      <c r="O8" s="143" t="s">
        <v>386</v>
      </c>
      <c r="P8" s="144"/>
    </row>
    <row r="9" spans="1:16" s="52" customFormat="1" ht="12" customHeight="1">
      <c r="A9" s="53" t="s">
        <v>255</v>
      </c>
      <c r="B9" s="149"/>
      <c r="C9" s="150"/>
      <c r="D9" s="177" t="s">
        <v>256</v>
      </c>
      <c r="E9" s="178"/>
      <c r="F9" s="178"/>
      <c r="G9" s="149" t="s">
        <v>296</v>
      </c>
      <c r="H9" s="149"/>
      <c r="I9" s="150"/>
      <c r="J9" s="67" t="s">
        <v>354</v>
      </c>
      <c r="K9" s="143" t="s">
        <v>354</v>
      </c>
      <c r="L9" s="144"/>
      <c r="M9" s="68">
        <v>2</v>
      </c>
      <c r="N9" s="68">
        <v>2</v>
      </c>
      <c r="O9" s="145">
        <v>0</v>
      </c>
      <c r="P9" s="146"/>
    </row>
    <row r="10" spans="1:16" s="52" customFormat="1" ht="12" customHeight="1">
      <c r="A10" s="53" t="s">
        <v>316</v>
      </c>
      <c r="B10" s="149"/>
      <c r="C10" s="150"/>
      <c r="D10" s="177" t="s">
        <v>257</v>
      </c>
      <c r="E10" s="178"/>
      <c r="F10" s="178"/>
      <c r="G10" s="149" t="s">
        <v>289</v>
      </c>
      <c r="H10" s="149"/>
      <c r="I10" s="150"/>
      <c r="J10" s="67" t="s">
        <v>352</v>
      </c>
      <c r="K10" s="143" t="s">
        <v>352</v>
      </c>
      <c r="L10" s="144"/>
      <c r="M10" s="67" t="s">
        <v>353</v>
      </c>
      <c r="N10" s="67" t="s">
        <v>377</v>
      </c>
      <c r="O10" s="153" t="s">
        <v>350</v>
      </c>
      <c r="P10" s="154"/>
    </row>
    <row r="11" spans="1:16" s="52" customFormat="1" ht="34" customHeight="1">
      <c r="A11" s="53" t="s">
        <v>317</v>
      </c>
      <c r="B11" s="149"/>
      <c r="C11" s="150"/>
      <c r="D11" s="177" t="s">
        <v>258</v>
      </c>
      <c r="E11" s="178"/>
      <c r="F11" s="178"/>
      <c r="G11" s="149" t="s">
        <v>290</v>
      </c>
      <c r="H11" s="149"/>
      <c r="I11" s="150"/>
      <c r="J11" s="67" t="s">
        <v>352</v>
      </c>
      <c r="K11" s="143" t="s">
        <v>352</v>
      </c>
      <c r="L11" s="144"/>
      <c r="M11" s="68">
        <v>23</v>
      </c>
      <c r="N11" s="67" t="s">
        <v>378</v>
      </c>
      <c r="O11" s="153" t="s">
        <v>350</v>
      </c>
      <c r="P11" s="154"/>
    </row>
    <row r="12" spans="1:16" s="52" customFormat="1" ht="12" customHeight="1">
      <c r="A12" s="53" t="s">
        <v>259</v>
      </c>
      <c r="B12" s="149"/>
      <c r="C12" s="150"/>
      <c r="D12" s="177" t="s">
        <v>260</v>
      </c>
      <c r="E12" s="178"/>
      <c r="F12" s="178"/>
      <c r="G12" s="149" t="s">
        <v>291</v>
      </c>
      <c r="H12" s="149"/>
      <c r="I12" s="150"/>
      <c r="J12" s="67" t="s">
        <v>356</v>
      </c>
      <c r="K12" s="143" t="s">
        <v>356</v>
      </c>
      <c r="L12" s="144"/>
      <c r="M12" s="67" t="s">
        <v>357</v>
      </c>
      <c r="N12" s="67" t="s">
        <v>364</v>
      </c>
      <c r="O12" s="153" t="s">
        <v>350</v>
      </c>
      <c r="P12" s="154"/>
    </row>
    <row r="13" spans="1:16" s="52" customFormat="1" ht="12">
      <c r="A13" s="53" t="s">
        <v>261</v>
      </c>
      <c r="B13" s="149"/>
      <c r="C13" s="150"/>
      <c r="D13" s="177" t="s">
        <v>262</v>
      </c>
      <c r="E13" s="178"/>
      <c r="F13" s="178"/>
      <c r="G13" s="149" t="s">
        <v>297</v>
      </c>
      <c r="H13" s="149"/>
      <c r="I13" s="150"/>
      <c r="J13" s="67" t="s">
        <v>356</v>
      </c>
      <c r="K13" s="143" t="s">
        <v>356</v>
      </c>
      <c r="L13" s="144"/>
      <c r="M13" s="68">
        <v>12</v>
      </c>
      <c r="N13" s="68">
        <v>12</v>
      </c>
      <c r="O13" s="145">
        <v>0</v>
      </c>
      <c r="P13" s="146"/>
    </row>
    <row r="14" spans="1:16" s="52" customFormat="1" ht="12">
      <c r="A14" s="53" t="s">
        <v>263</v>
      </c>
      <c r="B14" s="149"/>
      <c r="C14" s="150"/>
      <c r="D14" s="177" t="s">
        <v>264</v>
      </c>
      <c r="E14" s="178"/>
      <c r="F14" s="178"/>
      <c r="G14" s="149" t="s">
        <v>298</v>
      </c>
      <c r="H14" s="149"/>
      <c r="I14" s="150"/>
      <c r="J14" s="67" t="s">
        <v>356</v>
      </c>
      <c r="K14" s="143" t="s">
        <v>356</v>
      </c>
      <c r="L14" s="144"/>
      <c r="M14" s="68">
        <v>11</v>
      </c>
      <c r="N14" s="68">
        <v>11</v>
      </c>
      <c r="O14" s="145">
        <v>0</v>
      </c>
      <c r="P14" s="146"/>
    </row>
    <row r="15" spans="1:16" s="52" customFormat="1" ht="12">
      <c r="A15" s="53" t="s">
        <v>318</v>
      </c>
      <c r="B15" s="149"/>
      <c r="C15" s="150"/>
      <c r="D15" s="177" t="s">
        <v>265</v>
      </c>
      <c r="E15" s="178"/>
      <c r="F15" s="178"/>
      <c r="G15" s="149" t="s">
        <v>292</v>
      </c>
      <c r="H15" s="149"/>
      <c r="I15" s="150"/>
      <c r="J15" s="67" t="s">
        <v>352</v>
      </c>
      <c r="K15" s="143" t="s">
        <v>352</v>
      </c>
      <c r="L15" s="144"/>
      <c r="M15" s="67" t="s">
        <v>358</v>
      </c>
      <c r="N15" s="68">
        <v>30</v>
      </c>
      <c r="O15" s="151" t="s">
        <v>387</v>
      </c>
      <c r="P15" s="152"/>
    </row>
    <row r="16" spans="1:16" s="52" customFormat="1" ht="12" customHeight="1">
      <c r="A16" s="53" t="s">
        <v>336</v>
      </c>
      <c r="B16" s="149"/>
      <c r="C16" s="150"/>
      <c r="D16" s="177" t="s">
        <v>331</v>
      </c>
      <c r="E16" s="178"/>
      <c r="F16" s="178"/>
      <c r="G16" s="149" t="s">
        <v>333</v>
      </c>
      <c r="H16" s="149"/>
      <c r="I16" s="150"/>
      <c r="J16" s="67" t="s">
        <v>354</v>
      </c>
      <c r="K16" s="143" t="s">
        <v>354</v>
      </c>
      <c r="L16" s="144"/>
      <c r="M16" s="68">
        <v>8</v>
      </c>
      <c r="N16" s="67" t="s">
        <v>359</v>
      </c>
      <c r="O16" s="151" t="s">
        <v>388</v>
      </c>
      <c r="P16" s="152"/>
    </row>
    <row r="17" spans="1:16" s="52" customFormat="1" ht="12" customHeight="1">
      <c r="A17" s="53" t="s">
        <v>319</v>
      </c>
      <c r="B17" s="149"/>
      <c r="C17" s="150"/>
      <c r="D17" s="177" t="s">
        <v>266</v>
      </c>
      <c r="E17" s="178"/>
      <c r="F17" s="178"/>
      <c r="G17" s="149" t="s">
        <v>293</v>
      </c>
      <c r="H17" s="149"/>
      <c r="I17" s="150"/>
      <c r="J17" s="67" t="s">
        <v>354</v>
      </c>
      <c r="K17" s="143" t="s">
        <v>354</v>
      </c>
      <c r="L17" s="144"/>
      <c r="M17" s="67" t="s">
        <v>361</v>
      </c>
      <c r="N17" s="67" t="s">
        <v>360</v>
      </c>
      <c r="O17" s="151" t="s">
        <v>389</v>
      </c>
      <c r="P17" s="152"/>
    </row>
    <row r="18" spans="1:16" s="52" customFormat="1" ht="12">
      <c r="A18" s="53" t="s">
        <v>267</v>
      </c>
      <c r="B18" s="149"/>
      <c r="C18" s="150"/>
      <c r="D18" s="177" t="s">
        <v>332</v>
      </c>
      <c r="E18" s="178"/>
      <c r="F18" s="178"/>
      <c r="G18" s="149" t="s">
        <v>299</v>
      </c>
      <c r="H18" s="149"/>
      <c r="I18" s="150"/>
      <c r="J18" s="67" t="s">
        <v>354</v>
      </c>
      <c r="K18" s="143" t="s">
        <v>354</v>
      </c>
      <c r="L18" s="144"/>
      <c r="M18" s="68">
        <v>1</v>
      </c>
      <c r="N18" s="68">
        <v>1</v>
      </c>
      <c r="O18" s="145">
        <v>0</v>
      </c>
      <c r="P18" s="146"/>
    </row>
    <row r="19" spans="1:16" s="52" customFormat="1" ht="12" customHeight="1">
      <c r="A19" s="53" t="s">
        <v>320</v>
      </c>
      <c r="B19" s="149"/>
      <c r="C19" s="150"/>
      <c r="D19" s="177" t="s">
        <v>268</v>
      </c>
      <c r="E19" s="178"/>
      <c r="F19" s="178"/>
      <c r="G19" s="149" t="s">
        <v>300</v>
      </c>
      <c r="H19" s="149"/>
      <c r="I19" s="150"/>
      <c r="J19" s="67" t="s">
        <v>356</v>
      </c>
      <c r="K19" s="143" t="s">
        <v>356</v>
      </c>
      <c r="L19" s="144"/>
      <c r="M19" s="68">
        <v>14</v>
      </c>
      <c r="N19" s="67" t="s">
        <v>365</v>
      </c>
      <c r="O19" s="143" t="s">
        <v>390</v>
      </c>
      <c r="P19" s="144"/>
    </row>
    <row r="20" spans="1:16" s="52" customFormat="1" ht="12" customHeight="1">
      <c r="A20" s="53" t="s">
        <v>321</v>
      </c>
      <c r="B20" s="149"/>
      <c r="C20" s="150"/>
      <c r="D20" s="177" t="s">
        <v>269</v>
      </c>
      <c r="E20" s="178"/>
      <c r="F20" s="178"/>
      <c r="G20" s="149" t="s">
        <v>301</v>
      </c>
      <c r="H20" s="149"/>
      <c r="I20" s="150"/>
      <c r="J20" s="67" t="s">
        <v>356</v>
      </c>
      <c r="K20" s="143" t="s">
        <v>356</v>
      </c>
      <c r="L20" s="144"/>
      <c r="M20" s="67" t="s">
        <v>366</v>
      </c>
      <c r="N20" s="67" t="s">
        <v>366</v>
      </c>
      <c r="O20" s="145">
        <v>0</v>
      </c>
      <c r="P20" s="146"/>
    </row>
    <row r="21" spans="1:16" s="52" customFormat="1" ht="27" customHeight="1">
      <c r="A21" s="53" t="s">
        <v>270</v>
      </c>
      <c r="B21" s="149"/>
      <c r="C21" s="150"/>
      <c r="D21" s="177" t="s">
        <v>271</v>
      </c>
      <c r="E21" s="178"/>
      <c r="F21" s="178"/>
      <c r="G21" s="149" t="s">
        <v>302</v>
      </c>
      <c r="H21" s="149"/>
      <c r="I21" s="150"/>
      <c r="J21" s="67" t="s">
        <v>354</v>
      </c>
      <c r="K21" s="143" t="s">
        <v>354</v>
      </c>
      <c r="L21" s="144"/>
      <c r="M21" s="67" t="s">
        <v>352</v>
      </c>
      <c r="N21" s="67" t="s">
        <v>379</v>
      </c>
      <c r="O21" s="143" t="s">
        <v>386</v>
      </c>
      <c r="P21" s="144"/>
    </row>
    <row r="22" spans="1:16" s="52" customFormat="1" ht="12">
      <c r="A22" s="53" t="s">
        <v>322</v>
      </c>
      <c r="B22" s="149"/>
      <c r="C22" s="150"/>
      <c r="D22" s="177" t="s">
        <v>272</v>
      </c>
      <c r="E22" s="178"/>
      <c r="F22" s="178"/>
      <c r="G22" s="149" t="s">
        <v>303</v>
      </c>
      <c r="H22" s="149"/>
      <c r="I22" s="150"/>
      <c r="J22" s="67" t="s">
        <v>356</v>
      </c>
      <c r="K22" s="143" t="s">
        <v>356</v>
      </c>
      <c r="L22" s="144"/>
      <c r="M22" s="68">
        <v>6</v>
      </c>
      <c r="N22" s="67" t="s">
        <v>362</v>
      </c>
      <c r="O22" s="143" t="s">
        <v>390</v>
      </c>
      <c r="P22" s="144"/>
    </row>
    <row r="23" spans="1:16" s="52" customFormat="1" ht="12" customHeight="1">
      <c r="A23" s="53" t="s">
        <v>323</v>
      </c>
      <c r="B23" s="149"/>
      <c r="C23" s="150"/>
      <c r="D23" s="177" t="s">
        <v>273</v>
      </c>
      <c r="E23" s="178"/>
      <c r="F23" s="178"/>
      <c r="G23" s="149" t="s">
        <v>304</v>
      </c>
      <c r="H23" s="149"/>
      <c r="I23" s="150"/>
      <c r="J23" s="67" t="s">
        <v>354</v>
      </c>
      <c r="K23" s="143" t="s">
        <v>354</v>
      </c>
      <c r="L23" s="144"/>
      <c r="M23" s="67" t="s">
        <v>356</v>
      </c>
      <c r="N23" s="67" t="s">
        <v>356</v>
      </c>
      <c r="O23" s="145">
        <v>0</v>
      </c>
      <c r="P23" s="146"/>
    </row>
    <row r="24" spans="1:16" s="52" customFormat="1" ht="12" customHeight="1">
      <c r="A24" s="53" t="s">
        <v>274</v>
      </c>
      <c r="B24" s="149"/>
      <c r="C24" s="150"/>
      <c r="D24" s="177" t="s">
        <v>275</v>
      </c>
      <c r="E24" s="178"/>
      <c r="F24" s="178"/>
      <c r="G24" s="149" t="s">
        <v>305</v>
      </c>
      <c r="H24" s="149"/>
      <c r="I24" s="150"/>
      <c r="J24" s="67" t="s">
        <v>354</v>
      </c>
      <c r="K24" s="143" t="s">
        <v>354</v>
      </c>
      <c r="L24" s="144"/>
      <c r="M24" s="67" t="s">
        <v>367</v>
      </c>
      <c r="N24" s="67" t="s">
        <v>368</v>
      </c>
      <c r="O24" s="143" t="s">
        <v>386</v>
      </c>
      <c r="P24" s="144"/>
    </row>
    <row r="25" spans="1:16" s="52" customFormat="1" ht="12">
      <c r="A25" s="53" t="s">
        <v>276</v>
      </c>
      <c r="B25" s="149"/>
      <c r="C25" s="150"/>
      <c r="D25" s="177" t="s">
        <v>277</v>
      </c>
      <c r="E25" s="178"/>
      <c r="F25" s="178"/>
      <c r="G25" s="149" t="s">
        <v>307</v>
      </c>
      <c r="H25" s="149"/>
      <c r="I25" s="150"/>
      <c r="J25" s="67" t="s">
        <v>356</v>
      </c>
      <c r="K25" s="143" t="s">
        <v>356</v>
      </c>
      <c r="L25" s="144"/>
      <c r="M25" s="67" t="s">
        <v>369</v>
      </c>
      <c r="N25" s="68">
        <v>12</v>
      </c>
      <c r="O25" s="151" t="s">
        <v>391</v>
      </c>
      <c r="P25" s="152"/>
    </row>
    <row r="26" spans="1:16" s="52" customFormat="1" ht="12">
      <c r="A26" s="53" t="s">
        <v>278</v>
      </c>
      <c r="B26" s="149"/>
      <c r="C26" s="150"/>
      <c r="D26" s="177" t="s">
        <v>279</v>
      </c>
      <c r="E26" s="178"/>
      <c r="F26" s="178"/>
      <c r="G26" s="149" t="s">
        <v>306</v>
      </c>
      <c r="H26" s="149"/>
      <c r="I26" s="150"/>
      <c r="J26" s="67" t="s">
        <v>356</v>
      </c>
      <c r="K26" s="143" t="s">
        <v>356</v>
      </c>
      <c r="L26" s="144"/>
      <c r="M26" s="67" t="s">
        <v>363</v>
      </c>
      <c r="N26" s="67" t="s">
        <v>363</v>
      </c>
      <c r="O26" s="145">
        <v>0</v>
      </c>
      <c r="P26" s="146"/>
    </row>
    <row r="27" spans="1:16" s="52" customFormat="1" ht="12" customHeight="1">
      <c r="A27" s="53" t="s">
        <v>280</v>
      </c>
      <c r="B27" s="149"/>
      <c r="C27" s="150"/>
      <c r="D27" s="177" t="s">
        <v>281</v>
      </c>
      <c r="E27" s="178"/>
      <c r="F27" s="178"/>
      <c r="G27" s="149" t="s">
        <v>308</v>
      </c>
      <c r="H27" s="149"/>
      <c r="I27" s="150"/>
      <c r="J27" s="67" t="s">
        <v>354</v>
      </c>
      <c r="K27" s="143" t="s">
        <v>354</v>
      </c>
      <c r="L27" s="144"/>
      <c r="M27" s="67" t="s">
        <v>361</v>
      </c>
      <c r="N27" s="67" t="s">
        <v>380</v>
      </c>
      <c r="O27" s="143" t="s">
        <v>386</v>
      </c>
      <c r="P27" s="144"/>
    </row>
    <row r="28" spans="1:16" s="52" customFormat="1" ht="12" customHeight="1">
      <c r="A28" s="53" t="s">
        <v>324</v>
      </c>
      <c r="B28" s="149"/>
      <c r="C28" s="150"/>
      <c r="D28" s="177" t="s">
        <v>282</v>
      </c>
      <c r="E28" s="178"/>
      <c r="F28" s="178"/>
      <c r="G28" s="149" t="s">
        <v>309</v>
      </c>
      <c r="H28" s="149"/>
      <c r="I28" s="150"/>
      <c r="J28" s="67" t="s">
        <v>354</v>
      </c>
      <c r="K28" s="143" t="s">
        <v>354</v>
      </c>
      <c r="L28" s="144"/>
      <c r="M28" s="68">
        <v>5</v>
      </c>
      <c r="N28" s="68">
        <v>5</v>
      </c>
      <c r="O28" s="145">
        <v>0</v>
      </c>
      <c r="P28" s="146"/>
    </row>
    <row r="29" spans="1:16" s="52" customFormat="1" ht="28.5" customHeight="1">
      <c r="A29" s="53" t="s">
        <v>283</v>
      </c>
      <c r="B29" s="149"/>
      <c r="C29" s="150"/>
      <c r="D29" s="177" t="s">
        <v>284</v>
      </c>
      <c r="E29" s="178"/>
      <c r="F29" s="178"/>
      <c r="G29" s="149" t="s">
        <v>310</v>
      </c>
      <c r="H29" s="149"/>
      <c r="I29" s="150"/>
      <c r="J29" s="67" t="s">
        <v>354</v>
      </c>
      <c r="K29" s="143" t="s">
        <v>354</v>
      </c>
      <c r="L29" s="144"/>
      <c r="M29" s="68">
        <v>2</v>
      </c>
      <c r="N29" s="68">
        <v>2</v>
      </c>
      <c r="O29" s="145">
        <v>0</v>
      </c>
      <c r="P29" s="146"/>
    </row>
    <row r="30" spans="1:16" s="52" customFormat="1" ht="12" customHeight="1">
      <c r="A30" s="53" t="s">
        <v>285</v>
      </c>
      <c r="B30" s="149"/>
      <c r="C30" s="150"/>
      <c r="D30" s="177" t="s">
        <v>286</v>
      </c>
      <c r="E30" s="178"/>
      <c r="F30" s="178"/>
      <c r="G30" s="149" t="s">
        <v>311</v>
      </c>
      <c r="H30" s="149"/>
      <c r="I30" s="150"/>
      <c r="J30" s="67" t="s">
        <v>354</v>
      </c>
      <c r="K30" s="143" t="s">
        <v>354</v>
      </c>
      <c r="L30" s="144"/>
      <c r="M30" s="67" t="s">
        <v>371</v>
      </c>
      <c r="N30" s="67" t="s">
        <v>371</v>
      </c>
      <c r="O30" s="145">
        <v>0</v>
      </c>
      <c r="P30" s="146"/>
    </row>
    <row r="31" spans="1:16" s="52" customFormat="1" ht="12">
      <c r="A31" s="53" t="s">
        <v>325</v>
      </c>
      <c r="B31" s="149"/>
      <c r="C31" s="150"/>
      <c r="D31" s="177" t="s">
        <v>287</v>
      </c>
      <c r="E31" s="178"/>
      <c r="F31" s="178"/>
      <c r="G31" s="149" t="s">
        <v>294</v>
      </c>
      <c r="H31" s="149"/>
      <c r="I31" s="150"/>
      <c r="J31" s="68">
        <v>1</v>
      </c>
      <c r="K31" s="145">
        <v>1</v>
      </c>
      <c r="L31" s="146"/>
      <c r="M31" s="68">
        <v>50</v>
      </c>
      <c r="N31" s="68">
        <v>48</v>
      </c>
      <c r="O31" s="147">
        <v>-2</v>
      </c>
      <c r="P31" s="148"/>
    </row>
    <row r="32" spans="1:16" s="57" customFormat="1" ht="12" customHeight="1">
      <c r="A32" s="69"/>
      <c r="B32" s="165"/>
      <c r="C32" s="165"/>
      <c r="D32" s="165"/>
      <c r="E32" s="165"/>
      <c r="F32" s="165"/>
      <c r="G32" s="55"/>
      <c r="H32" s="166" t="s">
        <v>326</v>
      </c>
      <c r="I32" s="166"/>
      <c r="J32" s="60"/>
      <c r="K32" s="60"/>
      <c r="L32" s="60"/>
      <c r="M32" s="60"/>
      <c r="N32" s="60"/>
      <c r="O32" s="60"/>
      <c r="P32" s="60"/>
    </row>
    <row r="33" spans="1:16" s="57" customFormat="1" ht="9" customHeight="1">
      <c r="A33" s="70" t="s">
        <v>337</v>
      </c>
      <c r="J33" s="71"/>
      <c r="K33" s="71"/>
      <c r="L33" s="71"/>
      <c r="M33" s="71"/>
      <c r="N33" s="71"/>
      <c r="O33" s="71"/>
      <c r="P33" s="71"/>
    </row>
    <row r="34" spans="1:16" s="54" customFormat="1" ht="230.25" customHeight="1">
      <c r="A34" s="140" t="s">
        <v>351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54">
    <mergeCell ref="B26:C26"/>
    <mergeCell ref="D26:F26"/>
    <mergeCell ref="B27:C27"/>
    <mergeCell ref="D27:F27"/>
    <mergeCell ref="G26:I26"/>
    <mergeCell ref="G27:I27"/>
    <mergeCell ref="B32:C32"/>
    <mergeCell ref="D32:F32"/>
    <mergeCell ref="H32:I32"/>
    <mergeCell ref="B30:C30"/>
    <mergeCell ref="D30:F30"/>
    <mergeCell ref="B31:C31"/>
    <mergeCell ref="D31:F31"/>
    <mergeCell ref="G30:I30"/>
    <mergeCell ref="G31:I31"/>
    <mergeCell ref="B28:C28"/>
    <mergeCell ref="D28:F28"/>
    <mergeCell ref="B29:C29"/>
    <mergeCell ref="D29:F29"/>
    <mergeCell ref="B24:C24"/>
    <mergeCell ref="D24:F24"/>
    <mergeCell ref="B25:C25"/>
    <mergeCell ref="D25:F25"/>
    <mergeCell ref="G24:I24"/>
    <mergeCell ref="G25:I25"/>
    <mergeCell ref="B22:C22"/>
    <mergeCell ref="D22:F22"/>
    <mergeCell ref="B23:C23"/>
    <mergeCell ref="D23:F23"/>
    <mergeCell ref="G22:I22"/>
    <mergeCell ref="G23:I23"/>
    <mergeCell ref="B20:C20"/>
    <mergeCell ref="D20:F20"/>
    <mergeCell ref="B21:C21"/>
    <mergeCell ref="D21:F21"/>
    <mergeCell ref="G20:I20"/>
    <mergeCell ref="G21:I21"/>
    <mergeCell ref="B18:C18"/>
    <mergeCell ref="D18:F18"/>
    <mergeCell ref="B19:C19"/>
    <mergeCell ref="D19:F19"/>
    <mergeCell ref="G18:I18"/>
    <mergeCell ref="G19:I19"/>
    <mergeCell ref="B16:C16"/>
    <mergeCell ref="D16:F16"/>
    <mergeCell ref="B17:C17"/>
    <mergeCell ref="D17:F17"/>
    <mergeCell ref="G16:I16"/>
    <mergeCell ref="G17:I17"/>
    <mergeCell ref="B14:C14"/>
    <mergeCell ref="D14:F14"/>
    <mergeCell ref="B15:C15"/>
    <mergeCell ref="D15:F15"/>
    <mergeCell ref="G14:I14"/>
    <mergeCell ref="G15:I15"/>
    <mergeCell ref="B12:C12"/>
    <mergeCell ref="D12:F12"/>
    <mergeCell ref="B13:C13"/>
    <mergeCell ref="D13:F13"/>
    <mergeCell ref="G13:I13"/>
    <mergeCell ref="B10:C10"/>
    <mergeCell ref="D10:F10"/>
    <mergeCell ref="B11:C11"/>
    <mergeCell ref="D11:F11"/>
    <mergeCell ref="G10:I10"/>
    <mergeCell ref="G11:I11"/>
    <mergeCell ref="G12:I12"/>
    <mergeCell ref="B8:C8"/>
    <mergeCell ref="D8:F8"/>
    <mergeCell ref="B9:C9"/>
    <mergeCell ref="D9:F9"/>
    <mergeCell ref="A5:I5"/>
    <mergeCell ref="B6:C6"/>
    <mergeCell ref="D6:F6"/>
    <mergeCell ref="H6:I6"/>
    <mergeCell ref="B7:C7"/>
    <mergeCell ref="D7:F7"/>
    <mergeCell ref="G7:I7"/>
    <mergeCell ref="G8:I8"/>
    <mergeCell ref="G9:I9"/>
    <mergeCell ref="A1:E1"/>
    <mergeCell ref="F1:H1"/>
    <mergeCell ref="A2:B2"/>
    <mergeCell ref="C2:D2"/>
    <mergeCell ref="F2:H2"/>
    <mergeCell ref="A3:B3"/>
    <mergeCell ref="C3:D3"/>
    <mergeCell ref="F3:H3"/>
    <mergeCell ref="A4:B4"/>
    <mergeCell ref="C4:D4"/>
    <mergeCell ref="F4:H4"/>
    <mergeCell ref="J2:K2"/>
    <mergeCell ref="L2:O2"/>
    <mergeCell ref="J3:K3"/>
    <mergeCell ref="L3:O3"/>
    <mergeCell ref="J4:K4"/>
    <mergeCell ref="L4:O4"/>
    <mergeCell ref="J5:K5"/>
    <mergeCell ref="L5:O5"/>
    <mergeCell ref="K6:L6"/>
    <mergeCell ref="O6:P6"/>
    <mergeCell ref="K7:L7"/>
    <mergeCell ref="O7:P7"/>
    <mergeCell ref="K8:L8"/>
    <mergeCell ref="O8:P8"/>
    <mergeCell ref="K9:L9"/>
    <mergeCell ref="O9:P9"/>
    <mergeCell ref="K10:L10"/>
    <mergeCell ref="O10:P10"/>
    <mergeCell ref="K11:L11"/>
    <mergeCell ref="O11:P11"/>
    <mergeCell ref="K12:L12"/>
    <mergeCell ref="O12:P12"/>
    <mergeCell ref="K13:L13"/>
    <mergeCell ref="O13:P13"/>
    <mergeCell ref="K14:L14"/>
    <mergeCell ref="O14:P14"/>
    <mergeCell ref="K15:L15"/>
    <mergeCell ref="O15:P15"/>
    <mergeCell ref="K16:L16"/>
    <mergeCell ref="O16:P16"/>
    <mergeCell ref="K17:L17"/>
    <mergeCell ref="O17:P17"/>
    <mergeCell ref="K18:L18"/>
    <mergeCell ref="O18:P18"/>
    <mergeCell ref="K19:L19"/>
    <mergeCell ref="O19:P19"/>
    <mergeCell ref="K20:L20"/>
    <mergeCell ref="O20:P20"/>
    <mergeCell ref="K21:L21"/>
    <mergeCell ref="O21:P21"/>
    <mergeCell ref="K22:L22"/>
    <mergeCell ref="O22:P22"/>
    <mergeCell ref="K23:L23"/>
    <mergeCell ref="O23:P23"/>
    <mergeCell ref="K24:L24"/>
    <mergeCell ref="O24:P24"/>
    <mergeCell ref="K25:L25"/>
    <mergeCell ref="O25:P25"/>
    <mergeCell ref="K26:L26"/>
    <mergeCell ref="O26:P26"/>
    <mergeCell ref="A34:O34"/>
    <mergeCell ref="K27:L27"/>
    <mergeCell ref="O27:P27"/>
    <mergeCell ref="K28:L28"/>
    <mergeCell ref="O28:P28"/>
    <mergeCell ref="K29:L29"/>
    <mergeCell ref="O29:P29"/>
    <mergeCell ref="K30:L30"/>
    <mergeCell ref="O30:P30"/>
    <mergeCell ref="K31:L31"/>
    <mergeCell ref="O31:P31"/>
    <mergeCell ref="G28:I28"/>
    <mergeCell ref="G29:I29"/>
  </mergeCells>
  <printOptions horizontalCentered="1"/>
  <pageMargins left="0.2" right="0" top="0.7" bottom="0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8828-89A0-4FB4-8AFF-DD6D419A3C1D}">
  <sheetPr>
    <pageSetUpPr fitToPage="1"/>
  </sheetPr>
  <dimension ref="A1:H66"/>
  <sheetViews>
    <sheetView view="pageBreakPreview" zoomScale="70" zoomScaleNormal="100" zoomScaleSheetLayoutView="70" zoomScalePageLayoutView="70" workbookViewId="0">
      <selection activeCell="N12" sqref="N12"/>
    </sheetView>
  </sheetViews>
  <sheetFormatPr defaultColWidth="9.81640625" defaultRowHeight="18"/>
  <cols>
    <col min="1" max="1" width="5.453125" style="28" bestFit="1" customWidth="1"/>
    <col min="2" max="2" width="17.7265625" style="28" customWidth="1"/>
    <col min="3" max="3" width="10.54296875" style="28" customWidth="1"/>
    <col min="4" max="4" width="20" style="28" customWidth="1"/>
    <col min="5" max="5" width="2.26953125" style="28" customWidth="1"/>
    <col min="6" max="6" width="15.81640625" style="28" customWidth="1"/>
    <col min="7" max="7" width="21.7265625" style="28" customWidth="1"/>
    <col min="8" max="8" width="45.54296875" style="28" customWidth="1"/>
    <col min="9" max="254" width="9.81640625" style="28"/>
    <col min="255" max="255" width="3.81640625" style="28" customWidth="1"/>
    <col min="256" max="257" width="9.54296875" style="28" customWidth="1"/>
    <col min="258" max="259" width="14.7265625" style="28" customWidth="1"/>
    <col min="260" max="260" width="0" style="28" hidden="1" customWidth="1"/>
    <col min="261" max="267" width="9.54296875" style="28" customWidth="1"/>
    <col min="268" max="510" width="9.81640625" style="28"/>
    <col min="511" max="511" width="3.81640625" style="28" customWidth="1"/>
    <col min="512" max="513" width="9.54296875" style="28" customWidth="1"/>
    <col min="514" max="515" width="14.7265625" style="28" customWidth="1"/>
    <col min="516" max="516" width="0" style="28" hidden="1" customWidth="1"/>
    <col min="517" max="523" width="9.54296875" style="28" customWidth="1"/>
    <col min="524" max="766" width="9.81640625" style="28"/>
    <col min="767" max="767" width="3.81640625" style="28" customWidth="1"/>
    <col min="768" max="769" width="9.54296875" style="28" customWidth="1"/>
    <col min="770" max="771" width="14.7265625" style="28" customWidth="1"/>
    <col min="772" max="772" width="0" style="28" hidden="1" customWidth="1"/>
    <col min="773" max="779" width="9.54296875" style="28" customWidth="1"/>
    <col min="780" max="1022" width="9.81640625" style="28"/>
    <col min="1023" max="1023" width="3.81640625" style="28" customWidth="1"/>
    <col min="1024" max="1025" width="9.54296875" style="28" customWidth="1"/>
    <col min="1026" max="1027" width="14.7265625" style="28" customWidth="1"/>
    <col min="1028" max="1028" width="0" style="28" hidden="1" customWidth="1"/>
    <col min="1029" max="1035" width="9.54296875" style="28" customWidth="1"/>
    <col min="1036" max="1278" width="9.81640625" style="28"/>
    <col min="1279" max="1279" width="3.81640625" style="28" customWidth="1"/>
    <col min="1280" max="1281" width="9.54296875" style="28" customWidth="1"/>
    <col min="1282" max="1283" width="14.7265625" style="28" customWidth="1"/>
    <col min="1284" max="1284" width="0" style="28" hidden="1" customWidth="1"/>
    <col min="1285" max="1291" width="9.54296875" style="28" customWidth="1"/>
    <col min="1292" max="1534" width="9.81640625" style="28"/>
    <col min="1535" max="1535" width="3.81640625" style="28" customWidth="1"/>
    <col min="1536" max="1537" width="9.54296875" style="28" customWidth="1"/>
    <col min="1538" max="1539" width="14.7265625" style="28" customWidth="1"/>
    <col min="1540" max="1540" width="0" style="28" hidden="1" customWidth="1"/>
    <col min="1541" max="1547" width="9.54296875" style="28" customWidth="1"/>
    <col min="1548" max="1790" width="9.81640625" style="28"/>
    <col min="1791" max="1791" width="3.81640625" style="28" customWidth="1"/>
    <col min="1792" max="1793" width="9.54296875" style="28" customWidth="1"/>
    <col min="1794" max="1795" width="14.7265625" style="28" customWidth="1"/>
    <col min="1796" max="1796" width="0" style="28" hidden="1" customWidth="1"/>
    <col min="1797" max="1803" width="9.54296875" style="28" customWidth="1"/>
    <col min="1804" max="2046" width="9.81640625" style="28"/>
    <col min="2047" max="2047" width="3.81640625" style="28" customWidth="1"/>
    <col min="2048" max="2049" width="9.54296875" style="28" customWidth="1"/>
    <col min="2050" max="2051" width="14.7265625" style="28" customWidth="1"/>
    <col min="2052" max="2052" width="0" style="28" hidden="1" customWidth="1"/>
    <col min="2053" max="2059" width="9.54296875" style="28" customWidth="1"/>
    <col min="2060" max="2302" width="9.81640625" style="28"/>
    <col min="2303" max="2303" width="3.81640625" style="28" customWidth="1"/>
    <col min="2304" max="2305" width="9.54296875" style="28" customWidth="1"/>
    <col min="2306" max="2307" width="14.7265625" style="28" customWidth="1"/>
    <col min="2308" max="2308" width="0" style="28" hidden="1" customWidth="1"/>
    <col min="2309" max="2315" width="9.54296875" style="28" customWidth="1"/>
    <col min="2316" max="2558" width="9.81640625" style="28"/>
    <col min="2559" max="2559" width="3.81640625" style="28" customWidth="1"/>
    <col min="2560" max="2561" width="9.54296875" style="28" customWidth="1"/>
    <col min="2562" max="2563" width="14.7265625" style="28" customWidth="1"/>
    <col min="2564" max="2564" width="0" style="28" hidden="1" customWidth="1"/>
    <col min="2565" max="2571" width="9.54296875" style="28" customWidth="1"/>
    <col min="2572" max="2814" width="9.81640625" style="28"/>
    <col min="2815" max="2815" width="3.81640625" style="28" customWidth="1"/>
    <col min="2816" max="2817" width="9.54296875" style="28" customWidth="1"/>
    <col min="2818" max="2819" width="14.7265625" style="28" customWidth="1"/>
    <col min="2820" max="2820" width="0" style="28" hidden="1" customWidth="1"/>
    <col min="2821" max="2827" width="9.54296875" style="28" customWidth="1"/>
    <col min="2828" max="3070" width="9.81640625" style="28"/>
    <col min="3071" max="3071" width="3.81640625" style="28" customWidth="1"/>
    <col min="3072" max="3073" width="9.54296875" style="28" customWidth="1"/>
    <col min="3074" max="3075" width="14.7265625" style="28" customWidth="1"/>
    <col min="3076" max="3076" width="0" style="28" hidden="1" customWidth="1"/>
    <col min="3077" max="3083" width="9.54296875" style="28" customWidth="1"/>
    <col min="3084" max="3326" width="9.81640625" style="28"/>
    <col min="3327" max="3327" width="3.81640625" style="28" customWidth="1"/>
    <col min="3328" max="3329" width="9.54296875" style="28" customWidth="1"/>
    <col min="3330" max="3331" width="14.7265625" style="28" customWidth="1"/>
    <col min="3332" max="3332" width="0" style="28" hidden="1" customWidth="1"/>
    <col min="3333" max="3339" width="9.54296875" style="28" customWidth="1"/>
    <col min="3340" max="3582" width="9.81640625" style="28"/>
    <col min="3583" max="3583" width="3.81640625" style="28" customWidth="1"/>
    <col min="3584" max="3585" width="9.54296875" style="28" customWidth="1"/>
    <col min="3586" max="3587" width="14.7265625" style="28" customWidth="1"/>
    <col min="3588" max="3588" width="0" style="28" hidden="1" customWidth="1"/>
    <col min="3589" max="3595" width="9.54296875" style="28" customWidth="1"/>
    <col min="3596" max="3838" width="9.81640625" style="28"/>
    <col min="3839" max="3839" width="3.81640625" style="28" customWidth="1"/>
    <col min="3840" max="3841" width="9.54296875" style="28" customWidth="1"/>
    <col min="3842" max="3843" width="14.7265625" style="28" customWidth="1"/>
    <col min="3844" max="3844" width="0" style="28" hidden="1" customWidth="1"/>
    <col min="3845" max="3851" width="9.54296875" style="28" customWidth="1"/>
    <col min="3852" max="4094" width="9.81640625" style="28"/>
    <col min="4095" max="4095" width="3.81640625" style="28" customWidth="1"/>
    <col min="4096" max="4097" width="9.54296875" style="28" customWidth="1"/>
    <col min="4098" max="4099" width="14.7265625" style="28" customWidth="1"/>
    <col min="4100" max="4100" width="0" style="28" hidden="1" customWidth="1"/>
    <col min="4101" max="4107" width="9.54296875" style="28" customWidth="1"/>
    <col min="4108" max="4350" width="9.81640625" style="28"/>
    <col min="4351" max="4351" width="3.81640625" style="28" customWidth="1"/>
    <col min="4352" max="4353" width="9.54296875" style="28" customWidth="1"/>
    <col min="4354" max="4355" width="14.7265625" style="28" customWidth="1"/>
    <col min="4356" max="4356" width="0" style="28" hidden="1" customWidth="1"/>
    <col min="4357" max="4363" width="9.54296875" style="28" customWidth="1"/>
    <col min="4364" max="4606" width="9.81640625" style="28"/>
    <col min="4607" max="4607" width="3.81640625" style="28" customWidth="1"/>
    <col min="4608" max="4609" width="9.54296875" style="28" customWidth="1"/>
    <col min="4610" max="4611" width="14.7265625" style="28" customWidth="1"/>
    <col min="4612" max="4612" width="0" style="28" hidden="1" customWidth="1"/>
    <col min="4613" max="4619" width="9.54296875" style="28" customWidth="1"/>
    <col min="4620" max="4862" width="9.81640625" style="28"/>
    <col min="4863" max="4863" width="3.81640625" style="28" customWidth="1"/>
    <col min="4864" max="4865" width="9.54296875" style="28" customWidth="1"/>
    <col min="4866" max="4867" width="14.7265625" style="28" customWidth="1"/>
    <col min="4868" max="4868" width="0" style="28" hidden="1" customWidth="1"/>
    <col min="4869" max="4875" width="9.54296875" style="28" customWidth="1"/>
    <col min="4876" max="5118" width="9.81640625" style="28"/>
    <col min="5119" max="5119" width="3.81640625" style="28" customWidth="1"/>
    <col min="5120" max="5121" width="9.54296875" style="28" customWidth="1"/>
    <col min="5122" max="5123" width="14.7265625" style="28" customWidth="1"/>
    <col min="5124" max="5124" width="0" style="28" hidden="1" customWidth="1"/>
    <col min="5125" max="5131" width="9.54296875" style="28" customWidth="1"/>
    <col min="5132" max="5374" width="9.81640625" style="28"/>
    <col min="5375" max="5375" width="3.81640625" style="28" customWidth="1"/>
    <col min="5376" max="5377" width="9.54296875" style="28" customWidth="1"/>
    <col min="5378" max="5379" width="14.7265625" style="28" customWidth="1"/>
    <col min="5380" max="5380" width="0" style="28" hidden="1" customWidth="1"/>
    <col min="5381" max="5387" width="9.54296875" style="28" customWidth="1"/>
    <col min="5388" max="5630" width="9.81640625" style="28"/>
    <col min="5631" max="5631" width="3.81640625" style="28" customWidth="1"/>
    <col min="5632" max="5633" width="9.54296875" style="28" customWidth="1"/>
    <col min="5634" max="5635" width="14.7265625" style="28" customWidth="1"/>
    <col min="5636" max="5636" width="0" style="28" hidden="1" customWidth="1"/>
    <col min="5637" max="5643" width="9.54296875" style="28" customWidth="1"/>
    <col min="5644" max="5886" width="9.81640625" style="28"/>
    <col min="5887" max="5887" width="3.81640625" style="28" customWidth="1"/>
    <col min="5888" max="5889" width="9.54296875" style="28" customWidth="1"/>
    <col min="5890" max="5891" width="14.7265625" style="28" customWidth="1"/>
    <col min="5892" max="5892" width="0" style="28" hidden="1" customWidth="1"/>
    <col min="5893" max="5899" width="9.54296875" style="28" customWidth="1"/>
    <col min="5900" max="6142" width="9.81640625" style="28"/>
    <col min="6143" max="6143" width="3.81640625" style="28" customWidth="1"/>
    <col min="6144" max="6145" width="9.54296875" style="28" customWidth="1"/>
    <col min="6146" max="6147" width="14.7265625" style="28" customWidth="1"/>
    <col min="6148" max="6148" width="0" style="28" hidden="1" customWidth="1"/>
    <col min="6149" max="6155" width="9.54296875" style="28" customWidth="1"/>
    <col min="6156" max="6398" width="9.81640625" style="28"/>
    <col min="6399" max="6399" width="3.81640625" style="28" customWidth="1"/>
    <col min="6400" max="6401" width="9.54296875" style="28" customWidth="1"/>
    <col min="6402" max="6403" width="14.7265625" style="28" customWidth="1"/>
    <col min="6404" max="6404" width="0" style="28" hidden="1" customWidth="1"/>
    <col min="6405" max="6411" width="9.54296875" style="28" customWidth="1"/>
    <col min="6412" max="6654" width="9.81640625" style="28"/>
    <col min="6655" max="6655" width="3.81640625" style="28" customWidth="1"/>
    <col min="6656" max="6657" width="9.54296875" style="28" customWidth="1"/>
    <col min="6658" max="6659" width="14.7265625" style="28" customWidth="1"/>
    <col min="6660" max="6660" width="0" style="28" hidden="1" customWidth="1"/>
    <col min="6661" max="6667" width="9.54296875" style="28" customWidth="1"/>
    <col min="6668" max="6910" width="9.81640625" style="28"/>
    <col min="6911" max="6911" width="3.81640625" style="28" customWidth="1"/>
    <col min="6912" max="6913" width="9.54296875" style="28" customWidth="1"/>
    <col min="6914" max="6915" width="14.7265625" style="28" customWidth="1"/>
    <col min="6916" max="6916" width="0" style="28" hidden="1" customWidth="1"/>
    <col min="6917" max="6923" width="9.54296875" style="28" customWidth="1"/>
    <col min="6924" max="7166" width="9.81640625" style="28"/>
    <col min="7167" max="7167" width="3.81640625" style="28" customWidth="1"/>
    <col min="7168" max="7169" width="9.54296875" style="28" customWidth="1"/>
    <col min="7170" max="7171" width="14.7265625" style="28" customWidth="1"/>
    <col min="7172" max="7172" width="0" style="28" hidden="1" customWidth="1"/>
    <col min="7173" max="7179" width="9.54296875" style="28" customWidth="1"/>
    <col min="7180" max="7422" width="9.81640625" style="28"/>
    <col min="7423" max="7423" width="3.81640625" style="28" customWidth="1"/>
    <col min="7424" max="7425" width="9.54296875" style="28" customWidth="1"/>
    <col min="7426" max="7427" width="14.7265625" style="28" customWidth="1"/>
    <col min="7428" max="7428" width="0" style="28" hidden="1" customWidth="1"/>
    <col min="7429" max="7435" width="9.54296875" style="28" customWidth="1"/>
    <col min="7436" max="7678" width="9.81640625" style="28"/>
    <col min="7679" max="7679" width="3.81640625" style="28" customWidth="1"/>
    <col min="7680" max="7681" width="9.54296875" style="28" customWidth="1"/>
    <col min="7682" max="7683" width="14.7265625" style="28" customWidth="1"/>
    <col min="7684" max="7684" width="0" style="28" hidden="1" customWidth="1"/>
    <col min="7685" max="7691" width="9.54296875" style="28" customWidth="1"/>
    <col min="7692" max="7934" width="9.81640625" style="28"/>
    <col min="7935" max="7935" width="3.81640625" style="28" customWidth="1"/>
    <col min="7936" max="7937" width="9.54296875" style="28" customWidth="1"/>
    <col min="7938" max="7939" width="14.7265625" style="28" customWidth="1"/>
    <col min="7940" max="7940" width="0" style="28" hidden="1" customWidth="1"/>
    <col min="7941" max="7947" width="9.54296875" style="28" customWidth="1"/>
    <col min="7948" max="8190" width="9.81640625" style="28"/>
    <col min="8191" max="8191" width="3.81640625" style="28" customWidth="1"/>
    <col min="8192" max="8193" width="9.54296875" style="28" customWidth="1"/>
    <col min="8194" max="8195" width="14.7265625" style="28" customWidth="1"/>
    <col min="8196" max="8196" width="0" style="28" hidden="1" customWidth="1"/>
    <col min="8197" max="8203" width="9.54296875" style="28" customWidth="1"/>
    <col min="8204" max="8446" width="9.81640625" style="28"/>
    <col min="8447" max="8447" width="3.81640625" style="28" customWidth="1"/>
    <col min="8448" max="8449" width="9.54296875" style="28" customWidth="1"/>
    <col min="8450" max="8451" width="14.7265625" style="28" customWidth="1"/>
    <col min="8452" max="8452" width="0" style="28" hidden="1" customWidth="1"/>
    <col min="8453" max="8459" width="9.54296875" style="28" customWidth="1"/>
    <col min="8460" max="8702" width="9.81640625" style="28"/>
    <col min="8703" max="8703" width="3.81640625" style="28" customWidth="1"/>
    <col min="8704" max="8705" width="9.54296875" style="28" customWidth="1"/>
    <col min="8706" max="8707" width="14.7265625" style="28" customWidth="1"/>
    <col min="8708" max="8708" width="0" style="28" hidden="1" customWidth="1"/>
    <col min="8709" max="8715" width="9.54296875" style="28" customWidth="1"/>
    <col min="8716" max="8958" width="9.81640625" style="28"/>
    <col min="8959" max="8959" width="3.81640625" style="28" customWidth="1"/>
    <col min="8960" max="8961" width="9.54296875" style="28" customWidth="1"/>
    <col min="8962" max="8963" width="14.7265625" style="28" customWidth="1"/>
    <col min="8964" max="8964" width="0" style="28" hidden="1" customWidth="1"/>
    <col min="8965" max="8971" width="9.54296875" style="28" customWidth="1"/>
    <col min="8972" max="9214" width="9.81640625" style="28"/>
    <col min="9215" max="9215" width="3.81640625" style="28" customWidth="1"/>
    <col min="9216" max="9217" width="9.54296875" style="28" customWidth="1"/>
    <col min="9218" max="9219" width="14.7265625" style="28" customWidth="1"/>
    <col min="9220" max="9220" width="0" style="28" hidden="1" customWidth="1"/>
    <col min="9221" max="9227" width="9.54296875" style="28" customWidth="1"/>
    <col min="9228" max="9470" width="9.81640625" style="28"/>
    <col min="9471" max="9471" width="3.81640625" style="28" customWidth="1"/>
    <col min="9472" max="9473" width="9.54296875" style="28" customWidth="1"/>
    <col min="9474" max="9475" width="14.7265625" style="28" customWidth="1"/>
    <col min="9476" max="9476" width="0" style="28" hidden="1" customWidth="1"/>
    <col min="9477" max="9483" width="9.54296875" style="28" customWidth="1"/>
    <col min="9484" max="9726" width="9.81640625" style="28"/>
    <col min="9727" max="9727" width="3.81640625" style="28" customWidth="1"/>
    <col min="9728" max="9729" width="9.54296875" style="28" customWidth="1"/>
    <col min="9730" max="9731" width="14.7265625" style="28" customWidth="1"/>
    <col min="9732" max="9732" width="0" style="28" hidden="1" customWidth="1"/>
    <col min="9733" max="9739" width="9.54296875" style="28" customWidth="1"/>
    <col min="9740" max="9982" width="9.81640625" style="28"/>
    <col min="9983" max="9983" width="3.81640625" style="28" customWidth="1"/>
    <col min="9984" max="9985" width="9.54296875" style="28" customWidth="1"/>
    <col min="9986" max="9987" width="14.7265625" style="28" customWidth="1"/>
    <col min="9988" max="9988" width="0" style="28" hidden="1" customWidth="1"/>
    <col min="9989" max="9995" width="9.54296875" style="28" customWidth="1"/>
    <col min="9996" max="10238" width="9.81640625" style="28"/>
    <col min="10239" max="10239" width="3.81640625" style="28" customWidth="1"/>
    <col min="10240" max="10241" width="9.54296875" style="28" customWidth="1"/>
    <col min="10242" max="10243" width="14.7265625" style="28" customWidth="1"/>
    <col min="10244" max="10244" width="0" style="28" hidden="1" customWidth="1"/>
    <col min="10245" max="10251" width="9.54296875" style="28" customWidth="1"/>
    <col min="10252" max="10494" width="9.81640625" style="28"/>
    <col min="10495" max="10495" width="3.81640625" style="28" customWidth="1"/>
    <col min="10496" max="10497" width="9.54296875" style="28" customWidth="1"/>
    <col min="10498" max="10499" width="14.7265625" style="28" customWidth="1"/>
    <col min="10500" max="10500" width="0" style="28" hidden="1" customWidth="1"/>
    <col min="10501" max="10507" width="9.54296875" style="28" customWidth="1"/>
    <col min="10508" max="10750" width="9.81640625" style="28"/>
    <col min="10751" max="10751" width="3.81640625" style="28" customWidth="1"/>
    <col min="10752" max="10753" width="9.54296875" style="28" customWidth="1"/>
    <col min="10754" max="10755" width="14.7265625" style="28" customWidth="1"/>
    <col min="10756" max="10756" width="0" style="28" hidden="1" customWidth="1"/>
    <col min="10757" max="10763" width="9.54296875" style="28" customWidth="1"/>
    <col min="10764" max="11006" width="9.81640625" style="28"/>
    <col min="11007" max="11007" width="3.81640625" style="28" customWidth="1"/>
    <col min="11008" max="11009" width="9.54296875" style="28" customWidth="1"/>
    <col min="11010" max="11011" width="14.7265625" style="28" customWidth="1"/>
    <col min="11012" max="11012" width="0" style="28" hidden="1" customWidth="1"/>
    <col min="11013" max="11019" width="9.54296875" style="28" customWidth="1"/>
    <col min="11020" max="11262" width="9.81640625" style="28"/>
    <col min="11263" max="11263" width="3.81640625" style="28" customWidth="1"/>
    <col min="11264" max="11265" width="9.54296875" style="28" customWidth="1"/>
    <col min="11266" max="11267" width="14.7265625" style="28" customWidth="1"/>
    <col min="11268" max="11268" width="0" style="28" hidden="1" customWidth="1"/>
    <col min="11269" max="11275" width="9.54296875" style="28" customWidth="1"/>
    <col min="11276" max="11518" width="9.81640625" style="28"/>
    <col min="11519" max="11519" width="3.81640625" style="28" customWidth="1"/>
    <col min="11520" max="11521" width="9.54296875" style="28" customWidth="1"/>
    <col min="11522" max="11523" width="14.7265625" style="28" customWidth="1"/>
    <col min="11524" max="11524" width="0" style="28" hidden="1" customWidth="1"/>
    <col min="11525" max="11531" width="9.54296875" style="28" customWidth="1"/>
    <col min="11532" max="11774" width="9.81640625" style="28"/>
    <col min="11775" max="11775" width="3.81640625" style="28" customWidth="1"/>
    <col min="11776" max="11777" width="9.54296875" style="28" customWidth="1"/>
    <col min="11778" max="11779" width="14.7265625" style="28" customWidth="1"/>
    <col min="11780" max="11780" width="0" style="28" hidden="1" customWidth="1"/>
    <col min="11781" max="11787" width="9.54296875" style="28" customWidth="1"/>
    <col min="11788" max="12030" width="9.81640625" style="28"/>
    <col min="12031" max="12031" width="3.81640625" style="28" customWidth="1"/>
    <col min="12032" max="12033" width="9.54296875" style="28" customWidth="1"/>
    <col min="12034" max="12035" width="14.7265625" style="28" customWidth="1"/>
    <col min="12036" max="12036" width="0" style="28" hidden="1" customWidth="1"/>
    <col min="12037" max="12043" width="9.54296875" style="28" customWidth="1"/>
    <col min="12044" max="12286" width="9.81640625" style="28"/>
    <col min="12287" max="12287" width="3.81640625" style="28" customWidth="1"/>
    <col min="12288" max="12289" width="9.54296875" style="28" customWidth="1"/>
    <col min="12290" max="12291" width="14.7265625" style="28" customWidth="1"/>
    <col min="12292" max="12292" width="0" style="28" hidden="1" customWidth="1"/>
    <col min="12293" max="12299" width="9.54296875" style="28" customWidth="1"/>
    <col min="12300" max="12542" width="9.81640625" style="28"/>
    <col min="12543" max="12543" width="3.81640625" style="28" customWidth="1"/>
    <col min="12544" max="12545" width="9.54296875" style="28" customWidth="1"/>
    <col min="12546" max="12547" width="14.7265625" style="28" customWidth="1"/>
    <col min="12548" max="12548" width="0" style="28" hidden="1" customWidth="1"/>
    <col min="12549" max="12555" width="9.54296875" style="28" customWidth="1"/>
    <col min="12556" max="12798" width="9.81640625" style="28"/>
    <col min="12799" max="12799" width="3.81640625" style="28" customWidth="1"/>
    <col min="12800" max="12801" width="9.54296875" style="28" customWidth="1"/>
    <col min="12802" max="12803" width="14.7265625" style="28" customWidth="1"/>
    <col min="12804" max="12804" width="0" style="28" hidden="1" customWidth="1"/>
    <col min="12805" max="12811" width="9.54296875" style="28" customWidth="1"/>
    <col min="12812" max="13054" width="9.81640625" style="28"/>
    <col min="13055" max="13055" width="3.81640625" style="28" customWidth="1"/>
    <col min="13056" max="13057" width="9.54296875" style="28" customWidth="1"/>
    <col min="13058" max="13059" width="14.7265625" style="28" customWidth="1"/>
    <col min="13060" max="13060" width="0" style="28" hidden="1" customWidth="1"/>
    <col min="13061" max="13067" width="9.54296875" style="28" customWidth="1"/>
    <col min="13068" max="13310" width="9.81640625" style="28"/>
    <col min="13311" max="13311" width="3.81640625" style="28" customWidth="1"/>
    <col min="13312" max="13313" width="9.54296875" style="28" customWidth="1"/>
    <col min="13314" max="13315" width="14.7265625" style="28" customWidth="1"/>
    <col min="13316" max="13316" width="0" style="28" hidden="1" customWidth="1"/>
    <col min="13317" max="13323" width="9.54296875" style="28" customWidth="1"/>
    <col min="13324" max="13566" width="9.81640625" style="28"/>
    <col min="13567" max="13567" width="3.81640625" style="28" customWidth="1"/>
    <col min="13568" max="13569" width="9.54296875" style="28" customWidth="1"/>
    <col min="13570" max="13571" width="14.7265625" style="28" customWidth="1"/>
    <col min="13572" max="13572" width="0" style="28" hidden="1" customWidth="1"/>
    <col min="13573" max="13579" width="9.54296875" style="28" customWidth="1"/>
    <col min="13580" max="13822" width="9.81640625" style="28"/>
    <col min="13823" max="13823" width="3.81640625" style="28" customWidth="1"/>
    <col min="13824" max="13825" width="9.54296875" style="28" customWidth="1"/>
    <col min="13826" max="13827" width="14.7265625" style="28" customWidth="1"/>
    <col min="13828" max="13828" width="0" style="28" hidden="1" customWidth="1"/>
    <col min="13829" max="13835" width="9.54296875" style="28" customWidth="1"/>
    <col min="13836" max="14078" width="9.81640625" style="28"/>
    <col min="14079" max="14079" width="3.81640625" style="28" customWidth="1"/>
    <col min="14080" max="14081" width="9.54296875" style="28" customWidth="1"/>
    <col min="14082" max="14083" width="14.7265625" style="28" customWidth="1"/>
    <col min="14084" max="14084" width="0" style="28" hidden="1" customWidth="1"/>
    <col min="14085" max="14091" width="9.54296875" style="28" customWidth="1"/>
    <col min="14092" max="14334" width="9.81640625" style="28"/>
    <col min="14335" max="14335" width="3.81640625" style="28" customWidth="1"/>
    <col min="14336" max="14337" width="9.54296875" style="28" customWidth="1"/>
    <col min="14338" max="14339" width="14.7265625" style="28" customWidth="1"/>
    <col min="14340" max="14340" width="0" style="28" hidden="1" customWidth="1"/>
    <col min="14341" max="14347" width="9.54296875" style="28" customWidth="1"/>
    <col min="14348" max="14590" width="9.81640625" style="28"/>
    <col min="14591" max="14591" width="3.81640625" style="28" customWidth="1"/>
    <col min="14592" max="14593" width="9.54296875" style="28" customWidth="1"/>
    <col min="14594" max="14595" width="14.7265625" style="28" customWidth="1"/>
    <col min="14596" max="14596" width="0" style="28" hidden="1" customWidth="1"/>
    <col min="14597" max="14603" width="9.54296875" style="28" customWidth="1"/>
    <col min="14604" max="14846" width="9.81640625" style="28"/>
    <col min="14847" max="14847" width="3.81640625" style="28" customWidth="1"/>
    <col min="14848" max="14849" width="9.54296875" style="28" customWidth="1"/>
    <col min="14850" max="14851" width="14.7265625" style="28" customWidth="1"/>
    <col min="14852" max="14852" width="0" style="28" hidden="1" customWidth="1"/>
    <col min="14853" max="14859" width="9.54296875" style="28" customWidth="1"/>
    <col min="14860" max="15102" width="9.81640625" style="28"/>
    <col min="15103" max="15103" width="3.81640625" style="28" customWidth="1"/>
    <col min="15104" max="15105" width="9.54296875" style="28" customWidth="1"/>
    <col min="15106" max="15107" width="14.7265625" style="28" customWidth="1"/>
    <col min="15108" max="15108" width="0" style="28" hidden="1" customWidth="1"/>
    <col min="15109" max="15115" width="9.54296875" style="28" customWidth="1"/>
    <col min="15116" max="15358" width="9.81640625" style="28"/>
    <col min="15359" max="15359" width="3.81640625" style="28" customWidth="1"/>
    <col min="15360" max="15361" width="9.54296875" style="28" customWidth="1"/>
    <col min="15362" max="15363" width="14.7265625" style="28" customWidth="1"/>
    <col min="15364" max="15364" width="0" style="28" hidden="1" customWidth="1"/>
    <col min="15365" max="15371" width="9.54296875" style="28" customWidth="1"/>
    <col min="15372" max="15614" width="9.81640625" style="28"/>
    <col min="15615" max="15615" width="3.81640625" style="28" customWidth="1"/>
    <col min="15616" max="15617" width="9.54296875" style="28" customWidth="1"/>
    <col min="15618" max="15619" width="14.7265625" style="28" customWidth="1"/>
    <col min="15620" max="15620" width="0" style="28" hidden="1" customWidth="1"/>
    <col min="15621" max="15627" width="9.54296875" style="28" customWidth="1"/>
    <col min="15628" max="15870" width="9.81640625" style="28"/>
    <col min="15871" max="15871" width="3.81640625" style="28" customWidth="1"/>
    <col min="15872" max="15873" width="9.54296875" style="28" customWidth="1"/>
    <col min="15874" max="15875" width="14.7265625" style="28" customWidth="1"/>
    <col min="15876" max="15876" width="0" style="28" hidden="1" customWidth="1"/>
    <col min="15877" max="15883" width="9.54296875" style="28" customWidth="1"/>
    <col min="15884" max="16126" width="9.81640625" style="28"/>
    <col min="16127" max="16127" width="3.81640625" style="28" customWidth="1"/>
    <col min="16128" max="16129" width="9.54296875" style="28" customWidth="1"/>
    <col min="16130" max="16131" width="14.7265625" style="28" customWidth="1"/>
    <col min="16132" max="16132" width="0" style="28" hidden="1" customWidth="1"/>
    <col min="16133" max="16139" width="9.54296875" style="28" customWidth="1"/>
    <col min="16140" max="16384" width="9.81640625" style="28"/>
  </cols>
  <sheetData>
    <row r="1" spans="1:8" s="1" customFormat="1" ht="18" customHeight="1">
      <c r="B1"/>
      <c r="C1"/>
      <c r="D1"/>
      <c r="E1"/>
      <c r="F1" s="2" t="s">
        <v>5</v>
      </c>
      <c r="G1" s="3" t="s">
        <v>12</v>
      </c>
      <c r="H1"/>
    </row>
    <row r="2" spans="1:8" s="1" customFormat="1" ht="14.5" customHeight="1">
      <c r="B2"/>
      <c r="C2"/>
      <c r="D2"/>
      <c r="E2"/>
      <c r="F2" s="2" t="s">
        <v>6</v>
      </c>
      <c r="G2" s="4" t="s">
        <v>13</v>
      </c>
      <c r="H2"/>
    </row>
    <row r="3" spans="1:8" s="1" customFormat="1" ht="14.5" customHeight="1" thickBot="1">
      <c r="B3"/>
      <c r="C3"/>
      <c r="D3"/>
      <c r="E3"/>
      <c r="F3" s="2" t="s">
        <v>7</v>
      </c>
      <c r="G3" s="5" t="s">
        <v>14</v>
      </c>
      <c r="H3"/>
    </row>
    <row r="4" spans="1:8" s="1" customFormat="1" ht="17.25" customHeight="1" thickBot="1">
      <c r="A4" s="6"/>
      <c r="B4" s="186" t="s">
        <v>15</v>
      </c>
      <c r="C4" s="186"/>
      <c r="D4" s="31">
        <v>45498</v>
      </c>
      <c r="E4"/>
      <c r="F4"/>
      <c r="G4"/>
      <c r="H4"/>
    </row>
    <row r="5" spans="1:8" s="1" customFormat="1" ht="4" customHeight="1" thickBot="1">
      <c r="A5" s="6"/>
      <c r="B5" s="187"/>
      <c r="C5" s="187"/>
      <c r="D5" s="8"/>
      <c r="E5"/>
      <c r="F5" s="6"/>
      <c r="G5" s="6"/>
      <c r="H5"/>
    </row>
    <row r="6" spans="1:8" s="1" customFormat="1" ht="17.25" customHeight="1" thickBot="1">
      <c r="A6" s="6"/>
      <c r="B6" s="186" t="s">
        <v>16</v>
      </c>
      <c r="C6" s="186"/>
      <c r="D6" s="9" t="s">
        <v>41</v>
      </c>
      <c r="E6"/>
      <c r="F6" s="7" t="s">
        <v>17</v>
      </c>
      <c r="G6" s="9" t="s">
        <v>338</v>
      </c>
      <c r="H6"/>
    </row>
    <row r="7" spans="1:8" s="1" customFormat="1" ht="4" customHeight="1" thickBot="1">
      <c r="A7" s="6"/>
      <c r="B7" s="188"/>
      <c r="C7" s="188"/>
      <c r="D7" s="8"/>
      <c r="E7"/>
      <c r="F7" s="10"/>
      <c r="G7" s="11"/>
      <c r="H7"/>
    </row>
    <row r="8" spans="1:8" s="1" customFormat="1" ht="17.25" customHeight="1" thickBot="1">
      <c r="A8" s="6"/>
      <c r="B8" s="186" t="s">
        <v>18</v>
      </c>
      <c r="C8" s="186"/>
      <c r="D8" s="9" t="s">
        <v>327</v>
      </c>
      <c r="E8" s="12"/>
      <c r="F8" s="7" t="s">
        <v>19</v>
      </c>
      <c r="G8" s="9" t="s">
        <v>393</v>
      </c>
      <c r="H8"/>
    </row>
    <row r="9" spans="1:8" s="1" customFormat="1" ht="9" customHeight="1" thickBot="1">
      <c r="A9" s="13"/>
      <c r="B9" s="14"/>
      <c r="C9" s="14"/>
      <c r="D9" s="14"/>
      <c r="F9" s="14"/>
      <c r="G9" s="14"/>
    </row>
    <row r="10" spans="1:8" s="11" customFormat="1" ht="33.75" customHeight="1" thickBot="1">
      <c r="A10" s="15" t="s">
        <v>20</v>
      </c>
      <c r="B10" s="16" t="s">
        <v>21</v>
      </c>
      <c r="C10" s="184" t="s">
        <v>22</v>
      </c>
      <c r="D10" s="185"/>
      <c r="E10" s="185"/>
      <c r="F10" s="185"/>
      <c r="G10" s="17" t="s">
        <v>23</v>
      </c>
      <c r="H10" s="18" t="s">
        <v>24</v>
      </c>
    </row>
    <row r="11" spans="1:8" s="1" customFormat="1" ht="76.5" customHeight="1">
      <c r="A11" s="19">
        <v>1</v>
      </c>
      <c r="B11" s="20" t="s">
        <v>25</v>
      </c>
      <c r="C11" s="190" t="s">
        <v>392</v>
      </c>
      <c r="D11" s="191"/>
      <c r="E11" s="191"/>
      <c r="F11" s="192"/>
      <c r="G11" s="19"/>
      <c r="H11" s="19"/>
    </row>
    <row r="12" spans="1:8" s="1" customFormat="1" ht="76.5" customHeight="1">
      <c r="A12" s="21">
        <v>2</v>
      </c>
      <c r="B12" s="22" t="s">
        <v>26</v>
      </c>
      <c r="C12" s="193" t="s">
        <v>27</v>
      </c>
      <c r="D12" s="194"/>
      <c r="E12" s="194"/>
      <c r="F12" s="195"/>
      <c r="G12" s="23"/>
      <c r="H12" s="23"/>
    </row>
    <row r="13" spans="1:8" s="1" customFormat="1" ht="76.5" customHeight="1">
      <c r="A13" s="21">
        <v>3</v>
      </c>
      <c r="B13" s="22" t="s">
        <v>28</v>
      </c>
      <c r="C13" s="193" t="s">
        <v>394</v>
      </c>
      <c r="D13" s="194"/>
      <c r="E13" s="194"/>
      <c r="F13" s="195"/>
      <c r="G13" s="23"/>
      <c r="H13" s="23"/>
    </row>
    <row r="14" spans="1:8" s="1" customFormat="1" ht="76.5" customHeight="1">
      <c r="A14" s="21">
        <v>4</v>
      </c>
      <c r="B14" s="22" t="s">
        <v>29</v>
      </c>
      <c r="C14" s="196" t="s">
        <v>30</v>
      </c>
      <c r="D14" s="194"/>
      <c r="E14" s="194"/>
      <c r="F14" s="195"/>
      <c r="G14" s="23"/>
      <c r="H14" s="23"/>
    </row>
    <row r="15" spans="1:8" s="1" customFormat="1" ht="76.5" customHeight="1">
      <c r="A15" s="21">
        <v>5</v>
      </c>
      <c r="B15" s="22" t="s">
        <v>31</v>
      </c>
      <c r="C15" s="193" t="s">
        <v>32</v>
      </c>
      <c r="D15" s="194"/>
      <c r="E15" s="194"/>
      <c r="F15" s="195"/>
      <c r="G15" s="23"/>
      <c r="H15" s="23"/>
    </row>
    <row r="16" spans="1:8" s="1" customFormat="1" ht="76.5" customHeight="1">
      <c r="A16" s="21">
        <v>6</v>
      </c>
      <c r="B16" s="22" t="s">
        <v>33</v>
      </c>
      <c r="C16" s="193"/>
      <c r="D16" s="194"/>
      <c r="E16" s="194"/>
      <c r="F16" s="195"/>
      <c r="G16" s="23"/>
      <c r="H16" s="23"/>
    </row>
    <row r="17" spans="1:8" s="1" customFormat="1" ht="76.5" customHeight="1">
      <c r="A17" s="21">
        <v>7</v>
      </c>
      <c r="B17" s="22" t="s">
        <v>34</v>
      </c>
      <c r="C17" s="196" t="str">
        <f>'[2]1. CUTTING DOCKET'!C132</f>
        <v>KHÔNG IN</v>
      </c>
      <c r="D17" s="194"/>
      <c r="E17" s="194"/>
      <c r="F17" s="195"/>
      <c r="G17" s="23"/>
      <c r="H17" s="23"/>
    </row>
    <row r="18" spans="1:8" s="1" customFormat="1" ht="76.5" customHeight="1">
      <c r="A18" s="21">
        <v>8</v>
      </c>
      <c r="B18" s="22" t="s">
        <v>35</v>
      </c>
      <c r="C18" s="193" t="str">
        <f>'[2]1. CUTTING DOCKET'!C145</f>
        <v>KHÔNG THÊU</v>
      </c>
      <c r="D18" s="194"/>
      <c r="E18" s="194"/>
      <c r="F18" s="195"/>
      <c r="G18" s="23"/>
      <c r="H18" s="23"/>
    </row>
    <row r="19" spans="1:8" s="1" customFormat="1" ht="76.5" customHeight="1">
      <c r="A19" s="21">
        <v>9</v>
      </c>
      <c r="B19" s="22" t="s">
        <v>36</v>
      </c>
      <c r="C19" s="193" t="str">
        <f>'[2]1. CUTTING DOCKET'!C157</f>
        <v>GARMENT WASH-  NHÚNG NƯỚC XỬ LÝ THÔNG SỐ, KHÔNG HÓA CHẤT</v>
      </c>
      <c r="D19" s="194"/>
      <c r="E19" s="194"/>
      <c r="F19" s="195"/>
      <c r="G19" s="23"/>
      <c r="H19" s="23"/>
    </row>
    <row r="20" spans="1:8" s="1" customFormat="1" ht="76.5" customHeight="1" thickBot="1">
      <c r="A20" s="24">
        <v>10</v>
      </c>
      <c r="B20" s="25" t="s">
        <v>37</v>
      </c>
      <c r="C20" s="197" t="s">
        <v>43</v>
      </c>
      <c r="D20" s="198"/>
      <c r="E20" s="198"/>
      <c r="F20" s="199"/>
      <c r="G20" s="26"/>
      <c r="H20" s="26"/>
    </row>
    <row r="21" spans="1:8" ht="12" customHeight="1">
      <c r="A21" s="11"/>
      <c r="B21" s="11"/>
      <c r="C21" s="27"/>
      <c r="D21" s="27"/>
      <c r="E21" s="27"/>
      <c r="F21" s="27"/>
      <c r="G21" s="11"/>
      <c r="H21" s="11"/>
    </row>
    <row r="22" spans="1:8" ht="34.5" customHeight="1">
      <c r="A22" s="11"/>
      <c r="B22" s="189" t="s">
        <v>38</v>
      </c>
      <c r="C22" s="189"/>
      <c r="D22" s="189"/>
      <c r="E22" s="27"/>
      <c r="F22" s="27"/>
      <c r="G22" s="189" t="s">
        <v>39</v>
      </c>
      <c r="H22" s="189"/>
    </row>
    <row r="23" spans="1:8" ht="40" customHeight="1">
      <c r="A23" s="11"/>
      <c r="B23" s="29"/>
      <c r="C23" s="29"/>
      <c r="D23" s="29"/>
      <c r="E23" s="29"/>
      <c r="F23" s="1"/>
      <c r="G23" s="29"/>
      <c r="H23" s="29"/>
    </row>
    <row r="24" spans="1:8" ht="40" customHeight="1">
      <c r="A24" s="6"/>
      <c r="B24" s="30"/>
      <c r="C24" s="30"/>
      <c r="D24" s="30"/>
      <c r="E24" s="30"/>
      <c r="F24" s="30"/>
      <c r="G24" s="30"/>
      <c r="H24" s="30"/>
    </row>
    <row r="25" spans="1:8" ht="40" customHeight="1">
      <c r="A25" s="6"/>
      <c r="B25" s="30"/>
      <c r="C25" s="30"/>
      <c r="D25" s="30"/>
      <c r="E25" s="30"/>
      <c r="F25" s="30"/>
      <c r="G25" s="30"/>
      <c r="H25" s="30"/>
    </row>
    <row r="26" spans="1:8" ht="40" customHeight="1">
      <c r="A26" s="6"/>
      <c r="B26" s="30"/>
      <c r="C26" s="30"/>
      <c r="D26" s="30"/>
      <c r="E26" s="30"/>
      <c r="F26" s="30"/>
      <c r="G26" s="30"/>
      <c r="H26" s="30"/>
    </row>
    <row r="27" spans="1:8" ht="40" customHeight="1">
      <c r="A27" s="6"/>
      <c r="B27" s="30"/>
      <c r="C27" s="30"/>
      <c r="D27" s="30"/>
      <c r="E27" s="30"/>
      <c r="F27" s="30"/>
      <c r="G27" s="30"/>
      <c r="H27" s="30"/>
    </row>
    <row r="28" spans="1:8" ht="40" customHeight="1">
      <c r="A28" s="6"/>
      <c r="B28" s="30"/>
      <c r="C28" s="30"/>
      <c r="D28" s="30"/>
      <c r="E28" s="30"/>
      <c r="F28" s="30"/>
      <c r="G28" s="30"/>
      <c r="H28" s="30"/>
    </row>
    <row r="29" spans="1:8" ht="40" customHeight="1">
      <c r="A29" s="6"/>
      <c r="B29" s="30"/>
      <c r="C29" s="30"/>
      <c r="D29" s="30"/>
      <c r="E29" s="30"/>
      <c r="F29" s="30"/>
      <c r="G29" s="30"/>
      <c r="H29" s="30"/>
    </row>
    <row r="30" spans="1:8" ht="40" customHeight="1">
      <c r="A30" s="6"/>
      <c r="B30" s="30"/>
      <c r="C30" s="30"/>
      <c r="D30" s="30"/>
      <c r="E30" s="30"/>
      <c r="F30" s="30"/>
      <c r="G30" s="30"/>
      <c r="H30" s="30"/>
    </row>
    <row r="31" spans="1:8" ht="40" customHeight="1">
      <c r="A31" s="6"/>
      <c r="B31" s="30"/>
      <c r="C31" s="30"/>
      <c r="D31" s="30"/>
      <c r="E31" s="30"/>
      <c r="F31" s="30"/>
      <c r="G31" s="30"/>
      <c r="H31" s="30"/>
    </row>
    <row r="32" spans="1:8" ht="40" customHeight="1">
      <c r="A32" s="6"/>
      <c r="B32" s="30"/>
      <c r="C32" s="30"/>
      <c r="D32" s="30"/>
      <c r="E32" s="30"/>
      <c r="F32" s="30"/>
      <c r="G32" s="30"/>
      <c r="H32" s="30"/>
    </row>
    <row r="33" spans="1:8" ht="40" customHeight="1">
      <c r="A33" s="6"/>
      <c r="B33" s="30"/>
      <c r="C33" s="30"/>
      <c r="D33" s="30"/>
      <c r="E33" s="30"/>
      <c r="F33" s="30"/>
      <c r="G33" s="30"/>
      <c r="H33" s="30"/>
    </row>
    <row r="34" spans="1:8" ht="40" customHeight="1">
      <c r="A34" s="6"/>
      <c r="B34" s="30"/>
      <c r="C34" s="30"/>
      <c r="D34" s="30"/>
      <c r="E34" s="30"/>
      <c r="F34" s="30"/>
      <c r="G34" s="30"/>
      <c r="H34" s="30"/>
    </row>
    <row r="35" spans="1:8" ht="40" customHeight="1">
      <c r="A35" s="6"/>
      <c r="B35" s="30"/>
      <c r="C35" s="30"/>
      <c r="D35" s="30"/>
      <c r="E35" s="30"/>
      <c r="F35" s="30"/>
      <c r="G35" s="30"/>
      <c r="H35" s="30"/>
    </row>
    <row r="36" spans="1:8" ht="40" customHeight="1">
      <c r="A36" s="6"/>
      <c r="B36" s="30"/>
      <c r="C36" s="30"/>
      <c r="D36" s="30"/>
      <c r="E36" s="30"/>
      <c r="F36" s="30"/>
      <c r="G36" s="30"/>
      <c r="H36" s="30"/>
    </row>
    <row r="37" spans="1:8" ht="40" customHeight="1">
      <c r="A37" s="6"/>
      <c r="B37" s="30"/>
      <c r="C37" s="30"/>
      <c r="D37" s="30"/>
      <c r="E37" s="30"/>
      <c r="F37" s="30"/>
      <c r="G37" s="30"/>
      <c r="H37" s="30"/>
    </row>
    <row r="38" spans="1:8" ht="40" customHeight="1">
      <c r="A38" s="6"/>
      <c r="B38" s="30"/>
      <c r="C38" s="30"/>
      <c r="D38" s="30"/>
      <c r="E38" s="30"/>
      <c r="F38" s="30"/>
      <c r="G38" s="30"/>
      <c r="H38" s="30"/>
    </row>
    <row r="39" spans="1:8" ht="40" customHeight="1">
      <c r="A39" s="6"/>
      <c r="B39" s="30"/>
      <c r="C39" s="30"/>
      <c r="D39" s="30"/>
      <c r="E39" s="30"/>
      <c r="F39" s="30"/>
      <c r="G39" s="30"/>
      <c r="H39" s="30"/>
    </row>
    <row r="40" spans="1:8" ht="40" customHeight="1">
      <c r="A40" s="6"/>
      <c r="B40" s="30"/>
      <c r="C40" s="30"/>
      <c r="D40" s="30"/>
      <c r="E40" s="30"/>
      <c r="F40" s="30"/>
      <c r="G40" s="30"/>
      <c r="H40" s="30"/>
    </row>
    <row r="41" spans="1:8" ht="40" customHeight="1">
      <c r="A41" s="6"/>
      <c r="B41" s="30"/>
      <c r="C41" s="30"/>
      <c r="D41" s="30"/>
      <c r="E41" s="30"/>
      <c r="F41" s="30"/>
      <c r="G41" s="30"/>
      <c r="H41" s="30"/>
    </row>
    <row r="42" spans="1:8" ht="40" customHeight="1">
      <c r="A42" s="6"/>
      <c r="B42" s="30"/>
      <c r="C42" s="30"/>
      <c r="D42" s="30"/>
      <c r="E42" s="30"/>
      <c r="F42" s="30"/>
      <c r="G42" s="30"/>
      <c r="H42" s="30"/>
    </row>
    <row r="43" spans="1:8" ht="40" customHeight="1">
      <c r="A43" s="6"/>
      <c r="B43" s="30"/>
      <c r="C43" s="30"/>
      <c r="D43" s="30"/>
      <c r="E43" s="30"/>
      <c r="F43" s="30"/>
      <c r="G43" s="30"/>
      <c r="H43" s="30"/>
    </row>
    <row r="44" spans="1:8" ht="40" customHeight="1">
      <c r="A44" s="6"/>
      <c r="B44" s="30"/>
      <c r="C44" s="30"/>
      <c r="D44" s="30"/>
      <c r="E44" s="30"/>
      <c r="F44" s="30"/>
      <c r="G44" s="30"/>
      <c r="H44" s="30"/>
    </row>
    <row r="45" spans="1:8" ht="40" customHeight="1">
      <c r="A45" s="6"/>
      <c r="B45" s="30"/>
      <c r="C45" s="30"/>
      <c r="D45" s="30"/>
      <c r="E45" s="30"/>
      <c r="F45" s="30"/>
      <c r="G45" s="30"/>
      <c r="H45" s="30"/>
    </row>
    <row r="46" spans="1:8" ht="40" customHeight="1">
      <c r="A46" s="6"/>
      <c r="B46" s="30"/>
      <c r="C46" s="30"/>
      <c r="D46" s="30"/>
      <c r="E46" s="30"/>
      <c r="F46" s="30"/>
      <c r="G46" s="30"/>
      <c r="H46" s="30"/>
    </row>
    <row r="47" spans="1:8" ht="40" customHeight="1">
      <c r="A47" s="6"/>
      <c r="B47" s="30"/>
      <c r="C47" s="30"/>
      <c r="D47" s="30"/>
      <c r="E47" s="30"/>
      <c r="F47" s="30"/>
      <c r="G47" s="30"/>
      <c r="H47" s="30"/>
    </row>
    <row r="48" spans="1:8" ht="40" customHeight="1">
      <c r="A48" s="6"/>
      <c r="B48" s="30"/>
      <c r="C48" s="30"/>
      <c r="D48" s="30"/>
      <c r="E48" s="30"/>
      <c r="F48" s="30"/>
      <c r="G48" s="30"/>
      <c r="H48" s="30"/>
    </row>
    <row r="49" spans="1:8" ht="40" customHeight="1">
      <c r="A49" s="6"/>
      <c r="B49" s="30"/>
      <c r="C49" s="30"/>
      <c r="D49" s="30"/>
      <c r="E49" s="30"/>
      <c r="F49" s="30"/>
      <c r="G49" s="30"/>
      <c r="H49" s="30"/>
    </row>
    <row r="50" spans="1:8" ht="40" customHeight="1">
      <c r="A50" s="6"/>
      <c r="B50" s="30"/>
      <c r="C50" s="30"/>
      <c r="D50" s="30"/>
      <c r="E50" s="30"/>
      <c r="F50" s="30"/>
      <c r="G50" s="30"/>
      <c r="H50" s="30"/>
    </row>
    <row r="51" spans="1:8" ht="40" customHeight="1">
      <c r="A51" s="6"/>
      <c r="B51" s="30"/>
      <c r="C51" s="30"/>
      <c r="D51" s="30"/>
      <c r="E51" s="30"/>
      <c r="F51" s="30"/>
      <c r="G51" s="30"/>
      <c r="H51" s="30"/>
    </row>
    <row r="52" spans="1:8" ht="40" customHeight="1">
      <c r="A52" s="6"/>
      <c r="B52" s="30"/>
      <c r="C52" s="30"/>
      <c r="D52" s="30"/>
      <c r="E52" s="30"/>
      <c r="F52" s="30"/>
      <c r="G52" s="30"/>
      <c r="H52" s="30"/>
    </row>
    <row r="53" spans="1:8" ht="40" customHeight="1">
      <c r="A53" s="6"/>
      <c r="B53" s="30"/>
      <c r="C53" s="30"/>
      <c r="D53" s="30"/>
      <c r="E53" s="30"/>
      <c r="F53" s="30"/>
      <c r="G53" s="30"/>
      <c r="H53" s="30"/>
    </row>
    <row r="54" spans="1:8" ht="40" customHeight="1">
      <c r="A54" s="6"/>
      <c r="B54" s="30"/>
      <c r="C54" s="30"/>
      <c r="D54" s="30"/>
      <c r="E54" s="30"/>
      <c r="F54" s="30"/>
      <c r="G54" s="30"/>
      <c r="H54" s="30"/>
    </row>
    <row r="55" spans="1:8" ht="40" customHeight="1">
      <c r="A55" s="6"/>
      <c r="B55" s="30"/>
      <c r="C55" s="30"/>
      <c r="D55" s="30"/>
      <c r="E55" s="30"/>
      <c r="F55" s="30"/>
      <c r="G55" s="30"/>
      <c r="H55" s="30"/>
    </row>
    <row r="56" spans="1:8" ht="40" customHeight="1">
      <c r="A56" s="6"/>
      <c r="B56" s="30"/>
      <c r="C56" s="30"/>
      <c r="D56" s="30"/>
      <c r="E56" s="30"/>
      <c r="F56" s="30"/>
      <c r="G56" s="30"/>
      <c r="H56" s="30"/>
    </row>
    <row r="57" spans="1:8" ht="40" customHeight="1">
      <c r="A57" s="6"/>
      <c r="B57" s="30"/>
      <c r="C57" s="30"/>
      <c r="D57" s="30"/>
      <c r="E57" s="30"/>
      <c r="F57" s="30"/>
      <c r="G57" s="30"/>
      <c r="H57" s="30"/>
    </row>
    <row r="58" spans="1:8" ht="40" customHeight="1">
      <c r="A58" s="6"/>
      <c r="B58" s="30"/>
      <c r="C58" s="30"/>
      <c r="D58" s="30"/>
      <c r="E58" s="30"/>
      <c r="F58" s="30"/>
      <c r="G58" s="30"/>
      <c r="H58" s="30"/>
    </row>
    <row r="59" spans="1:8" ht="40" customHeight="1">
      <c r="A59" s="6"/>
      <c r="B59" s="30"/>
      <c r="C59" s="30"/>
      <c r="D59" s="30"/>
      <c r="E59" s="30"/>
      <c r="F59" s="30"/>
      <c r="G59" s="30"/>
      <c r="H59" s="30"/>
    </row>
    <row r="60" spans="1:8" ht="40" customHeight="1">
      <c r="A60" s="6"/>
      <c r="B60" s="30"/>
      <c r="C60" s="30"/>
      <c r="D60" s="30"/>
      <c r="E60" s="30"/>
      <c r="F60" s="30"/>
      <c r="G60" s="30"/>
      <c r="H60" s="30"/>
    </row>
    <row r="61" spans="1:8" ht="40" customHeight="1">
      <c r="A61" s="6"/>
      <c r="B61" s="30"/>
      <c r="C61" s="30"/>
      <c r="D61" s="30"/>
      <c r="E61" s="30"/>
      <c r="F61" s="30"/>
      <c r="G61" s="30"/>
      <c r="H61" s="30"/>
    </row>
    <row r="62" spans="1:8" ht="40" customHeight="1">
      <c r="A62" s="6"/>
      <c r="B62" s="30"/>
      <c r="C62" s="30"/>
      <c r="D62" s="30"/>
      <c r="E62" s="30"/>
      <c r="F62" s="30"/>
      <c r="G62" s="30"/>
      <c r="H62" s="30"/>
    </row>
    <row r="63" spans="1:8" ht="40" customHeight="1">
      <c r="A63" s="6"/>
      <c r="B63" s="30"/>
      <c r="C63" s="30"/>
      <c r="D63" s="30"/>
      <c r="E63" s="30"/>
      <c r="F63" s="30"/>
      <c r="G63" s="30"/>
      <c r="H63" s="30"/>
    </row>
    <row r="64" spans="1:8" ht="40" customHeight="1">
      <c r="A64" s="6"/>
      <c r="B64" s="30"/>
      <c r="C64" s="30"/>
      <c r="D64" s="30"/>
      <c r="E64" s="30"/>
      <c r="F64" s="30"/>
      <c r="G64" s="30"/>
      <c r="H64" s="30"/>
    </row>
    <row r="65" spans="1:8" ht="40" customHeight="1">
      <c r="A65" s="6"/>
      <c r="B65" s="30"/>
      <c r="C65" s="30"/>
      <c r="D65" s="30"/>
      <c r="E65" s="30"/>
      <c r="F65" s="30"/>
      <c r="G65" s="30"/>
      <c r="H65" s="30"/>
    </row>
    <row r="66" spans="1:8" ht="40" customHeight="1">
      <c r="A66" s="6"/>
      <c r="B66" s="30"/>
      <c r="C66" s="30"/>
      <c r="D66" s="30"/>
      <c r="E66" s="30"/>
      <c r="F66" s="30"/>
      <c r="G66" s="30"/>
      <c r="H66" s="30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64768-72E2-466E-8A32-780259DC7ECA}">
  <sheetPr codeName="Sheet5" filterMode="1">
    <pageSetUpPr fitToPage="1"/>
  </sheetPr>
  <dimension ref="A1:J164"/>
  <sheetViews>
    <sheetView view="pageBreakPreview" zoomScale="85" zoomScaleNormal="100" zoomScaleSheetLayoutView="85" workbookViewId="0">
      <pane xSplit="1" ySplit="2" topLeftCell="C52" activePane="bottomRight" state="frozen"/>
      <selection activeCell="A130" sqref="A130:XFD133"/>
      <selection pane="topRight" activeCell="A130" sqref="A130:XFD133"/>
      <selection pane="bottomLeft" activeCell="A130" sqref="A130:XFD133"/>
      <selection pane="bottomRight" activeCell="A130" sqref="A130:XFD133"/>
    </sheetView>
  </sheetViews>
  <sheetFormatPr defaultColWidth="12.1796875" defaultRowHeight="14"/>
  <cols>
    <col min="1" max="1" width="9" style="47" bestFit="1" customWidth="1"/>
    <col min="2" max="2" width="17.36328125" style="42" hidden="1" customWidth="1"/>
    <col min="3" max="3" width="10.1796875" style="42" bestFit="1" customWidth="1"/>
    <col min="4" max="4" width="17.1796875" style="42" bestFit="1" customWidth="1"/>
    <col min="5" max="5" width="12.90625" style="42" bestFit="1" customWidth="1"/>
    <col min="6" max="6" width="6" style="42" bestFit="1" customWidth="1"/>
    <col min="7" max="7" width="26.453125" style="42" customWidth="1"/>
    <col min="8" max="8" width="5.90625" style="42" bestFit="1" customWidth="1"/>
    <col min="9" max="16384" width="12.1796875" style="42"/>
  </cols>
  <sheetData>
    <row r="1" spans="1:10" s="35" customFormat="1">
      <c r="A1" s="32"/>
      <c r="B1" s="200" t="s">
        <v>61</v>
      </c>
      <c r="C1" s="200"/>
      <c r="D1" s="200"/>
      <c r="E1" s="200"/>
      <c r="F1" s="200"/>
      <c r="G1" s="200"/>
      <c r="H1" s="200"/>
      <c r="I1" s="33"/>
      <c r="J1" s="34"/>
    </row>
    <row r="2" spans="1:10" s="35" customFormat="1">
      <c r="A2" s="36" t="s">
        <v>62</v>
      </c>
      <c r="B2" s="36" t="s">
        <v>19</v>
      </c>
      <c r="C2" s="36" t="s">
        <v>52</v>
      </c>
      <c r="D2" s="36" t="s">
        <v>53</v>
      </c>
      <c r="E2" s="36" t="s">
        <v>54</v>
      </c>
      <c r="F2" s="36" t="s">
        <v>4</v>
      </c>
      <c r="G2" s="36" t="s">
        <v>55</v>
      </c>
      <c r="H2" s="37" t="s">
        <v>63</v>
      </c>
      <c r="I2" s="37" t="s">
        <v>64</v>
      </c>
      <c r="J2" s="38" t="s">
        <v>65</v>
      </c>
    </row>
    <row r="3" spans="1:10" hidden="1">
      <c r="A3" s="39" t="s">
        <v>66</v>
      </c>
      <c r="B3" s="39" t="s">
        <v>67</v>
      </c>
      <c r="C3" s="39" t="s">
        <v>2</v>
      </c>
      <c r="D3" s="39" t="s">
        <v>68</v>
      </c>
      <c r="E3" s="39" t="s">
        <v>69</v>
      </c>
      <c r="F3" s="39" t="s">
        <v>8</v>
      </c>
      <c r="G3" s="39" t="s">
        <v>70</v>
      </c>
      <c r="H3" s="40">
        <v>148</v>
      </c>
      <c r="I3" s="41">
        <v>18</v>
      </c>
      <c r="J3" s="41">
        <f>ROUNDUP(I3*2*1.1,0)</f>
        <v>40</v>
      </c>
    </row>
    <row r="4" spans="1:10" hidden="1">
      <c r="A4" s="39" t="s">
        <v>66</v>
      </c>
      <c r="B4" s="39" t="s">
        <v>67</v>
      </c>
      <c r="C4" s="39" t="s">
        <v>2</v>
      </c>
      <c r="D4" s="39" t="s">
        <v>68</v>
      </c>
      <c r="E4" s="39" t="s">
        <v>69</v>
      </c>
      <c r="F4" s="39" t="s">
        <v>57</v>
      </c>
      <c r="G4" s="39" t="s">
        <v>71</v>
      </c>
      <c r="H4" s="40">
        <v>148</v>
      </c>
      <c r="I4" s="41">
        <v>54</v>
      </c>
      <c r="J4" s="41">
        <f t="shared" ref="J4:J67" si="0">ROUNDUP(I4*2*1.1,0)</f>
        <v>119</v>
      </c>
    </row>
    <row r="5" spans="1:10" hidden="1">
      <c r="A5" s="39" t="s">
        <v>66</v>
      </c>
      <c r="B5" s="39" t="s">
        <v>67</v>
      </c>
      <c r="C5" s="39" t="s">
        <v>2</v>
      </c>
      <c r="D5" s="39" t="s">
        <v>68</v>
      </c>
      <c r="E5" s="39" t="s">
        <v>69</v>
      </c>
      <c r="F5" s="39" t="s">
        <v>58</v>
      </c>
      <c r="G5" s="39" t="s">
        <v>72</v>
      </c>
      <c r="H5" s="40">
        <v>148</v>
      </c>
      <c r="I5" s="41">
        <v>129</v>
      </c>
      <c r="J5" s="41">
        <f t="shared" si="0"/>
        <v>284</v>
      </c>
    </row>
    <row r="6" spans="1:10" hidden="1">
      <c r="A6" s="39" t="s">
        <v>66</v>
      </c>
      <c r="B6" s="39" t="s">
        <v>67</v>
      </c>
      <c r="C6" s="39" t="s">
        <v>2</v>
      </c>
      <c r="D6" s="39" t="s">
        <v>68</v>
      </c>
      <c r="E6" s="39" t="s">
        <v>69</v>
      </c>
      <c r="F6" s="39" t="s">
        <v>59</v>
      </c>
      <c r="G6" s="39" t="s">
        <v>73</v>
      </c>
      <c r="H6" s="40">
        <v>148</v>
      </c>
      <c r="I6" s="41">
        <v>126</v>
      </c>
      <c r="J6" s="41">
        <f t="shared" si="0"/>
        <v>278</v>
      </c>
    </row>
    <row r="7" spans="1:10" hidden="1">
      <c r="A7" s="39" t="s">
        <v>66</v>
      </c>
      <c r="B7" s="39" t="s">
        <v>67</v>
      </c>
      <c r="C7" s="39" t="s">
        <v>2</v>
      </c>
      <c r="D7" s="39" t="s">
        <v>68</v>
      </c>
      <c r="E7" s="39" t="s">
        <v>69</v>
      </c>
      <c r="F7" s="39" t="s">
        <v>3</v>
      </c>
      <c r="G7" s="39" t="s">
        <v>74</v>
      </c>
      <c r="H7" s="40">
        <v>148</v>
      </c>
      <c r="I7" s="41">
        <v>77</v>
      </c>
      <c r="J7" s="41">
        <f t="shared" si="0"/>
        <v>170</v>
      </c>
    </row>
    <row r="8" spans="1:10" hidden="1">
      <c r="A8" s="39" t="s">
        <v>66</v>
      </c>
      <c r="B8" s="39" t="s">
        <v>67</v>
      </c>
      <c r="C8" s="39" t="s">
        <v>2</v>
      </c>
      <c r="D8" s="39" t="s">
        <v>68</v>
      </c>
      <c r="E8" s="39" t="s">
        <v>69</v>
      </c>
      <c r="F8" s="39" t="s">
        <v>42</v>
      </c>
      <c r="G8" s="39" t="s">
        <v>75</v>
      </c>
      <c r="H8" s="40">
        <v>148</v>
      </c>
      <c r="I8" s="41">
        <v>32</v>
      </c>
      <c r="J8" s="41">
        <f t="shared" si="0"/>
        <v>71</v>
      </c>
    </row>
    <row r="9" spans="1:10" hidden="1">
      <c r="A9" s="39" t="s">
        <v>66</v>
      </c>
      <c r="B9" s="39" t="s">
        <v>67</v>
      </c>
      <c r="C9" s="39" t="s">
        <v>2</v>
      </c>
      <c r="D9" s="39" t="s">
        <v>68</v>
      </c>
      <c r="E9" s="39" t="s">
        <v>69</v>
      </c>
      <c r="F9" s="39" t="s">
        <v>11</v>
      </c>
      <c r="G9" s="39" t="s">
        <v>76</v>
      </c>
      <c r="H9" s="40">
        <v>148</v>
      </c>
      <c r="I9" s="41">
        <v>14</v>
      </c>
      <c r="J9" s="41">
        <f t="shared" si="0"/>
        <v>31</v>
      </c>
    </row>
    <row r="10" spans="1:10" hidden="1">
      <c r="A10" s="39" t="s">
        <v>66</v>
      </c>
      <c r="B10" s="39" t="s">
        <v>67</v>
      </c>
      <c r="C10" s="39" t="s">
        <v>77</v>
      </c>
      <c r="D10" s="39" t="s">
        <v>68</v>
      </c>
      <c r="E10" s="39" t="s">
        <v>69</v>
      </c>
      <c r="F10" s="39" t="s">
        <v>8</v>
      </c>
      <c r="G10" s="39" t="s">
        <v>78</v>
      </c>
      <c r="H10" s="40">
        <v>148</v>
      </c>
      <c r="I10" s="41">
        <v>12</v>
      </c>
      <c r="J10" s="41">
        <f t="shared" si="0"/>
        <v>27</v>
      </c>
    </row>
    <row r="11" spans="1:10" hidden="1">
      <c r="A11" s="39" t="s">
        <v>66</v>
      </c>
      <c r="B11" s="39" t="s">
        <v>67</v>
      </c>
      <c r="C11" s="39" t="s">
        <v>77</v>
      </c>
      <c r="D11" s="39" t="s">
        <v>68</v>
      </c>
      <c r="E11" s="39" t="s">
        <v>69</v>
      </c>
      <c r="F11" s="39" t="s">
        <v>57</v>
      </c>
      <c r="G11" s="39" t="s">
        <v>79</v>
      </c>
      <c r="H11" s="40">
        <v>148</v>
      </c>
      <c r="I11" s="41">
        <v>36</v>
      </c>
      <c r="J11" s="41">
        <f t="shared" si="0"/>
        <v>80</v>
      </c>
    </row>
    <row r="12" spans="1:10" hidden="1">
      <c r="A12" s="39" t="s">
        <v>66</v>
      </c>
      <c r="B12" s="39" t="s">
        <v>67</v>
      </c>
      <c r="C12" s="39" t="s">
        <v>77</v>
      </c>
      <c r="D12" s="39" t="s">
        <v>68</v>
      </c>
      <c r="E12" s="39" t="s">
        <v>69</v>
      </c>
      <c r="F12" s="39" t="s">
        <v>58</v>
      </c>
      <c r="G12" s="39" t="s">
        <v>80</v>
      </c>
      <c r="H12" s="40">
        <v>148</v>
      </c>
      <c r="I12" s="41">
        <v>87</v>
      </c>
      <c r="J12" s="41">
        <f t="shared" si="0"/>
        <v>192</v>
      </c>
    </row>
    <row r="13" spans="1:10" hidden="1">
      <c r="A13" s="39" t="s">
        <v>66</v>
      </c>
      <c r="B13" s="39" t="s">
        <v>67</v>
      </c>
      <c r="C13" s="39" t="s">
        <v>77</v>
      </c>
      <c r="D13" s="39" t="s">
        <v>68</v>
      </c>
      <c r="E13" s="39" t="s">
        <v>69</v>
      </c>
      <c r="F13" s="39" t="s">
        <v>59</v>
      </c>
      <c r="G13" s="39" t="s">
        <v>81</v>
      </c>
      <c r="H13" s="40">
        <v>148</v>
      </c>
      <c r="I13" s="41">
        <v>84</v>
      </c>
      <c r="J13" s="41">
        <f t="shared" si="0"/>
        <v>185</v>
      </c>
    </row>
    <row r="14" spans="1:10" hidden="1">
      <c r="A14" s="39" t="s">
        <v>66</v>
      </c>
      <c r="B14" s="39" t="s">
        <v>67</v>
      </c>
      <c r="C14" s="39" t="s">
        <v>77</v>
      </c>
      <c r="D14" s="39" t="s">
        <v>68</v>
      </c>
      <c r="E14" s="39" t="s">
        <v>69</v>
      </c>
      <c r="F14" s="39" t="s">
        <v>3</v>
      </c>
      <c r="G14" s="39" t="s">
        <v>82</v>
      </c>
      <c r="H14" s="40">
        <v>148</v>
      </c>
      <c r="I14" s="41">
        <v>51</v>
      </c>
      <c r="J14" s="41">
        <f t="shared" si="0"/>
        <v>113</v>
      </c>
    </row>
    <row r="15" spans="1:10" hidden="1">
      <c r="A15" s="39" t="s">
        <v>66</v>
      </c>
      <c r="B15" s="39" t="s">
        <v>67</v>
      </c>
      <c r="C15" s="39" t="s">
        <v>77</v>
      </c>
      <c r="D15" s="39" t="s">
        <v>68</v>
      </c>
      <c r="E15" s="39" t="s">
        <v>69</v>
      </c>
      <c r="F15" s="39" t="s">
        <v>42</v>
      </c>
      <c r="G15" s="39" t="s">
        <v>83</v>
      </c>
      <c r="H15" s="40">
        <v>148</v>
      </c>
      <c r="I15" s="41">
        <v>21</v>
      </c>
      <c r="J15" s="41">
        <f t="shared" si="0"/>
        <v>47</v>
      </c>
    </row>
    <row r="16" spans="1:10" s="35" customFormat="1" hidden="1">
      <c r="A16" s="39" t="s">
        <v>66</v>
      </c>
      <c r="B16" s="43" t="s">
        <v>67</v>
      </c>
      <c r="C16" s="43" t="s">
        <v>77</v>
      </c>
      <c r="D16" s="43" t="s">
        <v>68</v>
      </c>
      <c r="E16" s="43" t="s">
        <v>69</v>
      </c>
      <c r="F16" s="43" t="s">
        <v>11</v>
      </c>
      <c r="G16" s="43" t="s">
        <v>84</v>
      </c>
      <c r="H16" s="44">
        <v>148</v>
      </c>
      <c r="I16" s="45">
        <v>9</v>
      </c>
      <c r="J16" s="41">
        <f t="shared" si="0"/>
        <v>20</v>
      </c>
    </row>
    <row r="17" spans="1:10" s="35" customFormat="1" hidden="1">
      <c r="A17" s="46" t="s">
        <v>85</v>
      </c>
      <c r="B17" s="43" t="s">
        <v>67</v>
      </c>
      <c r="C17" s="43" t="s">
        <v>2</v>
      </c>
      <c r="D17" s="43" t="s">
        <v>86</v>
      </c>
      <c r="E17" s="43" t="s">
        <v>69</v>
      </c>
      <c r="F17" s="43" t="s">
        <v>8</v>
      </c>
      <c r="G17" s="43" t="s">
        <v>87</v>
      </c>
      <c r="H17" s="44">
        <v>148</v>
      </c>
      <c r="I17" s="45">
        <v>17</v>
      </c>
      <c r="J17" s="41">
        <f t="shared" si="0"/>
        <v>38</v>
      </c>
    </row>
    <row r="18" spans="1:10" s="35" customFormat="1" hidden="1">
      <c r="A18" s="46" t="s">
        <v>85</v>
      </c>
      <c r="B18" s="43" t="s">
        <v>67</v>
      </c>
      <c r="C18" s="43" t="s">
        <v>2</v>
      </c>
      <c r="D18" s="43" t="s">
        <v>86</v>
      </c>
      <c r="E18" s="43" t="s">
        <v>69</v>
      </c>
      <c r="F18" s="43" t="s">
        <v>57</v>
      </c>
      <c r="G18" s="43" t="s">
        <v>88</v>
      </c>
      <c r="H18" s="44">
        <v>148</v>
      </c>
      <c r="I18" s="45">
        <v>50</v>
      </c>
      <c r="J18" s="41">
        <f t="shared" si="0"/>
        <v>110</v>
      </c>
    </row>
    <row r="19" spans="1:10" s="35" customFormat="1" hidden="1">
      <c r="A19" s="46" t="s">
        <v>85</v>
      </c>
      <c r="B19" s="43" t="s">
        <v>67</v>
      </c>
      <c r="C19" s="43" t="s">
        <v>2</v>
      </c>
      <c r="D19" s="43" t="s">
        <v>86</v>
      </c>
      <c r="E19" s="43" t="s">
        <v>69</v>
      </c>
      <c r="F19" s="43" t="s">
        <v>58</v>
      </c>
      <c r="G19" s="43" t="s">
        <v>89</v>
      </c>
      <c r="H19" s="44">
        <v>148</v>
      </c>
      <c r="I19" s="45">
        <v>122</v>
      </c>
      <c r="J19" s="41">
        <f t="shared" si="0"/>
        <v>269</v>
      </c>
    </row>
    <row r="20" spans="1:10" s="35" customFormat="1" hidden="1">
      <c r="A20" s="46" t="s">
        <v>85</v>
      </c>
      <c r="B20" s="43" t="s">
        <v>67</v>
      </c>
      <c r="C20" s="43" t="s">
        <v>2</v>
      </c>
      <c r="D20" s="43" t="s">
        <v>86</v>
      </c>
      <c r="E20" s="43" t="s">
        <v>69</v>
      </c>
      <c r="F20" s="43" t="s">
        <v>59</v>
      </c>
      <c r="G20" s="43" t="s">
        <v>90</v>
      </c>
      <c r="H20" s="44">
        <v>148</v>
      </c>
      <c r="I20" s="45">
        <v>118</v>
      </c>
      <c r="J20" s="41">
        <f t="shared" si="0"/>
        <v>260</v>
      </c>
    </row>
    <row r="21" spans="1:10" s="35" customFormat="1" hidden="1">
      <c r="A21" s="46" t="s">
        <v>85</v>
      </c>
      <c r="B21" s="43" t="s">
        <v>67</v>
      </c>
      <c r="C21" s="43" t="s">
        <v>2</v>
      </c>
      <c r="D21" s="43" t="s">
        <v>86</v>
      </c>
      <c r="E21" s="43" t="s">
        <v>69</v>
      </c>
      <c r="F21" s="43" t="s">
        <v>3</v>
      </c>
      <c r="G21" s="43" t="s">
        <v>91</v>
      </c>
      <c r="H21" s="44">
        <v>148</v>
      </c>
      <c r="I21" s="45">
        <v>71</v>
      </c>
      <c r="J21" s="41">
        <f t="shared" si="0"/>
        <v>157</v>
      </c>
    </row>
    <row r="22" spans="1:10" s="35" customFormat="1" hidden="1">
      <c r="A22" s="46" t="s">
        <v>85</v>
      </c>
      <c r="B22" s="43" t="s">
        <v>67</v>
      </c>
      <c r="C22" s="43" t="s">
        <v>2</v>
      </c>
      <c r="D22" s="43" t="s">
        <v>86</v>
      </c>
      <c r="E22" s="43" t="s">
        <v>69</v>
      </c>
      <c r="F22" s="43" t="s">
        <v>42</v>
      </c>
      <c r="G22" s="43" t="s">
        <v>92</v>
      </c>
      <c r="H22" s="44">
        <v>148</v>
      </c>
      <c r="I22" s="45">
        <v>29</v>
      </c>
      <c r="J22" s="41">
        <f t="shared" si="0"/>
        <v>64</v>
      </c>
    </row>
    <row r="23" spans="1:10" s="35" customFormat="1" hidden="1">
      <c r="A23" s="46" t="s">
        <v>85</v>
      </c>
      <c r="B23" s="43" t="s">
        <v>67</v>
      </c>
      <c r="C23" s="43" t="s">
        <v>2</v>
      </c>
      <c r="D23" s="43" t="s">
        <v>86</v>
      </c>
      <c r="E23" s="43" t="s">
        <v>69</v>
      </c>
      <c r="F23" s="43" t="s">
        <v>11</v>
      </c>
      <c r="G23" s="43" t="s">
        <v>93</v>
      </c>
      <c r="H23" s="44">
        <v>148</v>
      </c>
      <c r="I23" s="45">
        <v>13</v>
      </c>
      <c r="J23" s="41">
        <f t="shared" si="0"/>
        <v>29</v>
      </c>
    </row>
    <row r="24" spans="1:10" s="35" customFormat="1" hidden="1">
      <c r="A24" s="46" t="s">
        <v>85</v>
      </c>
      <c r="B24" s="43" t="s">
        <v>67</v>
      </c>
      <c r="C24" s="43" t="s">
        <v>94</v>
      </c>
      <c r="D24" s="43" t="s">
        <v>86</v>
      </c>
      <c r="E24" s="43" t="s">
        <v>69</v>
      </c>
      <c r="F24" s="43" t="s">
        <v>8</v>
      </c>
      <c r="G24" s="43" t="s">
        <v>95</v>
      </c>
      <c r="H24" s="44">
        <v>148</v>
      </c>
      <c r="I24" s="45">
        <v>11</v>
      </c>
      <c r="J24" s="41">
        <f t="shared" si="0"/>
        <v>25</v>
      </c>
    </row>
    <row r="25" spans="1:10" s="35" customFormat="1" hidden="1">
      <c r="A25" s="46" t="s">
        <v>85</v>
      </c>
      <c r="B25" s="43" t="s">
        <v>67</v>
      </c>
      <c r="C25" s="43" t="s">
        <v>94</v>
      </c>
      <c r="D25" s="43" t="s">
        <v>86</v>
      </c>
      <c r="E25" s="43" t="s">
        <v>69</v>
      </c>
      <c r="F25" s="43" t="s">
        <v>57</v>
      </c>
      <c r="G25" s="43" t="s">
        <v>96</v>
      </c>
      <c r="H25" s="44">
        <v>148</v>
      </c>
      <c r="I25" s="45">
        <v>34</v>
      </c>
      <c r="J25" s="41">
        <f t="shared" si="0"/>
        <v>75</v>
      </c>
    </row>
    <row r="26" spans="1:10" s="35" customFormat="1" hidden="1">
      <c r="A26" s="46" t="s">
        <v>85</v>
      </c>
      <c r="B26" s="43" t="s">
        <v>67</v>
      </c>
      <c r="C26" s="43" t="s">
        <v>94</v>
      </c>
      <c r="D26" s="43" t="s">
        <v>86</v>
      </c>
      <c r="E26" s="43" t="s">
        <v>69</v>
      </c>
      <c r="F26" s="43" t="s">
        <v>58</v>
      </c>
      <c r="G26" s="43" t="s">
        <v>97</v>
      </c>
      <c r="H26" s="44">
        <v>148</v>
      </c>
      <c r="I26" s="45">
        <v>81</v>
      </c>
      <c r="J26" s="41">
        <f t="shared" si="0"/>
        <v>179</v>
      </c>
    </row>
    <row r="27" spans="1:10" s="35" customFormat="1" hidden="1">
      <c r="A27" s="46" t="s">
        <v>85</v>
      </c>
      <c r="B27" s="43" t="s">
        <v>67</v>
      </c>
      <c r="C27" s="43" t="s">
        <v>94</v>
      </c>
      <c r="D27" s="43" t="s">
        <v>86</v>
      </c>
      <c r="E27" s="43" t="s">
        <v>69</v>
      </c>
      <c r="F27" s="43" t="s">
        <v>59</v>
      </c>
      <c r="G27" s="43" t="s">
        <v>98</v>
      </c>
      <c r="H27" s="44">
        <v>148</v>
      </c>
      <c r="I27" s="45">
        <v>78</v>
      </c>
      <c r="J27" s="41">
        <f t="shared" si="0"/>
        <v>172</v>
      </c>
    </row>
    <row r="28" spans="1:10" s="35" customFormat="1" hidden="1">
      <c r="A28" s="46" t="s">
        <v>85</v>
      </c>
      <c r="B28" s="43" t="s">
        <v>67</v>
      </c>
      <c r="C28" s="43" t="s">
        <v>94</v>
      </c>
      <c r="D28" s="43" t="s">
        <v>86</v>
      </c>
      <c r="E28" s="43" t="s">
        <v>69</v>
      </c>
      <c r="F28" s="43" t="s">
        <v>3</v>
      </c>
      <c r="G28" s="43" t="s">
        <v>99</v>
      </c>
      <c r="H28" s="44">
        <v>148</v>
      </c>
      <c r="I28" s="45">
        <v>48</v>
      </c>
      <c r="J28" s="41">
        <f t="shared" si="0"/>
        <v>106</v>
      </c>
    </row>
    <row r="29" spans="1:10" s="35" customFormat="1" hidden="1">
      <c r="A29" s="46" t="s">
        <v>85</v>
      </c>
      <c r="B29" s="43" t="s">
        <v>67</v>
      </c>
      <c r="C29" s="43" t="s">
        <v>94</v>
      </c>
      <c r="D29" s="43" t="s">
        <v>86</v>
      </c>
      <c r="E29" s="43" t="s">
        <v>69</v>
      </c>
      <c r="F29" s="43" t="s">
        <v>42</v>
      </c>
      <c r="G29" s="43" t="s">
        <v>100</v>
      </c>
      <c r="H29" s="44">
        <v>148</v>
      </c>
      <c r="I29" s="45">
        <v>20</v>
      </c>
      <c r="J29" s="41">
        <f t="shared" si="0"/>
        <v>44</v>
      </c>
    </row>
    <row r="30" spans="1:10" s="35" customFormat="1" hidden="1">
      <c r="A30" s="46" t="s">
        <v>85</v>
      </c>
      <c r="B30" s="43" t="s">
        <v>67</v>
      </c>
      <c r="C30" s="43" t="s">
        <v>94</v>
      </c>
      <c r="D30" s="43" t="s">
        <v>86</v>
      </c>
      <c r="E30" s="43" t="s">
        <v>69</v>
      </c>
      <c r="F30" s="43" t="s">
        <v>11</v>
      </c>
      <c r="G30" s="43" t="s">
        <v>101</v>
      </c>
      <c r="H30" s="44">
        <v>148</v>
      </c>
      <c r="I30" s="45">
        <v>8</v>
      </c>
      <c r="J30" s="41">
        <f t="shared" si="0"/>
        <v>18</v>
      </c>
    </row>
    <row r="31" spans="1:10" s="35" customFormat="1" hidden="1">
      <c r="A31" s="46" t="s">
        <v>102</v>
      </c>
      <c r="B31" s="43" t="s">
        <v>67</v>
      </c>
      <c r="C31" s="43" t="s">
        <v>2</v>
      </c>
      <c r="D31" s="43" t="s">
        <v>103</v>
      </c>
      <c r="E31" s="43" t="s">
        <v>69</v>
      </c>
      <c r="F31" s="43" t="s">
        <v>8</v>
      </c>
      <c r="G31" s="43" t="s">
        <v>104</v>
      </c>
      <c r="H31" s="44">
        <v>148</v>
      </c>
      <c r="I31" s="45">
        <v>17</v>
      </c>
      <c r="J31" s="41">
        <f t="shared" si="0"/>
        <v>38</v>
      </c>
    </row>
    <row r="32" spans="1:10" s="35" customFormat="1" hidden="1">
      <c r="A32" s="46" t="s">
        <v>102</v>
      </c>
      <c r="B32" s="43" t="s">
        <v>67</v>
      </c>
      <c r="C32" s="43" t="s">
        <v>2</v>
      </c>
      <c r="D32" s="43" t="s">
        <v>103</v>
      </c>
      <c r="E32" s="43" t="s">
        <v>69</v>
      </c>
      <c r="F32" s="43" t="s">
        <v>57</v>
      </c>
      <c r="G32" s="43" t="s">
        <v>105</v>
      </c>
      <c r="H32" s="44">
        <v>148</v>
      </c>
      <c r="I32" s="45">
        <v>54</v>
      </c>
      <c r="J32" s="41">
        <f t="shared" si="0"/>
        <v>119</v>
      </c>
    </row>
    <row r="33" spans="1:10" s="35" customFormat="1" hidden="1">
      <c r="A33" s="46" t="s">
        <v>102</v>
      </c>
      <c r="B33" s="43" t="s">
        <v>67</v>
      </c>
      <c r="C33" s="43" t="s">
        <v>2</v>
      </c>
      <c r="D33" s="43" t="s">
        <v>103</v>
      </c>
      <c r="E33" s="43" t="s">
        <v>69</v>
      </c>
      <c r="F33" s="43" t="s">
        <v>58</v>
      </c>
      <c r="G33" s="43" t="s">
        <v>106</v>
      </c>
      <c r="H33" s="44">
        <v>148</v>
      </c>
      <c r="I33" s="45">
        <v>129</v>
      </c>
      <c r="J33" s="41">
        <f t="shared" si="0"/>
        <v>284</v>
      </c>
    </row>
    <row r="34" spans="1:10" s="35" customFormat="1" hidden="1">
      <c r="A34" s="46" t="s">
        <v>102</v>
      </c>
      <c r="B34" s="43" t="s">
        <v>67</v>
      </c>
      <c r="C34" s="43" t="s">
        <v>2</v>
      </c>
      <c r="D34" s="43" t="s">
        <v>103</v>
      </c>
      <c r="E34" s="43" t="s">
        <v>69</v>
      </c>
      <c r="F34" s="43" t="s">
        <v>59</v>
      </c>
      <c r="G34" s="43" t="s">
        <v>107</v>
      </c>
      <c r="H34" s="44">
        <v>148</v>
      </c>
      <c r="I34" s="45">
        <v>127</v>
      </c>
      <c r="J34" s="41">
        <f t="shared" si="0"/>
        <v>280</v>
      </c>
    </row>
    <row r="35" spans="1:10" s="35" customFormat="1" hidden="1">
      <c r="A35" s="46" t="s">
        <v>102</v>
      </c>
      <c r="B35" s="43" t="s">
        <v>67</v>
      </c>
      <c r="C35" s="43" t="s">
        <v>2</v>
      </c>
      <c r="D35" s="43" t="s">
        <v>103</v>
      </c>
      <c r="E35" s="43" t="s">
        <v>69</v>
      </c>
      <c r="F35" s="43" t="s">
        <v>3</v>
      </c>
      <c r="G35" s="43" t="s">
        <v>108</v>
      </c>
      <c r="H35" s="44">
        <v>148</v>
      </c>
      <c r="I35" s="45">
        <v>78</v>
      </c>
      <c r="J35" s="41">
        <f t="shared" si="0"/>
        <v>172</v>
      </c>
    </row>
    <row r="36" spans="1:10" s="35" customFormat="1" hidden="1">
      <c r="A36" s="46" t="s">
        <v>102</v>
      </c>
      <c r="B36" s="43" t="s">
        <v>67</v>
      </c>
      <c r="C36" s="43" t="s">
        <v>2</v>
      </c>
      <c r="D36" s="43" t="s">
        <v>103</v>
      </c>
      <c r="E36" s="43" t="s">
        <v>69</v>
      </c>
      <c r="F36" s="43" t="s">
        <v>42</v>
      </c>
      <c r="G36" s="43" t="s">
        <v>109</v>
      </c>
      <c r="H36" s="44">
        <v>148</v>
      </c>
      <c r="I36" s="45">
        <v>32</v>
      </c>
      <c r="J36" s="41">
        <f t="shared" si="0"/>
        <v>71</v>
      </c>
    </row>
    <row r="37" spans="1:10" s="35" customFormat="1" hidden="1">
      <c r="A37" s="46" t="s">
        <v>102</v>
      </c>
      <c r="B37" s="43" t="s">
        <v>67</v>
      </c>
      <c r="C37" s="43" t="s">
        <v>2</v>
      </c>
      <c r="D37" s="43" t="s">
        <v>103</v>
      </c>
      <c r="E37" s="43" t="s">
        <v>69</v>
      </c>
      <c r="F37" s="43" t="s">
        <v>11</v>
      </c>
      <c r="G37" s="43" t="s">
        <v>110</v>
      </c>
      <c r="H37" s="44">
        <v>148</v>
      </c>
      <c r="I37" s="45">
        <v>13</v>
      </c>
      <c r="J37" s="41">
        <f t="shared" si="0"/>
        <v>29</v>
      </c>
    </row>
    <row r="38" spans="1:10" s="35" customFormat="1" hidden="1">
      <c r="A38" s="46" t="s">
        <v>102</v>
      </c>
      <c r="B38" s="43" t="s">
        <v>67</v>
      </c>
      <c r="C38" s="43" t="s">
        <v>1</v>
      </c>
      <c r="D38" s="43" t="s">
        <v>103</v>
      </c>
      <c r="E38" s="43" t="s">
        <v>69</v>
      </c>
      <c r="F38" s="43" t="s">
        <v>8</v>
      </c>
      <c r="G38" s="43" t="s">
        <v>111</v>
      </c>
      <c r="H38" s="44">
        <v>148</v>
      </c>
      <c r="I38" s="45">
        <v>11</v>
      </c>
      <c r="J38" s="41">
        <f t="shared" si="0"/>
        <v>25</v>
      </c>
    </row>
    <row r="39" spans="1:10" s="35" customFormat="1" hidden="1">
      <c r="A39" s="46" t="s">
        <v>102</v>
      </c>
      <c r="B39" s="43" t="s">
        <v>67</v>
      </c>
      <c r="C39" s="43" t="s">
        <v>1</v>
      </c>
      <c r="D39" s="43" t="s">
        <v>103</v>
      </c>
      <c r="E39" s="43" t="s">
        <v>69</v>
      </c>
      <c r="F39" s="43" t="s">
        <v>57</v>
      </c>
      <c r="G39" s="43" t="s">
        <v>112</v>
      </c>
      <c r="H39" s="44">
        <v>148</v>
      </c>
      <c r="I39" s="45">
        <v>36</v>
      </c>
      <c r="J39" s="41">
        <f t="shared" si="0"/>
        <v>80</v>
      </c>
    </row>
    <row r="40" spans="1:10" s="35" customFormat="1" hidden="1">
      <c r="A40" s="46" t="s">
        <v>102</v>
      </c>
      <c r="B40" s="43" t="s">
        <v>67</v>
      </c>
      <c r="C40" s="43" t="s">
        <v>1</v>
      </c>
      <c r="D40" s="43" t="s">
        <v>103</v>
      </c>
      <c r="E40" s="43" t="s">
        <v>69</v>
      </c>
      <c r="F40" s="43" t="s">
        <v>58</v>
      </c>
      <c r="G40" s="43" t="s">
        <v>113</v>
      </c>
      <c r="H40" s="44">
        <v>148</v>
      </c>
      <c r="I40" s="45">
        <v>86</v>
      </c>
      <c r="J40" s="41">
        <f t="shared" si="0"/>
        <v>190</v>
      </c>
    </row>
    <row r="41" spans="1:10" s="35" customFormat="1" hidden="1">
      <c r="A41" s="46" t="s">
        <v>102</v>
      </c>
      <c r="B41" s="43" t="s">
        <v>67</v>
      </c>
      <c r="C41" s="43" t="s">
        <v>1</v>
      </c>
      <c r="D41" s="43" t="s">
        <v>103</v>
      </c>
      <c r="E41" s="43" t="s">
        <v>69</v>
      </c>
      <c r="F41" s="43" t="s">
        <v>59</v>
      </c>
      <c r="G41" s="43" t="s">
        <v>114</v>
      </c>
      <c r="H41" s="44">
        <v>148</v>
      </c>
      <c r="I41" s="45">
        <v>85</v>
      </c>
      <c r="J41" s="41">
        <f t="shared" si="0"/>
        <v>187</v>
      </c>
    </row>
    <row r="42" spans="1:10" s="35" customFormat="1" hidden="1">
      <c r="A42" s="46" t="s">
        <v>102</v>
      </c>
      <c r="B42" s="43" t="s">
        <v>67</v>
      </c>
      <c r="C42" s="43" t="s">
        <v>1</v>
      </c>
      <c r="D42" s="43" t="s">
        <v>103</v>
      </c>
      <c r="E42" s="43" t="s">
        <v>69</v>
      </c>
      <c r="F42" s="43" t="s">
        <v>3</v>
      </c>
      <c r="G42" s="43" t="s">
        <v>115</v>
      </c>
      <c r="H42" s="44">
        <v>148</v>
      </c>
      <c r="I42" s="45">
        <v>52</v>
      </c>
      <c r="J42" s="41">
        <f t="shared" si="0"/>
        <v>115</v>
      </c>
    </row>
    <row r="43" spans="1:10" s="35" customFormat="1" hidden="1">
      <c r="A43" s="46" t="s">
        <v>102</v>
      </c>
      <c r="B43" s="43" t="s">
        <v>67</v>
      </c>
      <c r="C43" s="43" t="s">
        <v>1</v>
      </c>
      <c r="D43" s="43" t="s">
        <v>103</v>
      </c>
      <c r="E43" s="43" t="s">
        <v>69</v>
      </c>
      <c r="F43" s="43" t="s">
        <v>42</v>
      </c>
      <c r="G43" s="43" t="s">
        <v>116</v>
      </c>
      <c r="H43" s="44">
        <v>148</v>
      </c>
      <c r="I43" s="45">
        <v>21</v>
      </c>
      <c r="J43" s="41">
        <f t="shared" si="0"/>
        <v>47</v>
      </c>
    </row>
    <row r="44" spans="1:10" s="35" customFormat="1" hidden="1">
      <c r="A44" s="46" t="s">
        <v>102</v>
      </c>
      <c r="B44" s="43" t="s">
        <v>67</v>
      </c>
      <c r="C44" s="43" t="s">
        <v>1</v>
      </c>
      <c r="D44" s="43" t="s">
        <v>103</v>
      </c>
      <c r="E44" s="43" t="s">
        <v>69</v>
      </c>
      <c r="F44" s="43" t="s">
        <v>11</v>
      </c>
      <c r="G44" s="43" t="s">
        <v>117</v>
      </c>
      <c r="H44" s="44">
        <v>148</v>
      </c>
      <c r="I44" s="45">
        <v>9</v>
      </c>
      <c r="J44" s="41">
        <f t="shared" si="0"/>
        <v>20</v>
      </c>
    </row>
    <row r="45" spans="1:10" s="35" customFormat="1" hidden="1">
      <c r="A45" s="46" t="s">
        <v>102</v>
      </c>
      <c r="B45" s="43" t="s">
        <v>67</v>
      </c>
      <c r="C45" s="43" t="s">
        <v>118</v>
      </c>
      <c r="D45" s="43" t="s">
        <v>103</v>
      </c>
      <c r="E45" s="43" t="s">
        <v>69</v>
      </c>
      <c r="F45" s="43" t="s">
        <v>8</v>
      </c>
      <c r="G45" s="43" t="s">
        <v>119</v>
      </c>
      <c r="H45" s="44">
        <v>148</v>
      </c>
      <c r="I45" s="45">
        <v>9</v>
      </c>
      <c r="J45" s="41">
        <f t="shared" si="0"/>
        <v>20</v>
      </c>
    </row>
    <row r="46" spans="1:10" s="35" customFormat="1" hidden="1">
      <c r="A46" s="46" t="s">
        <v>102</v>
      </c>
      <c r="B46" s="43" t="s">
        <v>67</v>
      </c>
      <c r="C46" s="43" t="s">
        <v>118</v>
      </c>
      <c r="D46" s="43" t="s">
        <v>103</v>
      </c>
      <c r="E46" s="43" t="s">
        <v>69</v>
      </c>
      <c r="F46" s="43" t="s">
        <v>57</v>
      </c>
      <c r="G46" s="43" t="s">
        <v>120</v>
      </c>
      <c r="H46" s="44">
        <v>148</v>
      </c>
      <c r="I46" s="45">
        <v>30</v>
      </c>
      <c r="J46" s="41">
        <f t="shared" si="0"/>
        <v>66</v>
      </c>
    </row>
    <row r="47" spans="1:10" s="35" customFormat="1" hidden="1">
      <c r="A47" s="46" t="s">
        <v>102</v>
      </c>
      <c r="B47" s="43" t="s">
        <v>67</v>
      </c>
      <c r="C47" s="43" t="s">
        <v>118</v>
      </c>
      <c r="D47" s="43" t="s">
        <v>103</v>
      </c>
      <c r="E47" s="43" t="s">
        <v>69</v>
      </c>
      <c r="F47" s="43" t="s">
        <v>58</v>
      </c>
      <c r="G47" s="43" t="s">
        <v>121</v>
      </c>
      <c r="H47" s="44">
        <v>148</v>
      </c>
      <c r="I47" s="45">
        <v>72</v>
      </c>
      <c r="J47" s="41">
        <f t="shared" si="0"/>
        <v>159</v>
      </c>
    </row>
    <row r="48" spans="1:10" s="35" customFormat="1" hidden="1">
      <c r="A48" s="46" t="s">
        <v>102</v>
      </c>
      <c r="B48" s="43" t="s">
        <v>67</v>
      </c>
      <c r="C48" s="43" t="s">
        <v>118</v>
      </c>
      <c r="D48" s="43" t="s">
        <v>103</v>
      </c>
      <c r="E48" s="43" t="s">
        <v>69</v>
      </c>
      <c r="F48" s="43" t="s">
        <v>59</v>
      </c>
      <c r="G48" s="43" t="s">
        <v>122</v>
      </c>
      <c r="H48" s="44">
        <v>148</v>
      </c>
      <c r="I48" s="45">
        <v>71</v>
      </c>
      <c r="J48" s="41">
        <f t="shared" si="0"/>
        <v>157</v>
      </c>
    </row>
    <row r="49" spans="1:10" s="35" customFormat="1" hidden="1">
      <c r="A49" s="46" t="s">
        <v>102</v>
      </c>
      <c r="B49" s="43" t="s">
        <v>67</v>
      </c>
      <c r="C49" s="43" t="s">
        <v>118</v>
      </c>
      <c r="D49" s="43" t="s">
        <v>103</v>
      </c>
      <c r="E49" s="43" t="s">
        <v>69</v>
      </c>
      <c r="F49" s="43" t="s">
        <v>3</v>
      </c>
      <c r="G49" s="43" t="s">
        <v>123</v>
      </c>
      <c r="H49" s="44">
        <v>148</v>
      </c>
      <c r="I49" s="45">
        <v>43</v>
      </c>
      <c r="J49" s="41">
        <f t="shared" si="0"/>
        <v>95</v>
      </c>
    </row>
    <row r="50" spans="1:10" s="35" customFormat="1" hidden="1">
      <c r="A50" s="46" t="s">
        <v>102</v>
      </c>
      <c r="B50" s="43" t="s">
        <v>67</v>
      </c>
      <c r="C50" s="43" t="s">
        <v>118</v>
      </c>
      <c r="D50" s="43" t="s">
        <v>103</v>
      </c>
      <c r="E50" s="43" t="s">
        <v>69</v>
      </c>
      <c r="F50" s="43" t="s">
        <v>42</v>
      </c>
      <c r="G50" s="43" t="s">
        <v>124</v>
      </c>
      <c r="H50" s="44">
        <v>148</v>
      </c>
      <c r="I50" s="45">
        <v>18</v>
      </c>
      <c r="J50" s="41">
        <f t="shared" si="0"/>
        <v>40</v>
      </c>
    </row>
    <row r="51" spans="1:10" s="35" customFormat="1" hidden="1">
      <c r="A51" s="46" t="s">
        <v>102</v>
      </c>
      <c r="B51" s="43" t="s">
        <v>67</v>
      </c>
      <c r="C51" s="43" t="s">
        <v>118</v>
      </c>
      <c r="D51" s="43" t="s">
        <v>103</v>
      </c>
      <c r="E51" s="43" t="s">
        <v>69</v>
      </c>
      <c r="F51" s="43" t="s">
        <v>11</v>
      </c>
      <c r="G51" s="43" t="s">
        <v>125</v>
      </c>
      <c r="H51" s="44">
        <v>148</v>
      </c>
      <c r="I51" s="45">
        <v>7</v>
      </c>
      <c r="J51" s="41">
        <f t="shared" si="0"/>
        <v>16</v>
      </c>
    </row>
    <row r="52" spans="1:10" s="35" customFormat="1">
      <c r="A52" s="46" t="s">
        <v>126</v>
      </c>
      <c r="B52" s="43" t="s">
        <v>127</v>
      </c>
      <c r="C52" s="43" t="s">
        <v>2</v>
      </c>
      <c r="D52" s="43" t="s">
        <v>128</v>
      </c>
      <c r="E52" s="43" t="s">
        <v>56</v>
      </c>
      <c r="F52" s="43" t="s">
        <v>8</v>
      </c>
      <c r="G52" s="43" t="s">
        <v>129</v>
      </c>
      <c r="H52" s="44">
        <v>58</v>
      </c>
      <c r="I52" s="45">
        <v>40</v>
      </c>
      <c r="J52" s="41">
        <f t="shared" si="0"/>
        <v>88</v>
      </c>
    </row>
    <row r="53" spans="1:10" s="35" customFormat="1">
      <c r="A53" s="46" t="s">
        <v>126</v>
      </c>
      <c r="B53" s="43" t="s">
        <v>127</v>
      </c>
      <c r="C53" s="43" t="s">
        <v>2</v>
      </c>
      <c r="D53" s="43" t="s">
        <v>128</v>
      </c>
      <c r="E53" s="43" t="s">
        <v>56</v>
      </c>
      <c r="F53" s="43" t="s">
        <v>57</v>
      </c>
      <c r="G53" s="43" t="s">
        <v>130</v>
      </c>
      <c r="H53" s="44">
        <v>58</v>
      </c>
      <c r="I53" s="45">
        <v>120</v>
      </c>
      <c r="J53" s="41">
        <f t="shared" si="0"/>
        <v>264</v>
      </c>
    </row>
    <row r="54" spans="1:10" s="35" customFormat="1">
      <c r="A54" s="46" t="s">
        <v>126</v>
      </c>
      <c r="B54" s="43" t="s">
        <v>127</v>
      </c>
      <c r="C54" s="43" t="s">
        <v>2</v>
      </c>
      <c r="D54" s="43" t="s">
        <v>128</v>
      </c>
      <c r="E54" s="43" t="s">
        <v>56</v>
      </c>
      <c r="F54" s="43" t="s">
        <v>58</v>
      </c>
      <c r="G54" s="43" t="s">
        <v>131</v>
      </c>
      <c r="H54" s="44">
        <v>58</v>
      </c>
      <c r="I54" s="45">
        <v>231.99999999999997</v>
      </c>
      <c r="J54" s="41">
        <f t="shared" si="0"/>
        <v>511</v>
      </c>
    </row>
    <row r="55" spans="1:10" s="35" customFormat="1">
      <c r="A55" s="46" t="s">
        <v>126</v>
      </c>
      <c r="B55" s="43" t="s">
        <v>127</v>
      </c>
      <c r="C55" s="43" t="s">
        <v>2</v>
      </c>
      <c r="D55" s="43" t="s">
        <v>128</v>
      </c>
      <c r="E55" s="43" t="s">
        <v>56</v>
      </c>
      <c r="F55" s="43" t="s">
        <v>59</v>
      </c>
      <c r="G55" s="43" t="s">
        <v>132</v>
      </c>
      <c r="H55" s="44">
        <v>58</v>
      </c>
      <c r="I55" s="45">
        <v>208</v>
      </c>
      <c r="J55" s="41">
        <f t="shared" si="0"/>
        <v>458</v>
      </c>
    </row>
    <row r="56" spans="1:10" s="35" customFormat="1">
      <c r="A56" s="46" t="s">
        <v>126</v>
      </c>
      <c r="B56" s="43" t="s">
        <v>127</v>
      </c>
      <c r="C56" s="43" t="s">
        <v>2</v>
      </c>
      <c r="D56" s="43" t="s">
        <v>128</v>
      </c>
      <c r="E56" s="43" t="s">
        <v>56</v>
      </c>
      <c r="F56" s="43" t="s">
        <v>3</v>
      </c>
      <c r="G56" s="43" t="s">
        <v>133</v>
      </c>
      <c r="H56" s="44">
        <v>58</v>
      </c>
      <c r="I56" s="45">
        <v>120</v>
      </c>
      <c r="J56" s="41">
        <f t="shared" si="0"/>
        <v>264</v>
      </c>
    </row>
    <row r="57" spans="1:10" s="35" customFormat="1">
      <c r="A57" s="46" t="s">
        <v>126</v>
      </c>
      <c r="B57" s="43" t="s">
        <v>127</v>
      </c>
      <c r="C57" s="43" t="s">
        <v>2</v>
      </c>
      <c r="D57" s="43" t="s">
        <v>128</v>
      </c>
      <c r="E57" s="43" t="s">
        <v>56</v>
      </c>
      <c r="F57" s="43" t="s">
        <v>42</v>
      </c>
      <c r="G57" s="43" t="s">
        <v>134</v>
      </c>
      <c r="H57" s="44">
        <v>58</v>
      </c>
      <c r="I57" s="45">
        <v>56.000000000000007</v>
      </c>
      <c r="J57" s="41">
        <f t="shared" si="0"/>
        <v>124</v>
      </c>
    </row>
    <row r="58" spans="1:10" s="35" customFormat="1">
      <c r="A58" s="46" t="s">
        <v>126</v>
      </c>
      <c r="B58" s="43" t="s">
        <v>127</v>
      </c>
      <c r="C58" s="43" t="s">
        <v>2</v>
      </c>
      <c r="D58" s="43" t="s">
        <v>128</v>
      </c>
      <c r="E58" s="43" t="s">
        <v>56</v>
      </c>
      <c r="F58" s="43" t="s">
        <v>11</v>
      </c>
      <c r="G58" s="43" t="s">
        <v>135</v>
      </c>
      <c r="H58" s="44">
        <v>58</v>
      </c>
      <c r="I58" s="45">
        <v>24</v>
      </c>
      <c r="J58" s="41">
        <f t="shared" si="0"/>
        <v>53</v>
      </c>
    </row>
    <row r="59" spans="1:10" s="35" customFormat="1">
      <c r="A59" s="46" t="s">
        <v>126</v>
      </c>
      <c r="B59" s="43" t="s">
        <v>127</v>
      </c>
      <c r="C59" s="43" t="s">
        <v>1</v>
      </c>
      <c r="D59" s="43" t="s">
        <v>128</v>
      </c>
      <c r="E59" s="43" t="s">
        <v>56</v>
      </c>
      <c r="F59" s="43" t="s">
        <v>8</v>
      </c>
      <c r="G59" s="43" t="s">
        <v>136</v>
      </c>
      <c r="H59" s="44">
        <v>58</v>
      </c>
      <c r="I59" s="45">
        <v>20</v>
      </c>
      <c r="J59" s="41">
        <f t="shared" si="0"/>
        <v>44</v>
      </c>
    </row>
    <row r="60" spans="1:10" s="35" customFormat="1">
      <c r="A60" s="46" t="s">
        <v>126</v>
      </c>
      <c r="B60" s="43" t="s">
        <v>127</v>
      </c>
      <c r="C60" s="43" t="s">
        <v>1</v>
      </c>
      <c r="D60" s="43" t="s">
        <v>128</v>
      </c>
      <c r="E60" s="43" t="s">
        <v>56</v>
      </c>
      <c r="F60" s="43" t="s">
        <v>57</v>
      </c>
      <c r="G60" s="43" t="s">
        <v>137</v>
      </c>
      <c r="H60" s="44">
        <v>58</v>
      </c>
      <c r="I60" s="45">
        <v>60</v>
      </c>
      <c r="J60" s="41">
        <f t="shared" si="0"/>
        <v>132</v>
      </c>
    </row>
    <row r="61" spans="1:10" s="35" customFormat="1">
      <c r="A61" s="46" t="s">
        <v>126</v>
      </c>
      <c r="B61" s="43" t="s">
        <v>127</v>
      </c>
      <c r="C61" s="43" t="s">
        <v>1</v>
      </c>
      <c r="D61" s="43" t="s">
        <v>128</v>
      </c>
      <c r="E61" s="43" t="s">
        <v>56</v>
      </c>
      <c r="F61" s="43" t="s">
        <v>58</v>
      </c>
      <c r="G61" s="43" t="s">
        <v>138</v>
      </c>
      <c r="H61" s="44">
        <v>58</v>
      </c>
      <c r="I61" s="45">
        <v>116</v>
      </c>
      <c r="J61" s="41">
        <f t="shared" si="0"/>
        <v>256</v>
      </c>
    </row>
    <row r="62" spans="1:10" s="35" customFormat="1">
      <c r="A62" s="46" t="s">
        <v>126</v>
      </c>
      <c r="B62" s="43" t="s">
        <v>127</v>
      </c>
      <c r="C62" s="43" t="s">
        <v>1</v>
      </c>
      <c r="D62" s="43" t="s">
        <v>128</v>
      </c>
      <c r="E62" s="43" t="s">
        <v>56</v>
      </c>
      <c r="F62" s="43" t="s">
        <v>59</v>
      </c>
      <c r="G62" s="43" t="s">
        <v>139</v>
      </c>
      <c r="H62" s="44">
        <v>58</v>
      </c>
      <c r="I62" s="45">
        <v>104</v>
      </c>
      <c r="J62" s="41">
        <f t="shared" si="0"/>
        <v>229</v>
      </c>
    </row>
    <row r="63" spans="1:10" s="35" customFormat="1">
      <c r="A63" s="46" t="s">
        <v>126</v>
      </c>
      <c r="B63" s="43" t="s">
        <v>127</v>
      </c>
      <c r="C63" s="43" t="s">
        <v>1</v>
      </c>
      <c r="D63" s="43" t="s">
        <v>128</v>
      </c>
      <c r="E63" s="43" t="s">
        <v>56</v>
      </c>
      <c r="F63" s="43" t="s">
        <v>3</v>
      </c>
      <c r="G63" s="43" t="s">
        <v>140</v>
      </c>
      <c r="H63" s="44">
        <v>58</v>
      </c>
      <c r="I63" s="45">
        <v>60</v>
      </c>
      <c r="J63" s="41">
        <f t="shared" si="0"/>
        <v>132</v>
      </c>
    </row>
    <row r="64" spans="1:10" s="35" customFormat="1">
      <c r="A64" s="46" t="s">
        <v>126</v>
      </c>
      <c r="B64" s="43" t="s">
        <v>127</v>
      </c>
      <c r="C64" s="43" t="s">
        <v>1</v>
      </c>
      <c r="D64" s="43" t="s">
        <v>128</v>
      </c>
      <c r="E64" s="43" t="s">
        <v>56</v>
      </c>
      <c r="F64" s="43" t="s">
        <v>42</v>
      </c>
      <c r="G64" s="43" t="s">
        <v>141</v>
      </c>
      <c r="H64" s="44">
        <v>58</v>
      </c>
      <c r="I64" s="45">
        <v>28</v>
      </c>
      <c r="J64" s="41">
        <f t="shared" si="0"/>
        <v>62</v>
      </c>
    </row>
    <row r="65" spans="1:10" s="35" customFormat="1">
      <c r="A65" s="46" t="s">
        <v>126</v>
      </c>
      <c r="B65" s="43" t="s">
        <v>127</v>
      </c>
      <c r="C65" s="43" t="s">
        <v>1</v>
      </c>
      <c r="D65" s="43" t="s">
        <v>128</v>
      </c>
      <c r="E65" s="43" t="s">
        <v>56</v>
      </c>
      <c r="F65" s="43" t="s">
        <v>11</v>
      </c>
      <c r="G65" s="43" t="s">
        <v>142</v>
      </c>
      <c r="H65" s="44">
        <v>58</v>
      </c>
      <c r="I65" s="45">
        <v>12</v>
      </c>
      <c r="J65" s="41">
        <f t="shared" si="0"/>
        <v>27</v>
      </c>
    </row>
    <row r="66" spans="1:10" s="35" customFormat="1">
      <c r="A66" s="46" t="s">
        <v>126</v>
      </c>
      <c r="B66" s="43" t="s">
        <v>127</v>
      </c>
      <c r="C66" s="43" t="s">
        <v>143</v>
      </c>
      <c r="D66" s="43" t="s">
        <v>128</v>
      </c>
      <c r="E66" s="43" t="s">
        <v>56</v>
      </c>
      <c r="F66" s="43" t="s">
        <v>8</v>
      </c>
      <c r="G66" s="43" t="s">
        <v>144</v>
      </c>
      <c r="H66" s="44">
        <v>58</v>
      </c>
      <c r="I66" s="45">
        <v>20</v>
      </c>
      <c r="J66" s="41">
        <f t="shared" si="0"/>
        <v>44</v>
      </c>
    </row>
    <row r="67" spans="1:10" s="35" customFormat="1">
      <c r="A67" s="46" t="s">
        <v>126</v>
      </c>
      <c r="B67" s="43" t="s">
        <v>127</v>
      </c>
      <c r="C67" s="43" t="s">
        <v>143</v>
      </c>
      <c r="D67" s="43" t="s">
        <v>128</v>
      </c>
      <c r="E67" s="43" t="s">
        <v>56</v>
      </c>
      <c r="F67" s="43" t="s">
        <v>57</v>
      </c>
      <c r="G67" s="43" t="s">
        <v>145</v>
      </c>
      <c r="H67" s="44">
        <v>58</v>
      </c>
      <c r="I67" s="45">
        <v>60</v>
      </c>
      <c r="J67" s="41">
        <f t="shared" si="0"/>
        <v>132</v>
      </c>
    </row>
    <row r="68" spans="1:10" s="35" customFormat="1">
      <c r="A68" s="46" t="s">
        <v>126</v>
      </c>
      <c r="B68" s="43" t="s">
        <v>127</v>
      </c>
      <c r="C68" s="43" t="s">
        <v>143</v>
      </c>
      <c r="D68" s="43" t="s">
        <v>128</v>
      </c>
      <c r="E68" s="43" t="s">
        <v>56</v>
      </c>
      <c r="F68" s="43" t="s">
        <v>58</v>
      </c>
      <c r="G68" s="43" t="s">
        <v>146</v>
      </c>
      <c r="H68" s="44">
        <v>58</v>
      </c>
      <c r="I68" s="45">
        <v>116</v>
      </c>
      <c r="J68" s="41">
        <f t="shared" ref="J68:J131" si="1">ROUNDUP(I68*2*1.1,0)</f>
        <v>256</v>
      </c>
    </row>
    <row r="69" spans="1:10" s="35" customFormat="1">
      <c r="A69" s="46" t="s">
        <v>126</v>
      </c>
      <c r="B69" s="43" t="s">
        <v>127</v>
      </c>
      <c r="C69" s="43" t="s">
        <v>143</v>
      </c>
      <c r="D69" s="43" t="s">
        <v>128</v>
      </c>
      <c r="E69" s="43" t="s">
        <v>56</v>
      </c>
      <c r="F69" s="43" t="s">
        <v>59</v>
      </c>
      <c r="G69" s="43" t="s">
        <v>147</v>
      </c>
      <c r="H69" s="44">
        <v>58</v>
      </c>
      <c r="I69" s="45">
        <v>104</v>
      </c>
      <c r="J69" s="41">
        <f t="shared" si="1"/>
        <v>229</v>
      </c>
    </row>
    <row r="70" spans="1:10" s="35" customFormat="1">
      <c r="A70" s="46" t="s">
        <v>126</v>
      </c>
      <c r="B70" s="43" t="s">
        <v>127</v>
      </c>
      <c r="C70" s="43" t="s">
        <v>143</v>
      </c>
      <c r="D70" s="43" t="s">
        <v>128</v>
      </c>
      <c r="E70" s="43" t="s">
        <v>56</v>
      </c>
      <c r="F70" s="43" t="s">
        <v>3</v>
      </c>
      <c r="G70" s="43" t="s">
        <v>148</v>
      </c>
      <c r="H70" s="44">
        <v>58</v>
      </c>
      <c r="I70" s="45">
        <v>60</v>
      </c>
      <c r="J70" s="41">
        <f t="shared" si="1"/>
        <v>132</v>
      </c>
    </row>
    <row r="71" spans="1:10" s="35" customFormat="1">
      <c r="A71" s="46" t="s">
        <v>126</v>
      </c>
      <c r="B71" s="43" t="s">
        <v>127</v>
      </c>
      <c r="C71" s="43" t="s">
        <v>143</v>
      </c>
      <c r="D71" s="43" t="s">
        <v>128</v>
      </c>
      <c r="E71" s="43" t="s">
        <v>56</v>
      </c>
      <c r="F71" s="43" t="s">
        <v>42</v>
      </c>
      <c r="G71" s="43" t="s">
        <v>149</v>
      </c>
      <c r="H71" s="44">
        <v>58</v>
      </c>
      <c r="I71" s="45">
        <v>28</v>
      </c>
      <c r="J71" s="41">
        <f t="shared" si="1"/>
        <v>62</v>
      </c>
    </row>
    <row r="72" spans="1:10" s="35" customFormat="1">
      <c r="A72" s="46" t="s">
        <v>126</v>
      </c>
      <c r="B72" s="43" t="s">
        <v>127</v>
      </c>
      <c r="C72" s="43" t="s">
        <v>143</v>
      </c>
      <c r="D72" s="43" t="s">
        <v>128</v>
      </c>
      <c r="E72" s="43" t="s">
        <v>56</v>
      </c>
      <c r="F72" s="43" t="s">
        <v>11</v>
      </c>
      <c r="G72" s="43" t="s">
        <v>150</v>
      </c>
      <c r="H72" s="44">
        <v>58</v>
      </c>
      <c r="I72" s="45">
        <v>12</v>
      </c>
      <c r="J72" s="41">
        <f t="shared" si="1"/>
        <v>27</v>
      </c>
    </row>
    <row r="73" spans="1:10" s="35" customFormat="1">
      <c r="A73" s="46" t="s">
        <v>126</v>
      </c>
      <c r="B73" s="43" t="s">
        <v>127</v>
      </c>
      <c r="C73" s="43" t="s">
        <v>118</v>
      </c>
      <c r="D73" s="43" t="s">
        <v>128</v>
      </c>
      <c r="E73" s="43" t="s">
        <v>56</v>
      </c>
      <c r="F73" s="43" t="s">
        <v>8</v>
      </c>
      <c r="G73" s="43" t="s">
        <v>151</v>
      </c>
      <c r="H73" s="44">
        <v>58</v>
      </c>
      <c r="I73" s="45">
        <v>20</v>
      </c>
      <c r="J73" s="41">
        <f t="shared" si="1"/>
        <v>44</v>
      </c>
    </row>
    <row r="74" spans="1:10" s="35" customFormat="1">
      <c r="A74" s="46" t="s">
        <v>126</v>
      </c>
      <c r="B74" s="43" t="s">
        <v>127</v>
      </c>
      <c r="C74" s="43" t="s">
        <v>118</v>
      </c>
      <c r="D74" s="43" t="s">
        <v>128</v>
      </c>
      <c r="E74" s="43" t="s">
        <v>56</v>
      </c>
      <c r="F74" s="43" t="s">
        <v>57</v>
      </c>
      <c r="G74" s="43" t="s">
        <v>152</v>
      </c>
      <c r="H74" s="44">
        <v>58</v>
      </c>
      <c r="I74" s="45">
        <v>60</v>
      </c>
      <c r="J74" s="41">
        <f t="shared" si="1"/>
        <v>132</v>
      </c>
    </row>
    <row r="75" spans="1:10" s="35" customFormat="1">
      <c r="A75" s="46" t="s">
        <v>126</v>
      </c>
      <c r="B75" s="43" t="s">
        <v>127</v>
      </c>
      <c r="C75" s="43" t="s">
        <v>118</v>
      </c>
      <c r="D75" s="43" t="s">
        <v>128</v>
      </c>
      <c r="E75" s="43" t="s">
        <v>56</v>
      </c>
      <c r="F75" s="43" t="s">
        <v>58</v>
      </c>
      <c r="G75" s="43" t="s">
        <v>153</v>
      </c>
      <c r="H75" s="44">
        <v>58</v>
      </c>
      <c r="I75" s="45">
        <v>116</v>
      </c>
      <c r="J75" s="41">
        <f t="shared" si="1"/>
        <v>256</v>
      </c>
    </row>
    <row r="76" spans="1:10" s="35" customFormat="1">
      <c r="A76" s="46" t="s">
        <v>126</v>
      </c>
      <c r="B76" s="43" t="s">
        <v>127</v>
      </c>
      <c r="C76" s="43" t="s">
        <v>118</v>
      </c>
      <c r="D76" s="43" t="s">
        <v>128</v>
      </c>
      <c r="E76" s="43" t="s">
        <v>56</v>
      </c>
      <c r="F76" s="43" t="s">
        <v>59</v>
      </c>
      <c r="G76" s="43" t="s">
        <v>154</v>
      </c>
      <c r="H76" s="44">
        <v>58</v>
      </c>
      <c r="I76" s="45">
        <v>104</v>
      </c>
      <c r="J76" s="41">
        <f t="shared" si="1"/>
        <v>229</v>
      </c>
    </row>
    <row r="77" spans="1:10" s="35" customFormat="1">
      <c r="A77" s="46" t="s">
        <v>126</v>
      </c>
      <c r="B77" s="43" t="s">
        <v>127</v>
      </c>
      <c r="C77" s="43" t="s">
        <v>118</v>
      </c>
      <c r="D77" s="43" t="s">
        <v>128</v>
      </c>
      <c r="E77" s="43" t="s">
        <v>56</v>
      </c>
      <c r="F77" s="43" t="s">
        <v>3</v>
      </c>
      <c r="G77" s="43" t="s">
        <v>155</v>
      </c>
      <c r="H77" s="44">
        <v>58</v>
      </c>
      <c r="I77" s="45">
        <v>60</v>
      </c>
      <c r="J77" s="41">
        <f t="shared" si="1"/>
        <v>132</v>
      </c>
    </row>
    <row r="78" spans="1:10" s="35" customFormat="1">
      <c r="A78" s="46" t="s">
        <v>126</v>
      </c>
      <c r="B78" s="43" t="s">
        <v>127</v>
      </c>
      <c r="C78" s="43" t="s">
        <v>118</v>
      </c>
      <c r="D78" s="43" t="s">
        <v>128</v>
      </c>
      <c r="E78" s="43" t="s">
        <v>56</v>
      </c>
      <c r="F78" s="43" t="s">
        <v>42</v>
      </c>
      <c r="G78" s="43" t="s">
        <v>156</v>
      </c>
      <c r="H78" s="44">
        <v>58</v>
      </c>
      <c r="I78" s="45">
        <v>28</v>
      </c>
      <c r="J78" s="41">
        <f t="shared" si="1"/>
        <v>62</v>
      </c>
    </row>
    <row r="79" spans="1:10" s="35" customFormat="1">
      <c r="A79" s="46" t="s">
        <v>126</v>
      </c>
      <c r="B79" s="43" t="s">
        <v>127</v>
      </c>
      <c r="C79" s="43" t="s">
        <v>118</v>
      </c>
      <c r="D79" s="43" t="s">
        <v>128</v>
      </c>
      <c r="E79" s="43" t="s">
        <v>56</v>
      </c>
      <c r="F79" s="43" t="s">
        <v>11</v>
      </c>
      <c r="G79" s="43" t="s">
        <v>157</v>
      </c>
      <c r="H79" s="44">
        <v>58</v>
      </c>
      <c r="I79" s="45">
        <v>12</v>
      </c>
      <c r="J79" s="41">
        <f t="shared" si="1"/>
        <v>27</v>
      </c>
    </row>
    <row r="80" spans="1:10" s="35" customFormat="1" hidden="1">
      <c r="A80" s="46" t="s">
        <v>60</v>
      </c>
      <c r="B80" s="43" t="s">
        <v>127</v>
      </c>
      <c r="C80" s="43" t="s">
        <v>2</v>
      </c>
      <c r="D80" s="43" t="s">
        <v>158</v>
      </c>
      <c r="E80" s="43" t="s">
        <v>56</v>
      </c>
      <c r="F80" s="43" t="s">
        <v>8</v>
      </c>
      <c r="G80" s="43" t="s">
        <v>159</v>
      </c>
      <c r="H80" s="44">
        <v>58</v>
      </c>
      <c r="I80" s="45">
        <v>40</v>
      </c>
      <c r="J80" s="41">
        <f t="shared" si="1"/>
        <v>88</v>
      </c>
    </row>
    <row r="81" spans="1:10" s="35" customFormat="1" hidden="1">
      <c r="A81" s="46" t="s">
        <v>60</v>
      </c>
      <c r="B81" s="43" t="s">
        <v>127</v>
      </c>
      <c r="C81" s="43" t="s">
        <v>2</v>
      </c>
      <c r="D81" s="43" t="s">
        <v>158</v>
      </c>
      <c r="E81" s="43" t="s">
        <v>56</v>
      </c>
      <c r="F81" s="43" t="s">
        <v>57</v>
      </c>
      <c r="G81" s="43" t="s">
        <v>160</v>
      </c>
      <c r="H81" s="44">
        <v>58</v>
      </c>
      <c r="I81" s="45">
        <v>123</v>
      </c>
      <c r="J81" s="41">
        <f t="shared" si="1"/>
        <v>271</v>
      </c>
    </row>
    <row r="82" spans="1:10" s="35" customFormat="1" hidden="1">
      <c r="A82" s="46" t="s">
        <v>60</v>
      </c>
      <c r="B82" s="43" t="s">
        <v>127</v>
      </c>
      <c r="C82" s="43" t="s">
        <v>2</v>
      </c>
      <c r="D82" s="43" t="s">
        <v>158</v>
      </c>
      <c r="E82" s="43" t="s">
        <v>56</v>
      </c>
      <c r="F82" s="43" t="s">
        <v>58</v>
      </c>
      <c r="G82" s="43" t="s">
        <v>161</v>
      </c>
      <c r="H82" s="44">
        <v>58</v>
      </c>
      <c r="I82" s="45">
        <v>233</v>
      </c>
      <c r="J82" s="41">
        <f t="shared" si="1"/>
        <v>513</v>
      </c>
    </row>
    <row r="83" spans="1:10" s="35" customFormat="1" hidden="1">
      <c r="A83" s="46" t="s">
        <v>60</v>
      </c>
      <c r="B83" s="43" t="s">
        <v>127</v>
      </c>
      <c r="C83" s="43" t="s">
        <v>2</v>
      </c>
      <c r="D83" s="43" t="s">
        <v>158</v>
      </c>
      <c r="E83" s="43" t="s">
        <v>56</v>
      </c>
      <c r="F83" s="43" t="s">
        <v>59</v>
      </c>
      <c r="G83" s="43" t="s">
        <v>162</v>
      </c>
      <c r="H83" s="44">
        <v>58</v>
      </c>
      <c r="I83" s="45">
        <v>207</v>
      </c>
      <c r="J83" s="41">
        <f t="shared" si="1"/>
        <v>456</v>
      </c>
    </row>
    <row r="84" spans="1:10" s="35" customFormat="1" hidden="1">
      <c r="A84" s="46" t="s">
        <v>60</v>
      </c>
      <c r="B84" s="43" t="s">
        <v>127</v>
      </c>
      <c r="C84" s="43" t="s">
        <v>2</v>
      </c>
      <c r="D84" s="43" t="s">
        <v>158</v>
      </c>
      <c r="E84" s="43" t="s">
        <v>56</v>
      </c>
      <c r="F84" s="43" t="s">
        <v>3</v>
      </c>
      <c r="G84" s="43" t="s">
        <v>163</v>
      </c>
      <c r="H84" s="44">
        <v>58</v>
      </c>
      <c r="I84" s="45">
        <v>117</v>
      </c>
      <c r="J84" s="41">
        <f t="shared" si="1"/>
        <v>258</v>
      </c>
    </row>
    <row r="85" spans="1:10" s="35" customFormat="1" hidden="1">
      <c r="A85" s="46" t="s">
        <v>60</v>
      </c>
      <c r="B85" s="43" t="s">
        <v>127</v>
      </c>
      <c r="C85" s="43" t="s">
        <v>2</v>
      </c>
      <c r="D85" s="43" t="s">
        <v>158</v>
      </c>
      <c r="E85" s="43" t="s">
        <v>56</v>
      </c>
      <c r="F85" s="43" t="s">
        <v>42</v>
      </c>
      <c r="G85" s="43" t="s">
        <v>164</v>
      </c>
      <c r="H85" s="44">
        <v>58</v>
      </c>
      <c r="I85" s="45">
        <v>53</v>
      </c>
      <c r="J85" s="41">
        <f t="shared" si="1"/>
        <v>117</v>
      </c>
    </row>
    <row r="86" spans="1:10" s="35" customFormat="1" hidden="1">
      <c r="A86" s="46" t="s">
        <v>60</v>
      </c>
      <c r="B86" s="43" t="s">
        <v>127</v>
      </c>
      <c r="C86" s="43" t="s">
        <v>2</v>
      </c>
      <c r="D86" s="43" t="s">
        <v>158</v>
      </c>
      <c r="E86" s="43" t="s">
        <v>56</v>
      </c>
      <c r="F86" s="43" t="s">
        <v>11</v>
      </c>
      <c r="G86" s="43" t="s">
        <v>165</v>
      </c>
      <c r="H86" s="44">
        <v>58</v>
      </c>
      <c r="I86" s="45">
        <v>27</v>
      </c>
      <c r="J86" s="41">
        <f t="shared" si="1"/>
        <v>60</v>
      </c>
    </row>
    <row r="87" spans="1:10" s="35" customFormat="1" hidden="1">
      <c r="A87" s="46" t="s">
        <v>60</v>
      </c>
      <c r="B87" s="43" t="s">
        <v>127</v>
      </c>
      <c r="C87" s="43" t="s">
        <v>1</v>
      </c>
      <c r="D87" s="43" t="s">
        <v>158</v>
      </c>
      <c r="E87" s="43" t="s">
        <v>56</v>
      </c>
      <c r="F87" s="43" t="s">
        <v>8</v>
      </c>
      <c r="G87" s="43" t="s">
        <v>166</v>
      </c>
      <c r="H87" s="44">
        <v>58</v>
      </c>
      <c r="I87" s="45">
        <v>25</v>
      </c>
      <c r="J87" s="41">
        <f t="shared" si="1"/>
        <v>55</v>
      </c>
    </row>
    <row r="88" spans="1:10" s="35" customFormat="1" hidden="1">
      <c r="A88" s="46" t="s">
        <v>60</v>
      </c>
      <c r="B88" s="43" t="s">
        <v>127</v>
      </c>
      <c r="C88" s="43" t="s">
        <v>1</v>
      </c>
      <c r="D88" s="43" t="s">
        <v>158</v>
      </c>
      <c r="E88" s="43" t="s">
        <v>56</v>
      </c>
      <c r="F88" s="43" t="s">
        <v>57</v>
      </c>
      <c r="G88" s="43" t="s">
        <v>167</v>
      </c>
      <c r="H88" s="44">
        <v>58</v>
      </c>
      <c r="I88" s="45">
        <v>77</v>
      </c>
      <c r="J88" s="41">
        <f t="shared" si="1"/>
        <v>170</v>
      </c>
    </row>
    <row r="89" spans="1:10" s="35" customFormat="1" hidden="1">
      <c r="A89" s="46" t="s">
        <v>60</v>
      </c>
      <c r="B89" s="43" t="s">
        <v>127</v>
      </c>
      <c r="C89" s="43" t="s">
        <v>1</v>
      </c>
      <c r="D89" s="43" t="s">
        <v>158</v>
      </c>
      <c r="E89" s="43" t="s">
        <v>56</v>
      </c>
      <c r="F89" s="43" t="s">
        <v>58</v>
      </c>
      <c r="G89" s="43" t="s">
        <v>168</v>
      </c>
      <c r="H89" s="44">
        <v>58</v>
      </c>
      <c r="I89" s="45">
        <v>145</v>
      </c>
      <c r="J89" s="41">
        <f t="shared" si="1"/>
        <v>319</v>
      </c>
    </row>
    <row r="90" spans="1:10" s="35" customFormat="1" hidden="1">
      <c r="A90" s="46" t="s">
        <v>60</v>
      </c>
      <c r="B90" s="43" t="s">
        <v>127</v>
      </c>
      <c r="C90" s="43" t="s">
        <v>1</v>
      </c>
      <c r="D90" s="43" t="s">
        <v>158</v>
      </c>
      <c r="E90" s="43" t="s">
        <v>56</v>
      </c>
      <c r="F90" s="43" t="s">
        <v>59</v>
      </c>
      <c r="G90" s="43" t="s">
        <v>169</v>
      </c>
      <c r="H90" s="44">
        <v>58</v>
      </c>
      <c r="I90" s="45">
        <v>130</v>
      </c>
      <c r="J90" s="41">
        <f t="shared" si="1"/>
        <v>286</v>
      </c>
    </row>
    <row r="91" spans="1:10" s="35" customFormat="1" hidden="1">
      <c r="A91" s="46" t="s">
        <v>60</v>
      </c>
      <c r="B91" s="43" t="s">
        <v>127</v>
      </c>
      <c r="C91" s="43" t="s">
        <v>1</v>
      </c>
      <c r="D91" s="43" t="s">
        <v>158</v>
      </c>
      <c r="E91" s="43" t="s">
        <v>56</v>
      </c>
      <c r="F91" s="43" t="s">
        <v>3</v>
      </c>
      <c r="G91" s="43" t="s">
        <v>170</v>
      </c>
      <c r="H91" s="44">
        <v>58</v>
      </c>
      <c r="I91" s="45">
        <v>73</v>
      </c>
      <c r="J91" s="41">
        <f t="shared" si="1"/>
        <v>161</v>
      </c>
    </row>
    <row r="92" spans="1:10" s="35" customFormat="1" hidden="1">
      <c r="A92" s="46" t="s">
        <v>60</v>
      </c>
      <c r="B92" s="43" t="s">
        <v>127</v>
      </c>
      <c r="C92" s="43" t="s">
        <v>1</v>
      </c>
      <c r="D92" s="43" t="s">
        <v>158</v>
      </c>
      <c r="E92" s="43" t="s">
        <v>56</v>
      </c>
      <c r="F92" s="43" t="s">
        <v>42</v>
      </c>
      <c r="G92" s="43" t="s">
        <v>171</v>
      </c>
      <c r="H92" s="44">
        <v>58</v>
      </c>
      <c r="I92" s="45">
        <v>33</v>
      </c>
      <c r="J92" s="41">
        <f t="shared" si="1"/>
        <v>73</v>
      </c>
    </row>
    <row r="93" spans="1:10" s="35" customFormat="1" hidden="1">
      <c r="A93" s="46" t="s">
        <v>60</v>
      </c>
      <c r="B93" s="43" t="s">
        <v>127</v>
      </c>
      <c r="C93" s="43" t="s">
        <v>1</v>
      </c>
      <c r="D93" s="43" t="s">
        <v>158</v>
      </c>
      <c r="E93" s="43" t="s">
        <v>56</v>
      </c>
      <c r="F93" s="43" t="s">
        <v>11</v>
      </c>
      <c r="G93" s="43" t="s">
        <v>172</v>
      </c>
      <c r="H93" s="44">
        <v>58</v>
      </c>
      <c r="I93" s="45">
        <v>17</v>
      </c>
      <c r="J93" s="41">
        <f t="shared" si="1"/>
        <v>38</v>
      </c>
    </row>
    <row r="94" spans="1:10" s="35" customFormat="1" hidden="1">
      <c r="A94" s="46" t="s">
        <v>60</v>
      </c>
      <c r="B94" s="43" t="s">
        <v>127</v>
      </c>
      <c r="C94" s="43" t="s">
        <v>118</v>
      </c>
      <c r="D94" s="43" t="s">
        <v>158</v>
      </c>
      <c r="E94" s="43" t="s">
        <v>56</v>
      </c>
      <c r="F94" s="43" t="s">
        <v>8</v>
      </c>
      <c r="G94" s="43" t="s">
        <v>173</v>
      </c>
      <c r="H94" s="44">
        <v>58</v>
      </c>
      <c r="I94" s="45">
        <v>25</v>
      </c>
      <c r="J94" s="41">
        <f t="shared" si="1"/>
        <v>55</v>
      </c>
    </row>
    <row r="95" spans="1:10" s="35" customFormat="1" hidden="1">
      <c r="A95" s="46" t="s">
        <v>60</v>
      </c>
      <c r="B95" s="43" t="s">
        <v>127</v>
      </c>
      <c r="C95" s="43" t="s">
        <v>118</v>
      </c>
      <c r="D95" s="43" t="s">
        <v>158</v>
      </c>
      <c r="E95" s="43" t="s">
        <v>56</v>
      </c>
      <c r="F95" s="43" t="s">
        <v>57</v>
      </c>
      <c r="G95" s="43" t="s">
        <v>174</v>
      </c>
      <c r="H95" s="44">
        <v>58</v>
      </c>
      <c r="I95" s="45">
        <v>77</v>
      </c>
      <c r="J95" s="41">
        <f t="shared" si="1"/>
        <v>170</v>
      </c>
    </row>
    <row r="96" spans="1:10" s="35" customFormat="1" hidden="1">
      <c r="A96" s="46" t="s">
        <v>60</v>
      </c>
      <c r="B96" s="43" t="s">
        <v>127</v>
      </c>
      <c r="C96" s="43" t="s">
        <v>118</v>
      </c>
      <c r="D96" s="43" t="s">
        <v>158</v>
      </c>
      <c r="E96" s="43" t="s">
        <v>56</v>
      </c>
      <c r="F96" s="43" t="s">
        <v>58</v>
      </c>
      <c r="G96" s="43" t="s">
        <v>175</v>
      </c>
      <c r="H96" s="44">
        <v>58</v>
      </c>
      <c r="I96" s="45">
        <v>145</v>
      </c>
      <c r="J96" s="41">
        <f t="shared" si="1"/>
        <v>319</v>
      </c>
    </row>
    <row r="97" spans="1:10" s="35" customFormat="1" hidden="1">
      <c r="A97" s="46" t="s">
        <v>60</v>
      </c>
      <c r="B97" s="43" t="s">
        <v>127</v>
      </c>
      <c r="C97" s="43" t="s">
        <v>118</v>
      </c>
      <c r="D97" s="43" t="s">
        <v>158</v>
      </c>
      <c r="E97" s="43" t="s">
        <v>56</v>
      </c>
      <c r="F97" s="43" t="s">
        <v>59</v>
      </c>
      <c r="G97" s="43" t="s">
        <v>176</v>
      </c>
      <c r="H97" s="44">
        <v>58</v>
      </c>
      <c r="I97" s="45">
        <v>130</v>
      </c>
      <c r="J97" s="41">
        <f t="shared" si="1"/>
        <v>286</v>
      </c>
    </row>
    <row r="98" spans="1:10" s="35" customFormat="1" hidden="1">
      <c r="A98" s="46" t="s">
        <v>60</v>
      </c>
      <c r="B98" s="43" t="s">
        <v>127</v>
      </c>
      <c r="C98" s="43" t="s">
        <v>118</v>
      </c>
      <c r="D98" s="43" t="s">
        <v>158</v>
      </c>
      <c r="E98" s="43" t="s">
        <v>56</v>
      </c>
      <c r="F98" s="43" t="s">
        <v>3</v>
      </c>
      <c r="G98" s="43" t="s">
        <v>177</v>
      </c>
      <c r="H98" s="44">
        <v>58</v>
      </c>
      <c r="I98" s="45">
        <v>73</v>
      </c>
      <c r="J98" s="41">
        <f t="shared" si="1"/>
        <v>161</v>
      </c>
    </row>
    <row r="99" spans="1:10" s="35" customFormat="1" hidden="1">
      <c r="A99" s="46" t="s">
        <v>60</v>
      </c>
      <c r="B99" s="43" t="s">
        <v>127</v>
      </c>
      <c r="C99" s="43" t="s">
        <v>118</v>
      </c>
      <c r="D99" s="43" t="s">
        <v>158</v>
      </c>
      <c r="E99" s="43" t="s">
        <v>56</v>
      </c>
      <c r="F99" s="43" t="s">
        <v>42</v>
      </c>
      <c r="G99" s="43" t="s">
        <v>178</v>
      </c>
      <c r="H99" s="44">
        <v>58</v>
      </c>
      <c r="I99" s="45">
        <v>33</v>
      </c>
      <c r="J99" s="41">
        <f t="shared" si="1"/>
        <v>73</v>
      </c>
    </row>
    <row r="100" spans="1:10" s="35" customFormat="1" hidden="1">
      <c r="A100" s="46" t="s">
        <v>60</v>
      </c>
      <c r="B100" s="43" t="s">
        <v>127</v>
      </c>
      <c r="C100" s="43" t="s">
        <v>118</v>
      </c>
      <c r="D100" s="43" t="s">
        <v>158</v>
      </c>
      <c r="E100" s="43" t="s">
        <v>56</v>
      </c>
      <c r="F100" s="43" t="s">
        <v>11</v>
      </c>
      <c r="G100" s="43" t="s">
        <v>179</v>
      </c>
      <c r="H100" s="44">
        <v>58</v>
      </c>
      <c r="I100" s="45">
        <v>17</v>
      </c>
      <c r="J100" s="41">
        <f t="shared" si="1"/>
        <v>38</v>
      </c>
    </row>
    <row r="101" spans="1:10" s="35" customFormat="1" hidden="1">
      <c r="A101" s="46" t="s">
        <v>60</v>
      </c>
      <c r="B101" s="43" t="s">
        <v>127</v>
      </c>
      <c r="C101" s="43" t="s">
        <v>180</v>
      </c>
      <c r="D101" s="43" t="s">
        <v>158</v>
      </c>
      <c r="E101" s="43" t="s">
        <v>56</v>
      </c>
      <c r="F101" s="43" t="s">
        <v>8</v>
      </c>
      <c r="G101" s="43" t="s">
        <v>181</v>
      </c>
      <c r="H101" s="44">
        <v>58</v>
      </c>
      <c r="I101" s="45">
        <v>10</v>
      </c>
      <c r="J101" s="41">
        <f t="shared" si="1"/>
        <v>22</v>
      </c>
    </row>
    <row r="102" spans="1:10" s="35" customFormat="1" hidden="1">
      <c r="A102" s="46" t="s">
        <v>60</v>
      </c>
      <c r="B102" s="43" t="s">
        <v>127</v>
      </c>
      <c r="C102" s="43" t="s">
        <v>180</v>
      </c>
      <c r="D102" s="43" t="s">
        <v>158</v>
      </c>
      <c r="E102" s="43" t="s">
        <v>56</v>
      </c>
      <c r="F102" s="43" t="s">
        <v>57</v>
      </c>
      <c r="G102" s="43" t="s">
        <v>182</v>
      </c>
      <c r="H102" s="44">
        <v>58</v>
      </c>
      <c r="I102" s="45">
        <v>31</v>
      </c>
      <c r="J102" s="41">
        <f t="shared" si="1"/>
        <v>69</v>
      </c>
    </row>
    <row r="103" spans="1:10" s="35" customFormat="1" hidden="1">
      <c r="A103" s="46" t="s">
        <v>60</v>
      </c>
      <c r="B103" s="43" t="s">
        <v>127</v>
      </c>
      <c r="C103" s="43" t="s">
        <v>180</v>
      </c>
      <c r="D103" s="43" t="s">
        <v>158</v>
      </c>
      <c r="E103" s="43" t="s">
        <v>56</v>
      </c>
      <c r="F103" s="43" t="s">
        <v>58</v>
      </c>
      <c r="G103" s="43" t="s">
        <v>183</v>
      </c>
      <c r="H103" s="44">
        <v>58</v>
      </c>
      <c r="I103" s="45">
        <v>58</v>
      </c>
      <c r="J103" s="41">
        <f t="shared" si="1"/>
        <v>128</v>
      </c>
    </row>
    <row r="104" spans="1:10" s="35" customFormat="1" hidden="1">
      <c r="A104" s="46" t="s">
        <v>60</v>
      </c>
      <c r="B104" s="43" t="s">
        <v>127</v>
      </c>
      <c r="C104" s="43" t="s">
        <v>180</v>
      </c>
      <c r="D104" s="43" t="s">
        <v>158</v>
      </c>
      <c r="E104" s="43" t="s">
        <v>56</v>
      </c>
      <c r="F104" s="43" t="s">
        <v>59</v>
      </c>
      <c r="G104" s="43" t="s">
        <v>184</v>
      </c>
      <c r="H104" s="44">
        <v>58</v>
      </c>
      <c r="I104" s="45">
        <v>52</v>
      </c>
      <c r="J104" s="41">
        <f t="shared" si="1"/>
        <v>115</v>
      </c>
    </row>
    <row r="105" spans="1:10" s="35" customFormat="1" hidden="1">
      <c r="A105" s="46" t="s">
        <v>60</v>
      </c>
      <c r="B105" s="43" t="s">
        <v>127</v>
      </c>
      <c r="C105" s="43" t="s">
        <v>180</v>
      </c>
      <c r="D105" s="43" t="s">
        <v>158</v>
      </c>
      <c r="E105" s="43" t="s">
        <v>56</v>
      </c>
      <c r="F105" s="43" t="s">
        <v>3</v>
      </c>
      <c r="G105" s="43" t="s">
        <v>185</v>
      </c>
      <c r="H105" s="44">
        <v>58</v>
      </c>
      <c r="I105" s="45">
        <v>29</v>
      </c>
      <c r="J105" s="41">
        <f t="shared" si="1"/>
        <v>64</v>
      </c>
    </row>
    <row r="106" spans="1:10" s="35" customFormat="1" hidden="1">
      <c r="A106" s="46" t="s">
        <v>60</v>
      </c>
      <c r="B106" s="43" t="s">
        <v>127</v>
      </c>
      <c r="C106" s="43" t="s">
        <v>180</v>
      </c>
      <c r="D106" s="43" t="s">
        <v>158</v>
      </c>
      <c r="E106" s="43" t="s">
        <v>56</v>
      </c>
      <c r="F106" s="43" t="s">
        <v>42</v>
      </c>
      <c r="G106" s="43" t="s">
        <v>186</v>
      </c>
      <c r="H106" s="44">
        <v>58</v>
      </c>
      <c r="I106" s="45">
        <v>13</v>
      </c>
      <c r="J106" s="41">
        <f t="shared" si="1"/>
        <v>29</v>
      </c>
    </row>
    <row r="107" spans="1:10" s="35" customFormat="1" hidden="1">
      <c r="A107" s="46" t="s">
        <v>60</v>
      </c>
      <c r="B107" s="43" t="s">
        <v>127</v>
      </c>
      <c r="C107" s="43" t="s">
        <v>180</v>
      </c>
      <c r="D107" s="43" t="s">
        <v>158</v>
      </c>
      <c r="E107" s="43" t="s">
        <v>56</v>
      </c>
      <c r="F107" s="43" t="s">
        <v>11</v>
      </c>
      <c r="G107" s="43" t="s">
        <v>187</v>
      </c>
      <c r="H107" s="44">
        <v>58</v>
      </c>
      <c r="I107" s="45">
        <v>7</v>
      </c>
      <c r="J107" s="41">
        <f t="shared" si="1"/>
        <v>16</v>
      </c>
    </row>
    <row r="108" spans="1:10" s="35" customFormat="1" hidden="1">
      <c r="A108" s="46" t="s">
        <v>188</v>
      </c>
      <c r="B108" s="43" t="s">
        <v>127</v>
      </c>
      <c r="C108" s="43" t="s">
        <v>2</v>
      </c>
      <c r="D108" s="43" t="s">
        <v>189</v>
      </c>
      <c r="E108" s="43" t="s">
        <v>56</v>
      </c>
      <c r="F108" s="43" t="s">
        <v>8</v>
      </c>
      <c r="G108" s="43" t="s">
        <v>190</v>
      </c>
      <c r="H108" s="44">
        <v>58</v>
      </c>
      <c r="I108" s="45">
        <v>40</v>
      </c>
      <c r="J108" s="41">
        <f t="shared" si="1"/>
        <v>88</v>
      </c>
    </row>
    <row r="109" spans="1:10" s="35" customFormat="1" hidden="1">
      <c r="A109" s="46" t="s">
        <v>188</v>
      </c>
      <c r="B109" s="43" t="s">
        <v>127</v>
      </c>
      <c r="C109" s="43" t="s">
        <v>2</v>
      </c>
      <c r="D109" s="43" t="s">
        <v>189</v>
      </c>
      <c r="E109" s="43" t="s">
        <v>56</v>
      </c>
      <c r="F109" s="43" t="s">
        <v>57</v>
      </c>
      <c r="G109" s="43" t="s">
        <v>191</v>
      </c>
      <c r="H109" s="44">
        <v>58</v>
      </c>
      <c r="I109" s="45">
        <v>123</v>
      </c>
      <c r="J109" s="41">
        <f t="shared" si="1"/>
        <v>271</v>
      </c>
    </row>
    <row r="110" spans="1:10" s="35" customFormat="1" hidden="1">
      <c r="A110" s="46" t="s">
        <v>188</v>
      </c>
      <c r="B110" s="43" t="s">
        <v>127</v>
      </c>
      <c r="C110" s="43" t="s">
        <v>2</v>
      </c>
      <c r="D110" s="43" t="s">
        <v>189</v>
      </c>
      <c r="E110" s="43" t="s">
        <v>56</v>
      </c>
      <c r="F110" s="43" t="s">
        <v>58</v>
      </c>
      <c r="G110" s="43" t="s">
        <v>192</v>
      </c>
      <c r="H110" s="44">
        <v>58</v>
      </c>
      <c r="I110" s="45">
        <v>233</v>
      </c>
      <c r="J110" s="41">
        <f t="shared" si="1"/>
        <v>513</v>
      </c>
    </row>
    <row r="111" spans="1:10" s="35" customFormat="1" hidden="1">
      <c r="A111" s="46" t="s">
        <v>188</v>
      </c>
      <c r="B111" s="43" t="s">
        <v>127</v>
      </c>
      <c r="C111" s="43" t="s">
        <v>2</v>
      </c>
      <c r="D111" s="43" t="s">
        <v>189</v>
      </c>
      <c r="E111" s="43" t="s">
        <v>56</v>
      </c>
      <c r="F111" s="43" t="s">
        <v>59</v>
      </c>
      <c r="G111" s="43" t="s">
        <v>193</v>
      </c>
      <c r="H111" s="44">
        <v>58</v>
      </c>
      <c r="I111" s="45">
        <v>207</v>
      </c>
      <c r="J111" s="41">
        <f t="shared" si="1"/>
        <v>456</v>
      </c>
    </row>
    <row r="112" spans="1:10" s="35" customFormat="1" hidden="1">
      <c r="A112" s="46" t="s">
        <v>188</v>
      </c>
      <c r="B112" s="43" t="s">
        <v>127</v>
      </c>
      <c r="C112" s="43" t="s">
        <v>2</v>
      </c>
      <c r="D112" s="43" t="s">
        <v>189</v>
      </c>
      <c r="E112" s="43" t="s">
        <v>56</v>
      </c>
      <c r="F112" s="43" t="s">
        <v>3</v>
      </c>
      <c r="G112" s="43" t="s">
        <v>194</v>
      </c>
      <c r="H112" s="44">
        <v>58</v>
      </c>
      <c r="I112" s="45">
        <v>117</v>
      </c>
      <c r="J112" s="41">
        <f t="shared" si="1"/>
        <v>258</v>
      </c>
    </row>
    <row r="113" spans="1:10" s="35" customFormat="1" hidden="1">
      <c r="A113" s="46" t="s">
        <v>188</v>
      </c>
      <c r="B113" s="43" t="s">
        <v>127</v>
      </c>
      <c r="C113" s="43" t="s">
        <v>2</v>
      </c>
      <c r="D113" s="43" t="s">
        <v>189</v>
      </c>
      <c r="E113" s="43" t="s">
        <v>56</v>
      </c>
      <c r="F113" s="43" t="s">
        <v>42</v>
      </c>
      <c r="G113" s="43" t="s">
        <v>195</v>
      </c>
      <c r="H113" s="44">
        <v>58</v>
      </c>
      <c r="I113" s="45">
        <v>53</v>
      </c>
      <c r="J113" s="41">
        <f t="shared" si="1"/>
        <v>117</v>
      </c>
    </row>
    <row r="114" spans="1:10" s="35" customFormat="1" hidden="1">
      <c r="A114" s="46" t="s">
        <v>188</v>
      </c>
      <c r="B114" s="43" t="s">
        <v>127</v>
      </c>
      <c r="C114" s="43" t="s">
        <v>2</v>
      </c>
      <c r="D114" s="43" t="s">
        <v>189</v>
      </c>
      <c r="E114" s="43" t="s">
        <v>56</v>
      </c>
      <c r="F114" s="43" t="s">
        <v>11</v>
      </c>
      <c r="G114" s="43" t="s">
        <v>196</v>
      </c>
      <c r="H114" s="44">
        <v>58</v>
      </c>
      <c r="I114" s="45">
        <v>27</v>
      </c>
      <c r="J114" s="41">
        <f t="shared" si="1"/>
        <v>60</v>
      </c>
    </row>
    <row r="115" spans="1:10" s="35" customFormat="1" hidden="1">
      <c r="A115" s="46" t="s">
        <v>188</v>
      </c>
      <c r="B115" s="43" t="s">
        <v>127</v>
      </c>
      <c r="C115" s="43" t="s">
        <v>1</v>
      </c>
      <c r="D115" s="43" t="s">
        <v>189</v>
      </c>
      <c r="E115" s="43" t="s">
        <v>56</v>
      </c>
      <c r="F115" s="43" t="s">
        <v>8</v>
      </c>
      <c r="G115" s="43" t="s">
        <v>197</v>
      </c>
      <c r="H115" s="44">
        <v>58</v>
      </c>
      <c r="I115" s="45">
        <v>25</v>
      </c>
      <c r="J115" s="41">
        <f t="shared" si="1"/>
        <v>55</v>
      </c>
    </row>
    <row r="116" spans="1:10" s="35" customFormat="1" hidden="1">
      <c r="A116" s="46" t="s">
        <v>188</v>
      </c>
      <c r="B116" s="43" t="s">
        <v>127</v>
      </c>
      <c r="C116" s="43" t="s">
        <v>1</v>
      </c>
      <c r="D116" s="43" t="s">
        <v>189</v>
      </c>
      <c r="E116" s="43" t="s">
        <v>56</v>
      </c>
      <c r="F116" s="43" t="s">
        <v>57</v>
      </c>
      <c r="G116" s="43" t="s">
        <v>198</v>
      </c>
      <c r="H116" s="44">
        <v>58</v>
      </c>
      <c r="I116" s="45">
        <v>77</v>
      </c>
      <c r="J116" s="41">
        <f t="shared" si="1"/>
        <v>170</v>
      </c>
    </row>
    <row r="117" spans="1:10" s="35" customFormat="1" hidden="1">
      <c r="A117" s="46" t="s">
        <v>188</v>
      </c>
      <c r="B117" s="43" t="s">
        <v>127</v>
      </c>
      <c r="C117" s="43" t="s">
        <v>1</v>
      </c>
      <c r="D117" s="43" t="s">
        <v>189</v>
      </c>
      <c r="E117" s="43" t="s">
        <v>56</v>
      </c>
      <c r="F117" s="43" t="s">
        <v>58</v>
      </c>
      <c r="G117" s="43" t="s">
        <v>199</v>
      </c>
      <c r="H117" s="44">
        <v>58</v>
      </c>
      <c r="I117" s="45">
        <v>145</v>
      </c>
      <c r="J117" s="41">
        <f t="shared" si="1"/>
        <v>319</v>
      </c>
    </row>
    <row r="118" spans="1:10" s="35" customFormat="1" hidden="1">
      <c r="A118" s="46" t="s">
        <v>188</v>
      </c>
      <c r="B118" s="43" t="s">
        <v>127</v>
      </c>
      <c r="C118" s="43" t="s">
        <v>1</v>
      </c>
      <c r="D118" s="43" t="s">
        <v>189</v>
      </c>
      <c r="E118" s="43" t="s">
        <v>56</v>
      </c>
      <c r="F118" s="43" t="s">
        <v>59</v>
      </c>
      <c r="G118" s="43" t="s">
        <v>200</v>
      </c>
      <c r="H118" s="44">
        <v>58</v>
      </c>
      <c r="I118" s="45">
        <v>130</v>
      </c>
      <c r="J118" s="41">
        <f t="shared" si="1"/>
        <v>286</v>
      </c>
    </row>
    <row r="119" spans="1:10" s="35" customFormat="1" hidden="1">
      <c r="A119" s="46" t="s">
        <v>188</v>
      </c>
      <c r="B119" s="43" t="s">
        <v>127</v>
      </c>
      <c r="C119" s="43" t="s">
        <v>1</v>
      </c>
      <c r="D119" s="43" t="s">
        <v>189</v>
      </c>
      <c r="E119" s="43" t="s">
        <v>56</v>
      </c>
      <c r="F119" s="43" t="s">
        <v>3</v>
      </c>
      <c r="G119" s="43" t="s">
        <v>201</v>
      </c>
      <c r="H119" s="44">
        <v>58</v>
      </c>
      <c r="I119" s="45">
        <v>73</v>
      </c>
      <c r="J119" s="41">
        <f t="shared" si="1"/>
        <v>161</v>
      </c>
    </row>
    <row r="120" spans="1:10" s="35" customFormat="1" hidden="1">
      <c r="A120" s="46" t="s">
        <v>188</v>
      </c>
      <c r="B120" s="43" t="s">
        <v>127</v>
      </c>
      <c r="C120" s="43" t="s">
        <v>1</v>
      </c>
      <c r="D120" s="43" t="s">
        <v>189</v>
      </c>
      <c r="E120" s="43" t="s">
        <v>56</v>
      </c>
      <c r="F120" s="43" t="s">
        <v>42</v>
      </c>
      <c r="G120" s="43" t="s">
        <v>202</v>
      </c>
      <c r="H120" s="44">
        <v>58</v>
      </c>
      <c r="I120" s="45">
        <v>33</v>
      </c>
      <c r="J120" s="41">
        <f t="shared" si="1"/>
        <v>73</v>
      </c>
    </row>
    <row r="121" spans="1:10" s="35" customFormat="1" hidden="1">
      <c r="A121" s="46" t="s">
        <v>188</v>
      </c>
      <c r="B121" s="43" t="s">
        <v>127</v>
      </c>
      <c r="C121" s="43" t="s">
        <v>1</v>
      </c>
      <c r="D121" s="43" t="s">
        <v>189</v>
      </c>
      <c r="E121" s="43" t="s">
        <v>56</v>
      </c>
      <c r="F121" s="43" t="s">
        <v>11</v>
      </c>
      <c r="G121" s="43" t="s">
        <v>203</v>
      </c>
      <c r="H121" s="44">
        <v>58</v>
      </c>
      <c r="I121" s="45">
        <v>17</v>
      </c>
      <c r="J121" s="41">
        <f t="shared" si="1"/>
        <v>38</v>
      </c>
    </row>
    <row r="122" spans="1:10" s="35" customFormat="1" hidden="1">
      <c r="A122" s="46" t="s">
        <v>188</v>
      </c>
      <c r="B122" s="43" t="s">
        <v>127</v>
      </c>
      <c r="C122" s="43" t="s">
        <v>204</v>
      </c>
      <c r="D122" s="43" t="s">
        <v>189</v>
      </c>
      <c r="E122" s="43" t="s">
        <v>56</v>
      </c>
      <c r="F122" s="43" t="s">
        <v>8</v>
      </c>
      <c r="G122" s="43" t="s">
        <v>205</v>
      </c>
      <c r="H122" s="44">
        <v>58</v>
      </c>
      <c r="I122" s="45">
        <v>25</v>
      </c>
      <c r="J122" s="41">
        <f t="shared" si="1"/>
        <v>55</v>
      </c>
    </row>
    <row r="123" spans="1:10" s="35" customFormat="1" hidden="1">
      <c r="A123" s="46" t="s">
        <v>188</v>
      </c>
      <c r="B123" s="43" t="s">
        <v>127</v>
      </c>
      <c r="C123" s="43" t="s">
        <v>204</v>
      </c>
      <c r="D123" s="43" t="s">
        <v>189</v>
      </c>
      <c r="E123" s="43" t="s">
        <v>56</v>
      </c>
      <c r="F123" s="43" t="s">
        <v>57</v>
      </c>
      <c r="G123" s="43" t="s">
        <v>206</v>
      </c>
      <c r="H123" s="44">
        <v>58</v>
      </c>
      <c r="I123" s="45">
        <v>77</v>
      </c>
      <c r="J123" s="41">
        <f t="shared" si="1"/>
        <v>170</v>
      </c>
    </row>
    <row r="124" spans="1:10" s="35" customFormat="1" hidden="1">
      <c r="A124" s="46" t="s">
        <v>188</v>
      </c>
      <c r="B124" s="43" t="s">
        <v>127</v>
      </c>
      <c r="C124" s="43" t="s">
        <v>204</v>
      </c>
      <c r="D124" s="43" t="s">
        <v>189</v>
      </c>
      <c r="E124" s="43" t="s">
        <v>56</v>
      </c>
      <c r="F124" s="43" t="s">
        <v>58</v>
      </c>
      <c r="G124" s="43" t="s">
        <v>207</v>
      </c>
      <c r="H124" s="44">
        <v>58</v>
      </c>
      <c r="I124" s="45">
        <v>145</v>
      </c>
      <c r="J124" s="41">
        <f t="shared" si="1"/>
        <v>319</v>
      </c>
    </row>
    <row r="125" spans="1:10" s="35" customFormat="1" hidden="1">
      <c r="A125" s="46" t="s">
        <v>188</v>
      </c>
      <c r="B125" s="43" t="s">
        <v>127</v>
      </c>
      <c r="C125" s="43" t="s">
        <v>204</v>
      </c>
      <c r="D125" s="43" t="s">
        <v>189</v>
      </c>
      <c r="E125" s="43" t="s">
        <v>56</v>
      </c>
      <c r="F125" s="43" t="s">
        <v>59</v>
      </c>
      <c r="G125" s="43" t="s">
        <v>208</v>
      </c>
      <c r="H125" s="44">
        <v>58</v>
      </c>
      <c r="I125" s="45">
        <v>130</v>
      </c>
      <c r="J125" s="41">
        <f t="shared" si="1"/>
        <v>286</v>
      </c>
    </row>
    <row r="126" spans="1:10" s="35" customFormat="1" hidden="1">
      <c r="A126" s="46" t="s">
        <v>188</v>
      </c>
      <c r="B126" s="43" t="s">
        <v>127</v>
      </c>
      <c r="C126" s="43" t="s">
        <v>204</v>
      </c>
      <c r="D126" s="43" t="s">
        <v>189</v>
      </c>
      <c r="E126" s="43" t="s">
        <v>56</v>
      </c>
      <c r="F126" s="43" t="s">
        <v>3</v>
      </c>
      <c r="G126" s="43" t="s">
        <v>209</v>
      </c>
      <c r="H126" s="44">
        <v>58</v>
      </c>
      <c r="I126" s="45">
        <v>73</v>
      </c>
      <c r="J126" s="41">
        <f t="shared" si="1"/>
        <v>161</v>
      </c>
    </row>
    <row r="127" spans="1:10" s="35" customFormat="1" hidden="1">
      <c r="A127" s="46" t="s">
        <v>188</v>
      </c>
      <c r="B127" s="43" t="s">
        <v>127</v>
      </c>
      <c r="C127" s="43" t="s">
        <v>204</v>
      </c>
      <c r="D127" s="43" t="s">
        <v>189</v>
      </c>
      <c r="E127" s="43" t="s">
        <v>56</v>
      </c>
      <c r="F127" s="43" t="s">
        <v>42</v>
      </c>
      <c r="G127" s="43" t="s">
        <v>210</v>
      </c>
      <c r="H127" s="44">
        <v>58</v>
      </c>
      <c r="I127" s="45">
        <v>33</v>
      </c>
      <c r="J127" s="41">
        <f t="shared" si="1"/>
        <v>73</v>
      </c>
    </row>
    <row r="128" spans="1:10" s="35" customFormat="1" hidden="1">
      <c r="A128" s="46" t="s">
        <v>188</v>
      </c>
      <c r="B128" s="43" t="s">
        <v>127</v>
      </c>
      <c r="C128" s="43" t="s">
        <v>204</v>
      </c>
      <c r="D128" s="43" t="s">
        <v>189</v>
      </c>
      <c r="E128" s="43" t="s">
        <v>56</v>
      </c>
      <c r="F128" s="43" t="s">
        <v>11</v>
      </c>
      <c r="G128" s="43" t="s">
        <v>211</v>
      </c>
      <c r="H128" s="44">
        <v>58</v>
      </c>
      <c r="I128" s="45">
        <v>17</v>
      </c>
      <c r="J128" s="41">
        <f t="shared" si="1"/>
        <v>38</v>
      </c>
    </row>
    <row r="129" spans="1:10" s="35" customFormat="1" hidden="1">
      <c r="A129" s="46" t="s">
        <v>188</v>
      </c>
      <c r="B129" s="43" t="s">
        <v>127</v>
      </c>
      <c r="C129" s="43" t="s">
        <v>180</v>
      </c>
      <c r="D129" s="43" t="s">
        <v>189</v>
      </c>
      <c r="E129" s="43" t="s">
        <v>56</v>
      </c>
      <c r="F129" s="43" t="s">
        <v>8</v>
      </c>
      <c r="G129" s="43" t="s">
        <v>212</v>
      </c>
      <c r="H129" s="44">
        <v>58</v>
      </c>
      <c r="I129" s="45">
        <v>10</v>
      </c>
      <c r="J129" s="41">
        <f t="shared" si="1"/>
        <v>22</v>
      </c>
    </row>
    <row r="130" spans="1:10" s="35" customFormat="1" hidden="1">
      <c r="A130" s="46" t="s">
        <v>188</v>
      </c>
      <c r="B130" s="43" t="s">
        <v>127</v>
      </c>
      <c r="C130" s="43" t="s">
        <v>180</v>
      </c>
      <c r="D130" s="43" t="s">
        <v>189</v>
      </c>
      <c r="E130" s="43" t="s">
        <v>56</v>
      </c>
      <c r="F130" s="43" t="s">
        <v>57</v>
      </c>
      <c r="G130" s="43" t="s">
        <v>213</v>
      </c>
      <c r="H130" s="44">
        <v>58</v>
      </c>
      <c r="I130" s="45">
        <v>31</v>
      </c>
      <c r="J130" s="41">
        <f t="shared" si="1"/>
        <v>69</v>
      </c>
    </row>
    <row r="131" spans="1:10" s="35" customFormat="1" hidden="1">
      <c r="A131" s="46" t="s">
        <v>188</v>
      </c>
      <c r="B131" s="43" t="s">
        <v>127</v>
      </c>
      <c r="C131" s="43" t="s">
        <v>180</v>
      </c>
      <c r="D131" s="43" t="s">
        <v>189</v>
      </c>
      <c r="E131" s="43" t="s">
        <v>56</v>
      </c>
      <c r="F131" s="43" t="s">
        <v>58</v>
      </c>
      <c r="G131" s="43" t="s">
        <v>214</v>
      </c>
      <c r="H131" s="44">
        <v>58</v>
      </c>
      <c r="I131" s="45">
        <v>58</v>
      </c>
      <c r="J131" s="41">
        <f t="shared" si="1"/>
        <v>128</v>
      </c>
    </row>
    <row r="132" spans="1:10" s="35" customFormat="1" hidden="1">
      <c r="A132" s="46" t="s">
        <v>188</v>
      </c>
      <c r="B132" s="43" t="s">
        <v>127</v>
      </c>
      <c r="C132" s="43" t="s">
        <v>180</v>
      </c>
      <c r="D132" s="43" t="s">
        <v>189</v>
      </c>
      <c r="E132" s="43" t="s">
        <v>56</v>
      </c>
      <c r="F132" s="43" t="s">
        <v>59</v>
      </c>
      <c r="G132" s="43" t="s">
        <v>215</v>
      </c>
      <c r="H132" s="44">
        <v>58</v>
      </c>
      <c r="I132" s="45">
        <v>52</v>
      </c>
      <c r="J132" s="41">
        <f t="shared" ref="J132:J163" si="2">ROUNDUP(I132*2*1.1,0)</f>
        <v>115</v>
      </c>
    </row>
    <row r="133" spans="1:10" s="35" customFormat="1" hidden="1">
      <c r="A133" s="46" t="s">
        <v>188</v>
      </c>
      <c r="B133" s="43" t="s">
        <v>127</v>
      </c>
      <c r="C133" s="43" t="s">
        <v>180</v>
      </c>
      <c r="D133" s="43" t="s">
        <v>189</v>
      </c>
      <c r="E133" s="43" t="s">
        <v>56</v>
      </c>
      <c r="F133" s="43" t="s">
        <v>3</v>
      </c>
      <c r="G133" s="43" t="s">
        <v>216</v>
      </c>
      <c r="H133" s="44">
        <v>58</v>
      </c>
      <c r="I133" s="45">
        <v>29</v>
      </c>
      <c r="J133" s="41">
        <f t="shared" si="2"/>
        <v>64</v>
      </c>
    </row>
    <row r="134" spans="1:10" s="35" customFormat="1" hidden="1">
      <c r="A134" s="46" t="s">
        <v>188</v>
      </c>
      <c r="B134" s="43" t="s">
        <v>127</v>
      </c>
      <c r="C134" s="43" t="s">
        <v>180</v>
      </c>
      <c r="D134" s="43" t="s">
        <v>189</v>
      </c>
      <c r="E134" s="43" t="s">
        <v>56</v>
      </c>
      <c r="F134" s="43" t="s">
        <v>42</v>
      </c>
      <c r="G134" s="43" t="s">
        <v>217</v>
      </c>
      <c r="H134" s="44">
        <v>58</v>
      </c>
      <c r="I134" s="45">
        <v>13</v>
      </c>
      <c r="J134" s="41">
        <f t="shared" si="2"/>
        <v>29</v>
      </c>
    </row>
    <row r="135" spans="1:10" s="35" customFormat="1" hidden="1">
      <c r="A135" s="46" t="s">
        <v>188</v>
      </c>
      <c r="B135" s="43" t="s">
        <v>127</v>
      </c>
      <c r="C135" s="43" t="s">
        <v>180</v>
      </c>
      <c r="D135" s="43" t="s">
        <v>189</v>
      </c>
      <c r="E135" s="43" t="s">
        <v>56</v>
      </c>
      <c r="F135" s="43" t="s">
        <v>11</v>
      </c>
      <c r="G135" s="43" t="s">
        <v>218</v>
      </c>
      <c r="H135" s="44">
        <v>58</v>
      </c>
      <c r="I135" s="45">
        <v>7</v>
      </c>
      <c r="J135" s="41">
        <f t="shared" si="2"/>
        <v>16</v>
      </c>
    </row>
    <row r="136" spans="1:10" s="35" customFormat="1" hidden="1">
      <c r="A136" s="46" t="s">
        <v>219</v>
      </c>
      <c r="B136" s="43" t="s">
        <v>127</v>
      </c>
      <c r="C136" s="43" t="s">
        <v>2</v>
      </c>
      <c r="D136" s="43" t="s">
        <v>220</v>
      </c>
      <c r="E136" s="43" t="s">
        <v>56</v>
      </c>
      <c r="F136" s="43" t="s">
        <v>8</v>
      </c>
      <c r="G136" s="43" t="s">
        <v>221</v>
      </c>
      <c r="H136" s="44">
        <v>58</v>
      </c>
      <c r="I136" s="45">
        <v>40</v>
      </c>
      <c r="J136" s="41">
        <f t="shared" si="2"/>
        <v>88</v>
      </c>
    </row>
    <row r="137" spans="1:10" s="35" customFormat="1" hidden="1">
      <c r="A137" s="46" t="s">
        <v>219</v>
      </c>
      <c r="B137" s="43" t="s">
        <v>127</v>
      </c>
      <c r="C137" s="43" t="s">
        <v>2</v>
      </c>
      <c r="D137" s="43" t="s">
        <v>220</v>
      </c>
      <c r="E137" s="43" t="s">
        <v>56</v>
      </c>
      <c r="F137" s="43" t="s">
        <v>57</v>
      </c>
      <c r="G137" s="43" t="s">
        <v>222</v>
      </c>
      <c r="H137" s="44">
        <v>58</v>
      </c>
      <c r="I137" s="45">
        <v>120</v>
      </c>
      <c r="J137" s="41">
        <f t="shared" si="2"/>
        <v>264</v>
      </c>
    </row>
    <row r="138" spans="1:10" s="35" customFormat="1" hidden="1">
      <c r="A138" s="46" t="s">
        <v>219</v>
      </c>
      <c r="B138" s="43" t="s">
        <v>127</v>
      </c>
      <c r="C138" s="43" t="s">
        <v>2</v>
      </c>
      <c r="D138" s="43" t="s">
        <v>220</v>
      </c>
      <c r="E138" s="43" t="s">
        <v>56</v>
      </c>
      <c r="F138" s="43" t="s">
        <v>58</v>
      </c>
      <c r="G138" s="43" t="s">
        <v>223</v>
      </c>
      <c r="H138" s="44">
        <v>58</v>
      </c>
      <c r="I138" s="45">
        <v>232</v>
      </c>
      <c r="J138" s="41">
        <f t="shared" si="2"/>
        <v>511</v>
      </c>
    </row>
    <row r="139" spans="1:10" s="35" customFormat="1" hidden="1">
      <c r="A139" s="46" t="s">
        <v>219</v>
      </c>
      <c r="B139" s="43" t="s">
        <v>127</v>
      </c>
      <c r="C139" s="43" t="s">
        <v>2</v>
      </c>
      <c r="D139" s="43" t="s">
        <v>220</v>
      </c>
      <c r="E139" s="43" t="s">
        <v>56</v>
      </c>
      <c r="F139" s="43" t="s">
        <v>59</v>
      </c>
      <c r="G139" s="43" t="s">
        <v>224</v>
      </c>
      <c r="H139" s="44">
        <v>58</v>
      </c>
      <c r="I139" s="45">
        <v>208</v>
      </c>
      <c r="J139" s="41">
        <f t="shared" si="2"/>
        <v>458</v>
      </c>
    </row>
    <row r="140" spans="1:10" s="35" customFormat="1" hidden="1">
      <c r="A140" s="46" t="s">
        <v>219</v>
      </c>
      <c r="B140" s="43" t="s">
        <v>127</v>
      </c>
      <c r="C140" s="43" t="s">
        <v>2</v>
      </c>
      <c r="D140" s="43" t="s">
        <v>220</v>
      </c>
      <c r="E140" s="43" t="s">
        <v>56</v>
      </c>
      <c r="F140" s="43" t="s">
        <v>3</v>
      </c>
      <c r="G140" s="43" t="s">
        <v>225</v>
      </c>
      <c r="H140" s="44">
        <v>58</v>
      </c>
      <c r="I140" s="45">
        <v>120</v>
      </c>
      <c r="J140" s="41">
        <f t="shared" si="2"/>
        <v>264</v>
      </c>
    </row>
    <row r="141" spans="1:10" s="35" customFormat="1" hidden="1">
      <c r="A141" s="46" t="s">
        <v>219</v>
      </c>
      <c r="B141" s="43" t="s">
        <v>127</v>
      </c>
      <c r="C141" s="43" t="s">
        <v>2</v>
      </c>
      <c r="D141" s="43" t="s">
        <v>220</v>
      </c>
      <c r="E141" s="43" t="s">
        <v>56</v>
      </c>
      <c r="F141" s="43" t="s">
        <v>42</v>
      </c>
      <c r="G141" s="43" t="s">
        <v>226</v>
      </c>
      <c r="H141" s="44">
        <v>58</v>
      </c>
      <c r="I141" s="45">
        <v>56</v>
      </c>
      <c r="J141" s="41">
        <f t="shared" si="2"/>
        <v>124</v>
      </c>
    </row>
    <row r="142" spans="1:10" s="35" customFormat="1" hidden="1">
      <c r="A142" s="46" t="s">
        <v>219</v>
      </c>
      <c r="B142" s="43" t="s">
        <v>127</v>
      </c>
      <c r="C142" s="43" t="s">
        <v>2</v>
      </c>
      <c r="D142" s="43" t="s">
        <v>220</v>
      </c>
      <c r="E142" s="43" t="s">
        <v>56</v>
      </c>
      <c r="F142" s="43" t="s">
        <v>11</v>
      </c>
      <c r="G142" s="43" t="s">
        <v>227</v>
      </c>
      <c r="H142" s="44">
        <v>58</v>
      </c>
      <c r="I142" s="45">
        <v>24</v>
      </c>
      <c r="J142" s="41">
        <f t="shared" si="2"/>
        <v>53</v>
      </c>
    </row>
    <row r="143" spans="1:10" s="35" customFormat="1" hidden="1">
      <c r="A143" s="46" t="s">
        <v>219</v>
      </c>
      <c r="B143" s="43" t="s">
        <v>127</v>
      </c>
      <c r="C143" s="43" t="s">
        <v>1</v>
      </c>
      <c r="D143" s="43" t="s">
        <v>220</v>
      </c>
      <c r="E143" s="43" t="s">
        <v>56</v>
      </c>
      <c r="F143" s="43" t="s">
        <v>8</v>
      </c>
      <c r="G143" s="43" t="s">
        <v>228</v>
      </c>
      <c r="H143" s="44">
        <v>58</v>
      </c>
      <c r="I143" s="45">
        <v>20</v>
      </c>
      <c r="J143" s="41">
        <f t="shared" si="2"/>
        <v>44</v>
      </c>
    </row>
    <row r="144" spans="1:10" s="35" customFormat="1" hidden="1">
      <c r="A144" s="46" t="s">
        <v>219</v>
      </c>
      <c r="B144" s="43" t="s">
        <v>127</v>
      </c>
      <c r="C144" s="43" t="s">
        <v>1</v>
      </c>
      <c r="D144" s="43" t="s">
        <v>220</v>
      </c>
      <c r="E144" s="43" t="s">
        <v>56</v>
      </c>
      <c r="F144" s="43" t="s">
        <v>57</v>
      </c>
      <c r="G144" s="43" t="s">
        <v>229</v>
      </c>
      <c r="H144" s="44">
        <v>58</v>
      </c>
      <c r="I144" s="45">
        <v>60</v>
      </c>
      <c r="J144" s="41">
        <f t="shared" si="2"/>
        <v>132</v>
      </c>
    </row>
    <row r="145" spans="1:10" s="35" customFormat="1" hidden="1">
      <c r="A145" s="46" t="s">
        <v>219</v>
      </c>
      <c r="B145" s="43" t="s">
        <v>127</v>
      </c>
      <c r="C145" s="43" t="s">
        <v>1</v>
      </c>
      <c r="D145" s="43" t="s">
        <v>220</v>
      </c>
      <c r="E145" s="43" t="s">
        <v>56</v>
      </c>
      <c r="F145" s="43" t="s">
        <v>58</v>
      </c>
      <c r="G145" s="43" t="s">
        <v>230</v>
      </c>
      <c r="H145" s="44">
        <v>58</v>
      </c>
      <c r="I145" s="45">
        <v>116</v>
      </c>
      <c r="J145" s="41">
        <f t="shared" si="2"/>
        <v>256</v>
      </c>
    </row>
    <row r="146" spans="1:10" s="35" customFormat="1" hidden="1">
      <c r="A146" s="46" t="s">
        <v>219</v>
      </c>
      <c r="B146" s="43" t="s">
        <v>127</v>
      </c>
      <c r="C146" s="43" t="s">
        <v>1</v>
      </c>
      <c r="D146" s="43" t="s">
        <v>220</v>
      </c>
      <c r="E146" s="43" t="s">
        <v>56</v>
      </c>
      <c r="F146" s="43" t="s">
        <v>59</v>
      </c>
      <c r="G146" s="43" t="s">
        <v>231</v>
      </c>
      <c r="H146" s="44">
        <v>58</v>
      </c>
      <c r="I146" s="45">
        <v>104</v>
      </c>
      <c r="J146" s="41">
        <f t="shared" si="2"/>
        <v>229</v>
      </c>
    </row>
    <row r="147" spans="1:10" s="35" customFormat="1" hidden="1">
      <c r="A147" s="46" t="s">
        <v>219</v>
      </c>
      <c r="B147" s="43" t="s">
        <v>127</v>
      </c>
      <c r="C147" s="43" t="s">
        <v>1</v>
      </c>
      <c r="D147" s="43" t="s">
        <v>220</v>
      </c>
      <c r="E147" s="43" t="s">
        <v>56</v>
      </c>
      <c r="F147" s="43" t="s">
        <v>3</v>
      </c>
      <c r="G147" s="43" t="s">
        <v>232</v>
      </c>
      <c r="H147" s="44">
        <v>58</v>
      </c>
      <c r="I147" s="45">
        <v>60</v>
      </c>
      <c r="J147" s="41">
        <f t="shared" si="2"/>
        <v>132</v>
      </c>
    </row>
    <row r="148" spans="1:10" s="35" customFormat="1" hidden="1">
      <c r="A148" s="46" t="s">
        <v>219</v>
      </c>
      <c r="B148" s="43" t="s">
        <v>127</v>
      </c>
      <c r="C148" s="43" t="s">
        <v>1</v>
      </c>
      <c r="D148" s="43" t="s">
        <v>220</v>
      </c>
      <c r="E148" s="43" t="s">
        <v>56</v>
      </c>
      <c r="F148" s="43" t="s">
        <v>42</v>
      </c>
      <c r="G148" s="43" t="s">
        <v>233</v>
      </c>
      <c r="H148" s="44">
        <v>58</v>
      </c>
      <c r="I148" s="45">
        <v>28</v>
      </c>
      <c r="J148" s="41">
        <f t="shared" si="2"/>
        <v>62</v>
      </c>
    </row>
    <row r="149" spans="1:10" s="35" customFormat="1" hidden="1">
      <c r="A149" s="46" t="s">
        <v>219</v>
      </c>
      <c r="B149" s="43" t="s">
        <v>127</v>
      </c>
      <c r="C149" s="43" t="s">
        <v>1</v>
      </c>
      <c r="D149" s="43" t="s">
        <v>220</v>
      </c>
      <c r="E149" s="43" t="s">
        <v>56</v>
      </c>
      <c r="F149" s="43" t="s">
        <v>11</v>
      </c>
      <c r="G149" s="43" t="s">
        <v>234</v>
      </c>
      <c r="H149" s="44">
        <v>58</v>
      </c>
      <c r="I149" s="45">
        <v>12</v>
      </c>
      <c r="J149" s="41">
        <f t="shared" si="2"/>
        <v>27</v>
      </c>
    </row>
    <row r="150" spans="1:10" s="35" customFormat="1" hidden="1">
      <c r="A150" s="46" t="s">
        <v>219</v>
      </c>
      <c r="B150" s="43" t="s">
        <v>127</v>
      </c>
      <c r="C150" s="43" t="s">
        <v>94</v>
      </c>
      <c r="D150" s="43" t="s">
        <v>220</v>
      </c>
      <c r="E150" s="43" t="s">
        <v>56</v>
      </c>
      <c r="F150" s="43" t="s">
        <v>8</v>
      </c>
      <c r="G150" s="43" t="s">
        <v>235</v>
      </c>
      <c r="H150" s="44">
        <v>58</v>
      </c>
      <c r="I150" s="45">
        <v>15</v>
      </c>
      <c r="J150" s="41">
        <f t="shared" si="2"/>
        <v>33</v>
      </c>
    </row>
    <row r="151" spans="1:10" s="35" customFormat="1" hidden="1">
      <c r="A151" s="46" t="s">
        <v>219</v>
      </c>
      <c r="B151" s="43" t="s">
        <v>127</v>
      </c>
      <c r="C151" s="43" t="s">
        <v>94</v>
      </c>
      <c r="D151" s="43" t="s">
        <v>220</v>
      </c>
      <c r="E151" s="43" t="s">
        <v>56</v>
      </c>
      <c r="F151" s="43" t="s">
        <v>57</v>
      </c>
      <c r="G151" s="43" t="s">
        <v>236</v>
      </c>
      <c r="H151" s="44">
        <v>58</v>
      </c>
      <c r="I151" s="45">
        <v>45</v>
      </c>
      <c r="J151" s="41">
        <f t="shared" si="2"/>
        <v>99</v>
      </c>
    </row>
    <row r="152" spans="1:10" s="35" customFormat="1" hidden="1">
      <c r="A152" s="46" t="s">
        <v>219</v>
      </c>
      <c r="B152" s="43" t="s">
        <v>127</v>
      </c>
      <c r="C152" s="43" t="s">
        <v>94</v>
      </c>
      <c r="D152" s="43" t="s">
        <v>220</v>
      </c>
      <c r="E152" s="43" t="s">
        <v>56</v>
      </c>
      <c r="F152" s="43" t="s">
        <v>58</v>
      </c>
      <c r="G152" s="43" t="s">
        <v>237</v>
      </c>
      <c r="H152" s="44">
        <v>58</v>
      </c>
      <c r="I152" s="45">
        <v>87</v>
      </c>
      <c r="J152" s="41">
        <f t="shared" si="2"/>
        <v>192</v>
      </c>
    </row>
    <row r="153" spans="1:10" s="35" customFormat="1" hidden="1">
      <c r="A153" s="46" t="s">
        <v>219</v>
      </c>
      <c r="B153" s="43" t="s">
        <v>127</v>
      </c>
      <c r="C153" s="43" t="s">
        <v>94</v>
      </c>
      <c r="D153" s="43" t="s">
        <v>220</v>
      </c>
      <c r="E153" s="43" t="s">
        <v>56</v>
      </c>
      <c r="F153" s="43" t="s">
        <v>59</v>
      </c>
      <c r="G153" s="43" t="s">
        <v>238</v>
      </c>
      <c r="H153" s="44">
        <v>58</v>
      </c>
      <c r="I153" s="45">
        <v>78</v>
      </c>
      <c r="J153" s="41">
        <f t="shared" si="2"/>
        <v>172</v>
      </c>
    </row>
    <row r="154" spans="1:10" s="35" customFormat="1" hidden="1">
      <c r="A154" s="46" t="s">
        <v>219</v>
      </c>
      <c r="B154" s="43" t="s">
        <v>127</v>
      </c>
      <c r="C154" s="43" t="s">
        <v>94</v>
      </c>
      <c r="D154" s="43" t="s">
        <v>220</v>
      </c>
      <c r="E154" s="43" t="s">
        <v>56</v>
      </c>
      <c r="F154" s="43" t="s">
        <v>3</v>
      </c>
      <c r="G154" s="43" t="s">
        <v>239</v>
      </c>
      <c r="H154" s="44">
        <v>58</v>
      </c>
      <c r="I154" s="45">
        <v>45</v>
      </c>
      <c r="J154" s="41">
        <f t="shared" si="2"/>
        <v>99</v>
      </c>
    </row>
    <row r="155" spans="1:10" s="35" customFormat="1" hidden="1">
      <c r="A155" s="46" t="s">
        <v>219</v>
      </c>
      <c r="B155" s="43" t="s">
        <v>127</v>
      </c>
      <c r="C155" s="43" t="s">
        <v>94</v>
      </c>
      <c r="D155" s="43" t="s">
        <v>220</v>
      </c>
      <c r="E155" s="43" t="s">
        <v>56</v>
      </c>
      <c r="F155" s="43" t="s">
        <v>42</v>
      </c>
      <c r="G155" s="43" t="s">
        <v>240</v>
      </c>
      <c r="H155" s="44">
        <v>58</v>
      </c>
      <c r="I155" s="45">
        <v>21</v>
      </c>
      <c r="J155" s="41">
        <f t="shared" si="2"/>
        <v>47</v>
      </c>
    </row>
    <row r="156" spans="1:10" s="35" customFormat="1" hidden="1">
      <c r="A156" s="46" t="s">
        <v>219</v>
      </c>
      <c r="B156" s="43" t="s">
        <v>127</v>
      </c>
      <c r="C156" s="43" t="s">
        <v>94</v>
      </c>
      <c r="D156" s="43" t="s">
        <v>220</v>
      </c>
      <c r="E156" s="43" t="s">
        <v>56</v>
      </c>
      <c r="F156" s="43" t="s">
        <v>11</v>
      </c>
      <c r="G156" s="43" t="s">
        <v>241</v>
      </c>
      <c r="H156" s="44">
        <v>58</v>
      </c>
      <c r="I156" s="45">
        <v>9</v>
      </c>
      <c r="J156" s="41">
        <f t="shared" si="2"/>
        <v>20</v>
      </c>
    </row>
    <row r="157" spans="1:10" s="35" customFormat="1" hidden="1">
      <c r="A157" s="46" t="s">
        <v>219</v>
      </c>
      <c r="B157" s="43" t="s">
        <v>127</v>
      </c>
      <c r="C157" s="43" t="s">
        <v>242</v>
      </c>
      <c r="D157" s="43" t="s">
        <v>220</v>
      </c>
      <c r="E157" s="43" t="s">
        <v>56</v>
      </c>
      <c r="F157" s="43" t="s">
        <v>8</v>
      </c>
      <c r="G157" s="43" t="s">
        <v>243</v>
      </c>
      <c r="H157" s="44">
        <v>58</v>
      </c>
      <c r="I157" s="45">
        <v>25</v>
      </c>
      <c r="J157" s="41">
        <f t="shared" si="2"/>
        <v>55</v>
      </c>
    </row>
    <row r="158" spans="1:10" s="35" customFormat="1" hidden="1">
      <c r="A158" s="46" t="s">
        <v>219</v>
      </c>
      <c r="B158" s="43" t="s">
        <v>127</v>
      </c>
      <c r="C158" s="43" t="s">
        <v>242</v>
      </c>
      <c r="D158" s="43" t="s">
        <v>220</v>
      </c>
      <c r="E158" s="43" t="s">
        <v>56</v>
      </c>
      <c r="F158" s="43" t="s">
        <v>57</v>
      </c>
      <c r="G158" s="43" t="s">
        <v>244</v>
      </c>
      <c r="H158" s="44">
        <v>58</v>
      </c>
      <c r="I158" s="45">
        <v>75</v>
      </c>
      <c r="J158" s="41">
        <f t="shared" si="2"/>
        <v>165</v>
      </c>
    </row>
    <row r="159" spans="1:10" s="35" customFormat="1" hidden="1">
      <c r="A159" s="46" t="s">
        <v>219</v>
      </c>
      <c r="B159" s="43" t="s">
        <v>127</v>
      </c>
      <c r="C159" s="43" t="s">
        <v>242</v>
      </c>
      <c r="D159" s="43" t="s">
        <v>220</v>
      </c>
      <c r="E159" s="43" t="s">
        <v>56</v>
      </c>
      <c r="F159" s="43" t="s">
        <v>58</v>
      </c>
      <c r="G159" s="43" t="s">
        <v>245</v>
      </c>
      <c r="H159" s="44">
        <v>58</v>
      </c>
      <c r="I159" s="45">
        <v>145</v>
      </c>
      <c r="J159" s="41">
        <f t="shared" si="2"/>
        <v>319</v>
      </c>
    </row>
    <row r="160" spans="1:10" s="35" customFormat="1" hidden="1">
      <c r="A160" s="46" t="s">
        <v>219</v>
      </c>
      <c r="B160" s="43" t="s">
        <v>127</v>
      </c>
      <c r="C160" s="43" t="s">
        <v>242</v>
      </c>
      <c r="D160" s="43" t="s">
        <v>220</v>
      </c>
      <c r="E160" s="43" t="s">
        <v>56</v>
      </c>
      <c r="F160" s="43" t="s">
        <v>59</v>
      </c>
      <c r="G160" s="43" t="s">
        <v>246</v>
      </c>
      <c r="H160" s="44">
        <v>58</v>
      </c>
      <c r="I160" s="45">
        <v>130</v>
      </c>
      <c r="J160" s="41">
        <f t="shared" si="2"/>
        <v>286</v>
      </c>
    </row>
    <row r="161" spans="1:10" s="35" customFormat="1" hidden="1">
      <c r="A161" s="46" t="s">
        <v>219</v>
      </c>
      <c r="B161" s="43" t="s">
        <v>127</v>
      </c>
      <c r="C161" s="43" t="s">
        <v>242</v>
      </c>
      <c r="D161" s="43" t="s">
        <v>220</v>
      </c>
      <c r="E161" s="43" t="s">
        <v>56</v>
      </c>
      <c r="F161" s="43" t="s">
        <v>3</v>
      </c>
      <c r="G161" s="43" t="s">
        <v>247</v>
      </c>
      <c r="H161" s="44">
        <v>58</v>
      </c>
      <c r="I161" s="45">
        <v>75</v>
      </c>
      <c r="J161" s="41">
        <f t="shared" si="2"/>
        <v>165</v>
      </c>
    </row>
    <row r="162" spans="1:10" s="35" customFormat="1" hidden="1">
      <c r="A162" s="46" t="s">
        <v>219</v>
      </c>
      <c r="B162" s="43" t="s">
        <v>127</v>
      </c>
      <c r="C162" s="43" t="s">
        <v>242</v>
      </c>
      <c r="D162" s="43" t="s">
        <v>220</v>
      </c>
      <c r="E162" s="43" t="s">
        <v>56</v>
      </c>
      <c r="F162" s="43" t="s">
        <v>42</v>
      </c>
      <c r="G162" s="43" t="s">
        <v>248</v>
      </c>
      <c r="H162" s="44">
        <v>58</v>
      </c>
      <c r="I162" s="45">
        <v>35</v>
      </c>
      <c r="J162" s="41">
        <f t="shared" si="2"/>
        <v>77</v>
      </c>
    </row>
    <row r="163" spans="1:10" s="35" customFormat="1" hidden="1">
      <c r="A163" s="46" t="s">
        <v>219</v>
      </c>
      <c r="B163" s="43" t="s">
        <v>127</v>
      </c>
      <c r="C163" s="43" t="s">
        <v>242</v>
      </c>
      <c r="D163" s="43" t="s">
        <v>220</v>
      </c>
      <c r="E163" s="43" t="s">
        <v>56</v>
      </c>
      <c r="F163" s="43" t="s">
        <v>11</v>
      </c>
      <c r="G163" s="43" t="s">
        <v>249</v>
      </c>
      <c r="H163" s="44">
        <v>58</v>
      </c>
      <c r="I163" s="45">
        <v>15</v>
      </c>
      <c r="J163" s="41">
        <f t="shared" si="2"/>
        <v>33</v>
      </c>
    </row>
    <row r="164" spans="1:10">
      <c r="I164" s="48">
        <f>SUBTOTAL(9,I3:I163)</f>
        <v>2000</v>
      </c>
      <c r="J164" s="48">
        <f>SUBTOTAL(9,J3:J163)</f>
        <v>4408</v>
      </c>
    </row>
  </sheetData>
  <autoFilter ref="A2:J163" xr:uid="{31F10D5A-A21A-4B66-8C6D-F983431BC658}">
    <filterColumn colId="0">
      <filters>
        <filter val="OVSTS66"/>
      </filters>
    </filterColumn>
  </autoFilter>
  <mergeCells count="1">
    <mergeCell ref="B1:H1"/>
  </mergeCells>
  <printOptions horizontalCentered="1"/>
  <pageMargins left="0.2" right="0" top="0.5" bottom="0.5" header="0.3" footer="0.3"/>
  <pageSetup paperSize="9" scale="91" fitToHeight="0" orientation="portrait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BC03-35BA-4ABD-B394-470C52A5A9C7}">
  <sheetPr codeName="Sheet7">
    <pageSetUpPr fitToPage="1"/>
  </sheetPr>
  <dimension ref="A1:H66"/>
  <sheetViews>
    <sheetView view="pageBreakPreview" zoomScale="70" zoomScaleNormal="100" zoomScaleSheetLayoutView="70" zoomScalePageLayoutView="70" workbookViewId="0">
      <selection activeCell="A130" sqref="A130:XFD133"/>
    </sheetView>
  </sheetViews>
  <sheetFormatPr defaultColWidth="9.81640625" defaultRowHeight="18"/>
  <cols>
    <col min="1" max="1" width="5.453125" style="28" bestFit="1" customWidth="1"/>
    <col min="2" max="2" width="17.7265625" style="28" customWidth="1"/>
    <col min="3" max="3" width="10.54296875" style="28" customWidth="1"/>
    <col min="4" max="4" width="20" style="28" customWidth="1"/>
    <col min="5" max="5" width="2.26953125" style="28" customWidth="1"/>
    <col min="6" max="6" width="15.81640625" style="28" customWidth="1"/>
    <col min="7" max="7" width="19.26953125" style="28" customWidth="1"/>
    <col min="8" max="8" width="45.54296875" style="28" customWidth="1"/>
    <col min="9" max="254" width="9.81640625" style="28"/>
    <col min="255" max="255" width="3.81640625" style="28" customWidth="1"/>
    <col min="256" max="257" width="9.54296875" style="28" customWidth="1"/>
    <col min="258" max="259" width="14.7265625" style="28" customWidth="1"/>
    <col min="260" max="260" width="0" style="28" hidden="1" customWidth="1"/>
    <col min="261" max="267" width="9.54296875" style="28" customWidth="1"/>
    <col min="268" max="510" width="9.81640625" style="28"/>
    <col min="511" max="511" width="3.81640625" style="28" customWidth="1"/>
    <col min="512" max="513" width="9.54296875" style="28" customWidth="1"/>
    <col min="514" max="515" width="14.7265625" style="28" customWidth="1"/>
    <col min="516" max="516" width="0" style="28" hidden="1" customWidth="1"/>
    <col min="517" max="523" width="9.54296875" style="28" customWidth="1"/>
    <col min="524" max="766" width="9.81640625" style="28"/>
    <col min="767" max="767" width="3.81640625" style="28" customWidth="1"/>
    <col min="768" max="769" width="9.54296875" style="28" customWidth="1"/>
    <col min="770" max="771" width="14.7265625" style="28" customWidth="1"/>
    <col min="772" max="772" width="0" style="28" hidden="1" customWidth="1"/>
    <col min="773" max="779" width="9.54296875" style="28" customWidth="1"/>
    <col min="780" max="1022" width="9.81640625" style="28"/>
    <col min="1023" max="1023" width="3.81640625" style="28" customWidth="1"/>
    <col min="1024" max="1025" width="9.54296875" style="28" customWidth="1"/>
    <col min="1026" max="1027" width="14.7265625" style="28" customWidth="1"/>
    <col min="1028" max="1028" width="0" style="28" hidden="1" customWidth="1"/>
    <col min="1029" max="1035" width="9.54296875" style="28" customWidth="1"/>
    <col min="1036" max="1278" width="9.81640625" style="28"/>
    <col min="1279" max="1279" width="3.81640625" style="28" customWidth="1"/>
    <col min="1280" max="1281" width="9.54296875" style="28" customWidth="1"/>
    <col min="1282" max="1283" width="14.7265625" style="28" customWidth="1"/>
    <col min="1284" max="1284" width="0" style="28" hidden="1" customWidth="1"/>
    <col min="1285" max="1291" width="9.54296875" style="28" customWidth="1"/>
    <col min="1292" max="1534" width="9.81640625" style="28"/>
    <col min="1535" max="1535" width="3.81640625" style="28" customWidth="1"/>
    <col min="1536" max="1537" width="9.54296875" style="28" customWidth="1"/>
    <col min="1538" max="1539" width="14.7265625" style="28" customWidth="1"/>
    <col min="1540" max="1540" width="0" style="28" hidden="1" customWidth="1"/>
    <col min="1541" max="1547" width="9.54296875" style="28" customWidth="1"/>
    <col min="1548" max="1790" width="9.81640625" style="28"/>
    <col min="1791" max="1791" width="3.81640625" style="28" customWidth="1"/>
    <col min="1792" max="1793" width="9.54296875" style="28" customWidth="1"/>
    <col min="1794" max="1795" width="14.7265625" style="28" customWidth="1"/>
    <col min="1796" max="1796" width="0" style="28" hidden="1" customWidth="1"/>
    <col min="1797" max="1803" width="9.54296875" style="28" customWidth="1"/>
    <col min="1804" max="2046" width="9.81640625" style="28"/>
    <col min="2047" max="2047" width="3.81640625" style="28" customWidth="1"/>
    <col min="2048" max="2049" width="9.54296875" style="28" customWidth="1"/>
    <col min="2050" max="2051" width="14.7265625" style="28" customWidth="1"/>
    <col min="2052" max="2052" width="0" style="28" hidden="1" customWidth="1"/>
    <col min="2053" max="2059" width="9.54296875" style="28" customWidth="1"/>
    <col min="2060" max="2302" width="9.81640625" style="28"/>
    <col min="2303" max="2303" width="3.81640625" style="28" customWidth="1"/>
    <col min="2304" max="2305" width="9.54296875" style="28" customWidth="1"/>
    <col min="2306" max="2307" width="14.7265625" style="28" customWidth="1"/>
    <col min="2308" max="2308" width="0" style="28" hidden="1" customWidth="1"/>
    <col min="2309" max="2315" width="9.54296875" style="28" customWidth="1"/>
    <col min="2316" max="2558" width="9.81640625" style="28"/>
    <col min="2559" max="2559" width="3.81640625" style="28" customWidth="1"/>
    <col min="2560" max="2561" width="9.54296875" style="28" customWidth="1"/>
    <col min="2562" max="2563" width="14.7265625" style="28" customWidth="1"/>
    <col min="2564" max="2564" width="0" style="28" hidden="1" customWidth="1"/>
    <col min="2565" max="2571" width="9.54296875" style="28" customWidth="1"/>
    <col min="2572" max="2814" width="9.81640625" style="28"/>
    <col min="2815" max="2815" width="3.81640625" style="28" customWidth="1"/>
    <col min="2816" max="2817" width="9.54296875" style="28" customWidth="1"/>
    <col min="2818" max="2819" width="14.7265625" style="28" customWidth="1"/>
    <col min="2820" max="2820" width="0" style="28" hidden="1" customWidth="1"/>
    <col min="2821" max="2827" width="9.54296875" style="28" customWidth="1"/>
    <col min="2828" max="3070" width="9.81640625" style="28"/>
    <col min="3071" max="3071" width="3.81640625" style="28" customWidth="1"/>
    <col min="3072" max="3073" width="9.54296875" style="28" customWidth="1"/>
    <col min="3074" max="3075" width="14.7265625" style="28" customWidth="1"/>
    <col min="3076" max="3076" width="0" style="28" hidden="1" customWidth="1"/>
    <col min="3077" max="3083" width="9.54296875" style="28" customWidth="1"/>
    <col min="3084" max="3326" width="9.81640625" style="28"/>
    <col min="3327" max="3327" width="3.81640625" style="28" customWidth="1"/>
    <col min="3328" max="3329" width="9.54296875" style="28" customWidth="1"/>
    <col min="3330" max="3331" width="14.7265625" style="28" customWidth="1"/>
    <col min="3332" max="3332" width="0" style="28" hidden="1" customWidth="1"/>
    <col min="3333" max="3339" width="9.54296875" style="28" customWidth="1"/>
    <col min="3340" max="3582" width="9.81640625" style="28"/>
    <col min="3583" max="3583" width="3.81640625" style="28" customWidth="1"/>
    <col min="3584" max="3585" width="9.54296875" style="28" customWidth="1"/>
    <col min="3586" max="3587" width="14.7265625" style="28" customWidth="1"/>
    <col min="3588" max="3588" width="0" style="28" hidden="1" customWidth="1"/>
    <col min="3589" max="3595" width="9.54296875" style="28" customWidth="1"/>
    <col min="3596" max="3838" width="9.81640625" style="28"/>
    <col min="3839" max="3839" width="3.81640625" style="28" customWidth="1"/>
    <col min="3840" max="3841" width="9.54296875" style="28" customWidth="1"/>
    <col min="3842" max="3843" width="14.7265625" style="28" customWidth="1"/>
    <col min="3844" max="3844" width="0" style="28" hidden="1" customWidth="1"/>
    <col min="3845" max="3851" width="9.54296875" style="28" customWidth="1"/>
    <col min="3852" max="4094" width="9.81640625" style="28"/>
    <col min="4095" max="4095" width="3.81640625" style="28" customWidth="1"/>
    <col min="4096" max="4097" width="9.54296875" style="28" customWidth="1"/>
    <col min="4098" max="4099" width="14.7265625" style="28" customWidth="1"/>
    <col min="4100" max="4100" width="0" style="28" hidden="1" customWidth="1"/>
    <col min="4101" max="4107" width="9.54296875" style="28" customWidth="1"/>
    <col min="4108" max="4350" width="9.81640625" style="28"/>
    <col min="4351" max="4351" width="3.81640625" style="28" customWidth="1"/>
    <col min="4352" max="4353" width="9.54296875" style="28" customWidth="1"/>
    <col min="4354" max="4355" width="14.7265625" style="28" customWidth="1"/>
    <col min="4356" max="4356" width="0" style="28" hidden="1" customWidth="1"/>
    <col min="4357" max="4363" width="9.54296875" style="28" customWidth="1"/>
    <col min="4364" max="4606" width="9.81640625" style="28"/>
    <col min="4607" max="4607" width="3.81640625" style="28" customWidth="1"/>
    <col min="4608" max="4609" width="9.54296875" style="28" customWidth="1"/>
    <col min="4610" max="4611" width="14.7265625" style="28" customWidth="1"/>
    <col min="4612" max="4612" width="0" style="28" hidden="1" customWidth="1"/>
    <col min="4613" max="4619" width="9.54296875" style="28" customWidth="1"/>
    <col min="4620" max="4862" width="9.81640625" style="28"/>
    <col min="4863" max="4863" width="3.81640625" style="28" customWidth="1"/>
    <col min="4864" max="4865" width="9.54296875" style="28" customWidth="1"/>
    <col min="4866" max="4867" width="14.7265625" style="28" customWidth="1"/>
    <col min="4868" max="4868" width="0" style="28" hidden="1" customWidth="1"/>
    <col min="4869" max="4875" width="9.54296875" style="28" customWidth="1"/>
    <col min="4876" max="5118" width="9.81640625" style="28"/>
    <col min="5119" max="5119" width="3.81640625" style="28" customWidth="1"/>
    <col min="5120" max="5121" width="9.54296875" style="28" customWidth="1"/>
    <col min="5122" max="5123" width="14.7265625" style="28" customWidth="1"/>
    <col min="5124" max="5124" width="0" style="28" hidden="1" customWidth="1"/>
    <col min="5125" max="5131" width="9.54296875" style="28" customWidth="1"/>
    <col min="5132" max="5374" width="9.81640625" style="28"/>
    <col min="5375" max="5375" width="3.81640625" style="28" customWidth="1"/>
    <col min="5376" max="5377" width="9.54296875" style="28" customWidth="1"/>
    <col min="5378" max="5379" width="14.7265625" style="28" customWidth="1"/>
    <col min="5380" max="5380" width="0" style="28" hidden="1" customWidth="1"/>
    <col min="5381" max="5387" width="9.54296875" style="28" customWidth="1"/>
    <col min="5388" max="5630" width="9.81640625" style="28"/>
    <col min="5631" max="5631" width="3.81640625" style="28" customWidth="1"/>
    <col min="5632" max="5633" width="9.54296875" style="28" customWidth="1"/>
    <col min="5634" max="5635" width="14.7265625" style="28" customWidth="1"/>
    <col min="5636" max="5636" width="0" style="28" hidden="1" customWidth="1"/>
    <col min="5637" max="5643" width="9.54296875" style="28" customWidth="1"/>
    <col min="5644" max="5886" width="9.81640625" style="28"/>
    <col min="5887" max="5887" width="3.81640625" style="28" customWidth="1"/>
    <col min="5888" max="5889" width="9.54296875" style="28" customWidth="1"/>
    <col min="5890" max="5891" width="14.7265625" style="28" customWidth="1"/>
    <col min="5892" max="5892" width="0" style="28" hidden="1" customWidth="1"/>
    <col min="5893" max="5899" width="9.54296875" style="28" customWidth="1"/>
    <col min="5900" max="6142" width="9.81640625" style="28"/>
    <col min="6143" max="6143" width="3.81640625" style="28" customWidth="1"/>
    <col min="6144" max="6145" width="9.54296875" style="28" customWidth="1"/>
    <col min="6146" max="6147" width="14.7265625" style="28" customWidth="1"/>
    <col min="6148" max="6148" width="0" style="28" hidden="1" customWidth="1"/>
    <col min="6149" max="6155" width="9.54296875" style="28" customWidth="1"/>
    <col min="6156" max="6398" width="9.81640625" style="28"/>
    <col min="6399" max="6399" width="3.81640625" style="28" customWidth="1"/>
    <col min="6400" max="6401" width="9.54296875" style="28" customWidth="1"/>
    <col min="6402" max="6403" width="14.7265625" style="28" customWidth="1"/>
    <col min="6404" max="6404" width="0" style="28" hidden="1" customWidth="1"/>
    <col min="6405" max="6411" width="9.54296875" style="28" customWidth="1"/>
    <col min="6412" max="6654" width="9.81640625" style="28"/>
    <col min="6655" max="6655" width="3.81640625" style="28" customWidth="1"/>
    <col min="6656" max="6657" width="9.54296875" style="28" customWidth="1"/>
    <col min="6658" max="6659" width="14.7265625" style="28" customWidth="1"/>
    <col min="6660" max="6660" width="0" style="28" hidden="1" customWidth="1"/>
    <col min="6661" max="6667" width="9.54296875" style="28" customWidth="1"/>
    <col min="6668" max="6910" width="9.81640625" style="28"/>
    <col min="6911" max="6911" width="3.81640625" style="28" customWidth="1"/>
    <col min="6912" max="6913" width="9.54296875" style="28" customWidth="1"/>
    <col min="6914" max="6915" width="14.7265625" style="28" customWidth="1"/>
    <col min="6916" max="6916" width="0" style="28" hidden="1" customWidth="1"/>
    <col min="6917" max="6923" width="9.54296875" style="28" customWidth="1"/>
    <col min="6924" max="7166" width="9.81640625" style="28"/>
    <col min="7167" max="7167" width="3.81640625" style="28" customWidth="1"/>
    <col min="7168" max="7169" width="9.54296875" style="28" customWidth="1"/>
    <col min="7170" max="7171" width="14.7265625" style="28" customWidth="1"/>
    <col min="7172" max="7172" width="0" style="28" hidden="1" customWidth="1"/>
    <col min="7173" max="7179" width="9.54296875" style="28" customWidth="1"/>
    <col min="7180" max="7422" width="9.81640625" style="28"/>
    <col min="7423" max="7423" width="3.81640625" style="28" customWidth="1"/>
    <col min="7424" max="7425" width="9.54296875" style="28" customWidth="1"/>
    <col min="7426" max="7427" width="14.7265625" style="28" customWidth="1"/>
    <col min="7428" max="7428" width="0" style="28" hidden="1" customWidth="1"/>
    <col min="7429" max="7435" width="9.54296875" style="28" customWidth="1"/>
    <col min="7436" max="7678" width="9.81640625" style="28"/>
    <col min="7679" max="7679" width="3.81640625" style="28" customWidth="1"/>
    <col min="7680" max="7681" width="9.54296875" style="28" customWidth="1"/>
    <col min="7682" max="7683" width="14.7265625" style="28" customWidth="1"/>
    <col min="7684" max="7684" width="0" style="28" hidden="1" customWidth="1"/>
    <col min="7685" max="7691" width="9.54296875" style="28" customWidth="1"/>
    <col min="7692" max="7934" width="9.81640625" style="28"/>
    <col min="7935" max="7935" width="3.81640625" style="28" customWidth="1"/>
    <col min="7936" max="7937" width="9.54296875" style="28" customWidth="1"/>
    <col min="7938" max="7939" width="14.7265625" style="28" customWidth="1"/>
    <col min="7940" max="7940" width="0" style="28" hidden="1" customWidth="1"/>
    <col min="7941" max="7947" width="9.54296875" style="28" customWidth="1"/>
    <col min="7948" max="8190" width="9.81640625" style="28"/>
    <col min="8191" max="8191" width="3.81640625" style="28" customWidth="1"/>
    <col min="8192" max="8193" width="9.54296875" style="28" customWidth="1"/>
    <col min="8194" max="8195" width="14.7265625" style="28" customWidth="1"/>
    <col min="8196" max="8196" width="0" style="28" hidden="1" customWidth="1"/>
    <col min="8197" max="8203" width="9.54296875" style="28" customWidth="1"/>
    <col min="8204" max="8446" width="9.81640625" style="28"/>
    <col min="8447" max="8447" width="3.81640625" style="28" customWidth="1"/>
    <col min="8448" max="8449" width="9.54296875" style="28" customWidth="1"/>
    <col min="8450" max="8451" width="14.7265625" style="28" customWidth="1"/>
    <col min="8452" max="8452" width="0" style="28" hidden="1" customWidth="1"/>
    <col min="8453" max="8459" width="9.54296875" style="28" customWidth="1"/>
    <col min="8460" max="8702" width="9.81640625" style="28"/>
    <col min="8703" max="8703" width="3.81640625" style="28" customWidth="1"/>
    <col min="8704" max="8705" width="9.54296875" style="28" customWidth="1"/>
    <col min="8706" max="8707" width="14.7265625" style="28" customWidth="1"/>
    <col min="8708" max="8708" width="0" style="28" hidden="1" customWidth="1"/>
    <col min="8709" max="8715" width="9.54296875" style="28" customWidth="1"/>
    <col min="8716" max="8958" width="9.81640625" style="28"/>
    <col min="8959" max="8959" width="3.81640625" style="28" customWidth="1"/>
    <col min="8960" max="8961" width="9.54296875" style="28" customWidth="1"/>
    <col min="8962" max="8963" width="14.7265625" style="28" customWidth="1"/>
    <col min="8964" max="8964" width="0" style="28" hidden="1" customWidth="1"/>
    <col min="8965" max="8971" width="9.54296875" style="28" customWidth="1"/>
    <col min="8972" max="9214" width="9.81640625" style="28"/>
    <col min="9215" max="9215" width="3.81640625" style="28" customWidth="1"/>
    <col min="9216" max="9217" width="9.54296875" style="28" customWidth="1"/>
    <col min="9218" max="9219" width="14.7265625" style="28" customWidth="1"/>
    <col min="9220" max="9220" width="0" style="28" hidden="1" customWidth="1"/>
    <col min="9221" max="9227" width="9.54296875" style="28" customWidth="1"/>
    <col min="9228" max="9470" width="9.81640625" style="28"/>
    <col min="9471" max="9471" width="3.81640625" style="28" customWidth="1"/>
    <col min="9472" max="9473" width="9.54296875" style="28" customWidth="1"/>
    <col min="9474" max="9475" width="14.7265625" style="28" customWidth="1"/>
    <col min="9476" max="9476" width="0" style="28" hidden="1" customWidth="1"/>
    <col min="9477" max="9483" width="9.54296875" style="28" customWidth="1"/>
    <col min="9484" max="9726" width="9.81640625" style="28"/>
    <col min="9727" max="9727" width="3.81640625" style="28" customWidth="1"/>
    <col min="9728" max="9729" width="9.54296875" style="28" customWidth="1"/>
    <col min="9730" max="9731" width="14.7265625" style="28" customWidth="1"/>
    <col min="9732" max="9732" width="0" style="28" hidden="1" customWidth="1"/>
    <col min="9733" max="9739" width="9.54296875" style="28" customWidth="1"/>
    <col min="9740" max="9982" width="9.81640625" style="28"/>
    <col min="9983" max="9983" width="3.81640625" style="28" customWidth="1"/>
    <col min="9984" max="9985" width="9.54296875" style="28" customWidth="1"/>
    <col min="9986" max="9987" width="14.7265625" style="28" customWidth="1"/>
    <col min="9988" max="9988" width="0" style="28" hidden="1" customWidth="1"/>
    <col min="9989" max="9995" width="9.54296875" style="28" customWidth="1"/>
    <col min="9996" max="10238" width="9.81640625" style="28"/>
    <col min="10239" max="10239" width="3.81640625" style="28" customWidth="1"/>
    <col min="10240" max="10241" width="9.54296875" style="28" customWidth="1"/>
    <col min="10242" max="10243" width="14.7265625" style="28" customWidth="1"/>
    <col min="10244" max="10244" width="0" style="28" hidden="1" customWidth="1"/>
    <col min="10245" max="10251" width="9.54296875" style="28" customWidth="1"/>
    <col min="10252" max="10494" width="9.81640625" style="28"/>
    <col min="10495" max="10495" width="3.81640625" style="28" customWidth="1"/>
    <col min="10496" max="10497" width="9.54296875" style="28" customWidth="1"/>
    <col min="10498" max="10499" width="14.7265625" style="28" customWidth="1"/>
    <col min="10500" max="10500" width="0" style="28" hidden="1" customWidth="1"/>
    <col min="10501" max="10507" width="9.54296875" style="28" customWidth="1"/>
    <col min="10508" max="10750" width="9.81640625" style="28"/>
    <col min="10751" max="10751" width="3.81640625" style="28" customWidth="1"/>
    <col min="10752" max="10753" width="9.54296875" style="28" customWidth="1"/>
    <col min="10754" max="10755" width="14.7265625" style="28" customWidth="1"/>
    <col min="10756" max="10756" width="0" style="28" hidden="1" customWidth="1"/>
    <col min="10757" max="10763" width="9.54296875" style="28" customWidth="1"/>
    <col min="10764" max="11006" width="9.81640625" style="28"/>
    <col min="11007" max="11007" width="3.81640625" style="28" customWidth="1"/>
    <col min="11008" max="11009" width="9.54296875" style="28" customWidth="1"/>
    <col min="11010" max="11011" width="14.7265625" style="28" customWidth="1"/>
    <col min="11012" max="11012" width="0" style="28" hidden="1" customWidth="1"/>
    <col min="11013" max="11019" width="9.54296875" style="28" customWidth="1"/>
    <col min="11020" max="11262" width="9.81640625" style="28"/>
    <col min="11263" max="11263" width="3.81640625" style="28" customWidth="1"/>
    <col min="11264" max="11265" width="9.54296875" style="28" customWidth="1"/>
    <col min="11266" max="11267" width="14.7265625" style="28" customWidth="1"/>
    <col min="11268" max="11268" width="0" style="28" hidden="1" customWidth="1"/>
    <col min="11269" max="11275" width="9.54296875" style="28" customWidth="1"/>
    <col min="11276" max="11518" width="9.81640625" style="28"/>
    <col min="11519" max="11519" width="3.81640625" style="28" customWidth="1"/>
    <col min="11520" max="11521" width="9.54296875" style="28" customWidth="1"/>
    <col min="11522" max="11523" width="14.7265625" style="28" customWidth="1"/>
    <col min="11524" max="11524" width="0" style="28" hidden="1" customWidth="1"/>
    <col min="11525" max="11531" width="9.54296875" style="28" customWidth="1"/>
    <col min="11532" max="11774" width="9.81640625" style="28"/>
    <col min="11775" max="11775" width="3.81640625" style="28" customWidth="1"/>
    <col min="11776" max="11777" width="9.54296875" style="28" customWidth="1"/>
    <col min="11778" max="11779" width="14.7265625" style="28" customWidth="1"/>
    <col min="11780" max="11780" width="0" style="28" hidden="1" customWidth="1"/>
    <col min="11781" max="11787" width="9.54296875" style="28" customWidth="1"/>
    <col min="11788" max="12030" width="9.81640625" style="28"/>
    <col min="12031" max="12031" width="3.81640625" style="28" customWidth="1"/>
    <col min="12032" max="12033" width="9.54296875" style="28" customWidth="1"/>
    <col min="12034" max="12035" width="14.7265625" style="28" customWidth="1"/>
    <col min="12036" max="12036" width="0" style="28" hidden="1" customWidth="1"/>
    <col min="12037" max="12043" width="9.54296875" style="28" customWidth="1"/>
    <col min="12044" max="12286" width="9.81640625" style="28"/>
    <col min="12287" max="12287" width="3.81640625" style="28" customWidth="1"/>
    <col min="12288" max="12289" width="9.54296875" style="28" customWidth="1"/>
    <col min="12290" max="12291" width="14.7265625" style="28" customWidth="1"/>
    <col min="12292" max="12292" width="0" style="28" hidden="1" customWidth="1"/>
    <col min="12293" max="12299" width="9.54296875" style="28" customWidth="1"/>
    <col min="12300" max="12542" width="9.81640625" style="28"/>
    <col min="12543" max="12543" width="3.81640625" style="28" customWidth="1"/>
    <col min="12544" max="12545" width="9.54296875" style="28" customWidth="1"/>
    <col min="12546" max="12547" width="14.7265625" style="28" customWidth="1"/>
    <col min="12548" max="12548" width="0" style="28" hidden="1" customWidth="1"/>
    <col min="12549" max="12555" width="9.54296875" style="28" customWidth="1"/>
    <col min="12556" max="12798" width="9.81640625" style="28"/>
    <col min="12799" max="12799" width="3.81640625" style="28" customWidth="1"/>
    <col min="12800" max="12801" width="9.54296875" style="28" customWidth="1"/>
    <col min="12802" max="12803" width="14.7265625" style="28" customWidth="1"/>
    <col min="12804" max="12804" width="0" style="28" hidden="1" customWidth="1"/>
    <col min="12805" max="12811" width="9.54296875" style="28" customWidth="1"/>
    <col min="12812" max="13054" width="9.81640625" style="28"/>
    <col min="13055" max="13055" width="3.81640625" style="28" customWidth="1"/>
    <col min="13056" max="13057" width="9.54296875" style="28" customWidth="1"/>
    <col min="13058" max="13059" width="14.7265625" style="28" customWidth="1"/>
    <col min="13060" max="13060" width="0" style="28" hidden="1" customWidth="1"/>
    <col min="13061" max="13067" width="9.54296875" style="28" customWidth="1"/>
    <col min="13068" max="13310" width="9.81640625" style="28"/>
    <col min="13311" max="13311" width="3.81640625" style="28" customWidth="1"/>
    <col min="13312" max="13313" width="9.54296875" style="28" customWidth="1"/>
    <col min="13314" max="13315" width="14.7265625" style="28" customWidth="1"/>
    <col min="13316" max="13316" width="0" style="28" hidden="1" customWidth="1"/>
    <col min="13317" max="13323" width="9.54296875" style="28" customWidth="1"/>
    <col min="13324" max="13566" width="9.81640625" style="28"/>
    <col min="13567" max="13567" width="3.81640625" style="28" customWidth="1"/>
    <col min="13568" max="13569" width="9.54296875" style="28" customWidth="1"/>
    <col min="13570" max="13571" width="14.7265625" style="28" customWidth="1"/>
    <col min="13572" max="13572" width="0" style="28" hidden="1" customWidth="1"/>
    <col min="13573" max="13579" width="9.54296875" style="28" customWidth="1"/>
    <col min="13580" max="13822" width="9.81640625" style="28"/>
    <col min="13823" max="13823" width="3.81640625" style="28" customWidth="1"/>
    <col min="13824" max="13825" width="9.54296875" style="28" customWidth="1"/>
    <col min="13826" max="13827" width="14.7265625" style="28" customWidth="1"/>
    <col min="13828" max="13828" width="0" style="28" hidden="1" customWidth="1"/>
    <col min="13829" max="13835" width="9.54296875" style="28" customWidth="1"/>
    <col min="13836" max="14078" width="9.81640625" style="28"/>
    <col min="14079" max="14079" width="3.81640625" style="28" customWidth="1"/>
    <col min="14080" max="14081" width="9.54296875" style="28" customWidth="1"/>
    <col min="14082" max="14083" width="14.7265625" style="28" customWidth="1"/>
    <col min="14084" max="14084" width="0" style="28" hidden="1" customWidth="1"/>
    <col min="14085" max="14091" width="9.54296875" style="28" customWidth="1"/>
    <col min="14092" max="14334" width="9.81640625" style="28"/>
    <col min="14335" max="14335" width="3.81640625" style="28" customWidth="1"/>
    <col min="14336" max="14337" width="9.54296875" style="28" customWidth="1"/>
    <col min="14338" max="14339" width="14.7265625" style="28" customWidth="1"/>
    <col min="14340" max="14340" width="0" style="28" hidden="1" customWidth="1"/>
    <col min="14341" max="14347" width="9.54296875" style="28" customWidth="1"/>
    <col min="14348" max="14590" width="9.81640625" style="28"/>
    <col min="14591" max="14591" width="3.81640625" style="28" customWidth="1"/>
    <col min="14592" max="14593" width="9.54296875" style="28" customWidth="1"/>
    <col min="14594" max="14595" width="14.7265625" style="28" customWidth="1"/>
    <col min="14596" max="14596" width="0" style="28" hidden="1" customWidth="1"/>
    <col min="14597" max="14603" width="9.54296875" style="28" customWidth="1"/>
    <col min="14604" max="14846" width="9.81640625" style="28"/>
    <col min="14847" max="14847" width="3.81640625" style="28" customWidth="1"/>
    <col min="14848" max="14849" width="9.54296875" style="28" customWidth="1"/>
    <col min="14850" max="14851" width="14.7265625" style="28" customWidth="1"/>
    <col min="14852" max="14852" width="0" style="28" hidden="1" customWidth="1"/>
    <col min="14853" max="14859" width="9.54296875" style="28" customWidth="1"/>
    <col min="14860" max="15102" width="9.81640625" style="28"/>
    <col min="15103" max="15103" width="3.81640625" style="28" customWidth="1"/>
    <col min="15104" max="15105" width="9.54296875" style="28" customWidth="1"/>
    <col min="15106" max="15107" width="14.7265625" style="28" customWidth="1"/>
    <col min="15108" max="15108" width="0" style="28" hidden="1" customWidth="1"/>
    <col min="15109" max="15115" width="9.54296875" style="28" customWidth="1"/>
    <col min="15116" max="15358" width="9.81640625" style="28"/>
    <col min="15359" max="15359" width="3.81640625" style="28" customWidth="1"/>
    <col min="15360" max="15361" width="9.54296875" style="28" customWidth="1"/>
    <col min="15362" max="15363" width="14.7265625" style="28" customWidth="1"/>
    <col min="15364" max="15364" width="0" style="28" hidden="1" customWidth="1"/>
    <col min="15365" max="15371" width="9.54296875" style="28" customWidth="1"/>
    <col min="15372" max="15614" width="9.81640625" style="28"/>
    <col min="15615" max="15615" width="3.81640625" style="28" customWidth="1"/>
    <col min="15616" max="15617" width="9.54296875" style="28" customWidth="1"/>
    <col min="15618" max="15619" width="14.7265625" style="28" customWidth="1"/>
    <col min="15620" max="15620" width="0" style="28" hidden="1" customWidth="1"/>
    <col min="15621" max="15627" width="9.54296875" style="28" customWidth="1"/>
    <col min="15628" max="15870" width="9.81640625" style="28"/>
    <col min="15871" max="15871" width="3.81640625" style="28" customWidth="1"/>
    <col min="15872" max="15873" width="9.54296875" style="28" customWidth="1"/>
    <col min="15874" max="15875" width="14.7265625" style="28" customWidth="1"/>
    <col min="15876" max="15876" width="0" style="28" hidden="1" customWidth="1"/>
    <col min="15877" max="15883" width="9.54296875" style="28" customWidth="1"/>
    <col min="15884" max="16126" width="9.81640625" style="28"/>
    <col min="16127" max="16127" width="3.81640625" style="28" customWidth="1"/>
    <col min="16128" max="16129" width="9.54296875" style="28" customWidth="1"/>
    <col min="16130" max="16131" width="14.7265625" style="28" customWidth="1"/>
    <col min="16132" max="16132" width="0" style="28" hidden="1" customWidth="1"/>
    <col min="16133" max="16139" width="9.54296875" style="28" customWidth="1"/>
    <col min="16140" max="16384" width="9.81640625" style="28"/>
  </cols>
  <sheetData>
    <row r="1" spans="1:8" s="1" customFormat="1" ht="18" customHeight="1">
      <c r="B1"/>
      <c r="C1"/>
      <c r="D1"/>
      <c r="E1"/>
      <c r="F1" s="2" t="s">
        <v>5</v>
      </c>
      <c r="G1" s="3" t="s">
        <v>12</v>
      </c>
      <c r="H1"/>
    </row>
    <row r="2" spans="1:8" s="1" customFormat="1" ht="14.5" customHeight="1">
      <c r="B2"/>
      <c r="C2"/>
      <c r="D2"/>
      <c r="E2"/>
      <c r="F2" s="2" t="s">
        <v>6</v>
      </c>
      <c r="G2" s="4" t="s">
        <v>13</v>
      </c>
      <c r="H2"/>
    </row>
    <row r="3" spans="1:8" s="1" customFormat="1" ht="14.5" customHeight="1" thickBot="1">
      <c r="B3"/>
      <c r="C3"/>
      <c r="D3"/>
      <c r="E3"/>
      <c r="F3" s="2" t="s">
        <v>7</v>
      </c>
      <c r="G3" s="5" t="s">
        <v>14</v>
      </c>
      <c r="H3"/>
    </row>
    <row r="4" spans="1:8" s="1" customFormat="1" ht="17.25" customHeight="1" thickBot="1">
      <c r="A4" s="6"/>
      <c r="B4" s="186" t="s">
        <v>15</v>
      </c>
      <c r="C4" s="186"/>
      <c r="D4" s="31">
        <v>45224</v>
      </c>
      <c r="E4"/>
      <c r="F4"/>
      <c r="G4"/>
      <c r="H4"/>
    </row>
    <row r="5" spans="1:8" s="1" customFormat="1" ht="4" customHeight="1" thickBot="1">
      <c r="A5" s="6"/>
      <c r="B5" s="187"/>
      <c r="C5" s="187"/>
      <c r="D5" s="8"/>
      <c r="E5"/>
      <c r="F5" s="6"/>
      <c r="G5" s="6"/>
      <c r="H5"/>
    </row>
    <row r="6" spans="1:8" s="1" customFormat="1" ht="17.25" customHeight="1" thickBot="1">
      <c r="A6" s="6"/>
      <c r="B6" s="186" t="s">
        <v>16</v>
      </c>
      <c r="C6" s="186"/>
      <c r="D6" s="9" t="s">
        <v>41</v>
      </c>
      <c r="E6"/>
      <c r="F6" s="7" t="s">
        <v>17</v>
      </c>
      <c r="G6" s="9" t="s">
        <v>45</v>
      </c>
      <c r="H6"/>
    </row>
    <row r="7" spans="1:8" s="1" customFormat="1" ht="4" customHeight="1" thickBot="1">
      <c r="A7" s="6"/>
      <c r="B7" s="188"/>
      <c r="C7" s="188"/>
      <c r="D7" s="8"/>
      <c r="E7"/>
      <c r="F7" s="10"/>
      <c r="G7" s="11"/>
      <c r="H7"/>
    </row>
    <row r="8" spans="1:8" s="1" customFormat="1" ht="17.25" customHeight="1" thickBot="1">
      <c r="A8" s="6"/>
      <c r="B8" s="186" t="s">
        <v>18</v>
      </c>
      <c r="C8" s="186"/>
      <c r="D8" s="9" t="e">
        <f>#REF!</f>
        <v>#REF!</v>
      </c>
      <c r="E8" s="12"/>
      <c r="F8" s="7" t="s">
        <v>19</v>
      </c>
      <c r="G8" s="9" t="s">
        <v>9</v>
      </c>
      <c r="H8"/>
    </row>
    <row r="9" spans="1:8" s="1" customFormat="1" ht="9" customHeight="1" thickBot="1">
      <c r="A9" s="13"/>
      <c r="B9" s="14"/>
      <c r="C9" s="14"/>
      <c r="D9" s="14"/>
      <c r="F9" s="14"/>
      <c r="G9" s="14"/>
    </row>
    <row r="10" spans="1:8" s="11" customFormat="1" ht="33.75" customHeight="1" thickBot="1">
      <c r="A10" s="15" t="s">
        <v>20</v>
      </c>
      <c r="B10" s="16" t="s">
        <v>21</v>
      </c>
      <c r="C10" s="184" t="s">
        <v>22</v>
      </c>
      <c r="D10" s="185"/>
      <c r="E10" s="185"/>
      <c r="F10" s="185"/>
      <c r="G10" s="17" t="s">
        <v>23</v>
      </c>
      <c r="H10" s="18" t="s">
        <v>24</v>
      </c>
    </row>
    <row r="11" spans="1:8" s="1" customFormat="1" ht="76.5" customHeight="1">
      <c r="A11" s="19">
        <v>1</v>
      </c>
      <c r="B11" s="20" t="s">
        <v>25</v>
      </c>
      <c r="C11" s="190" t="s">
        <v>40</v>
      </c>
      <c r="D11" s="191"/>
      <c r="E11" s="191"/>
      <c r="F11" s="192"/>
      <c r="G11" s="19"/>
      <c r="H11" s="19"/>
    </row>
    <row r="12" spans="1:8" s="1" customFormat="1" ht="76.5" customHeight="1">
      <c r="A12" s="21">
        <v>2</v>
      </c>
      <c r="B12" s="22" t="s">
        <v>26</v>
      </c>
      <c r="C12" s="193" t="s">
        <v>27</v>
      </c>
      <c r="D12" s="194"/>
      <c r="E12" s="194"/>
      <c r="F12" s="195"/>
      <c r="G12" s="23"/>
      <c r="H12" s="23"/>
    </row>
    <row r="13" spans="1:8" s="1" customFormat="1" ht="76.5" customHeight="1">
      <c r="A13" s="21">
        <v>3</v>
      </c>
      <c r="B13" s="22" t="s">
        <v>28</v>
      </c>
      <c r="C13" s="193" t="s">
        <v>44</v>
      </c>
      <c r="D13" s="194"/>
      <c r="E13" s="194"/>
      <c r="F13" s="195"/>
      <c r="G13" s="23"/>
      <c r="H13" s="23"/>
    </row>
    <row r="14" spans="1:8" s="1" customFormat="1" ht="76.5" customHeight="1">
      <c r="A14" s="21">
        <v>4</v>
      </c>
      <c r="B14" s="22" t="s">
        <v>29</v>
      </c>
      <c r="C14" s="196" t="s">
        <v>30</v>
      </c>
      <c r="D14" s="194"/>
      <c r="E14" s="194"/>
      <c r="F14" s="195"/>
      <c r="G14" s="23"/>
      <c r="H14" s="23"/>
    </row>
    <row r="15" spans="1:8" s="1" customFormat="1" ht="76.5" customHeight="1">
      <c r="A15" s="21">
        <v>5</v>
      </c>
      <c r="B15" s="22" t="s">
        <v>31</v>
      </c>
      <c r="C15" s="193" t="s">
        <v>32</v>
      </c>
      <c r="D15" s="194"/>
      <c r="E15" s="194"/>
      <c r="F15" s="195"/>
      <c r="G15" s="23"/>
      <c r="H15" s="23"/>
    </row>
    <row r="16" spans="1:8" s="1" customFormat="1" ht="76.5" customHeight="1">
      <c r="A16" s="21">
        <v>6</v>
      </c>
      <c r="B16" s="22" t="s">
        <v>33</v>
      </c>
      <c r="C16" s="193"/>
      <c r="D16" s="194"/>
      <c r="E16" s="194"/>
      <c r="F16" s="195"/>
      <c r="G16" s="23"/>
      <c r="H16" s="23"/>
    </row>
    <row r="17" spans="1:8" s="1" customFormat="1" ht="76.5" customHeight="1">
      <c r="A17" s="21">
        <v>7</v>
      </c>
      <c r="B17" s="22" t="s">
        <v>34</v>
      </c>
      <c r="C17" s="196" t="e">
        <f>#REF!</f>
        <v>#REF!</v>
      </c>
      <c r="D17" s="194"/>
      <c r="E17" s="194"/>
      <c r="F17" s="195"/>
      <c r="G17" s="23"/>
      <c r="H17" s="23"/>
    </row>
    <row r="18" spans="1:8" s="1" customFormat="1" ht="76.5" customHeight="1">
      <c r="A18" s="21">
        <v>8</v>
      </c>
      <c r="B18" s="22" t="s">
        <v>35</v>
      </c>
      <c r="C18" s="193" t="e">
        <f>#REF!</f>
        <v>#REF!</v>
      </c>
      <c r="D18" s="194"/>
      <c r="E18" s="194"/>
      <c r="F18" s="195"/>
      <c r="G18" s="23"/>
      <c r="H18" s="23"/>
    </row>
    <row r="19" spans="1:8" s="1" customFormat="1" ht="76.5" customHeight="1">
      <c r="A19" s="21">
        <v>9</v>
      </c>
      <c r="B19" s="22" t="s">
        <v>36</v>
      </c>
      <c r="C19" s="193" t="e">
        <f>#REF!</f>
        <v>#REF!</v>
      </c>
      <c r="D19" s="194"/>
      <c r="E19" s="194"/>
      <c r="F19" s="195"/>
      <c r="G19" s="23"/>
      <c r="H19" s="23"/>
    </row>
    <row r="20" spans="1:8" s="1" customFormat="1" ht="76.5" customHeight="1" thickBot="1">
      <c r="A20" s="24">
        <v>10</v>
      </c>
      <c r="B20" s="25" t="s">
        <v>37</v>
      </c>
      <c r="C20" s="197" t="s">
        <v>43</v>
      </c>
      <c r="D20" s="198"/>
      <c r="E20" s="198"/>
      <c r="F20" s="199"/>
      <c r="G20" s="26"/>
      <c r="H20" s="26"/>
    </row>
    <row r="21" spans="1:8" ht="12" customHeight="1">
      <c r="A21" s="11"/>
      <c r="B21" s="11"/>
      <c r="C21" s="27"/>
      <c r="D21" s="27"/>
      <c r="E21" s="27"/>
      <c r="F21" s="27"/>
      <c r="G21" s="11"/>
      <c r="H21" s="11"/>
    </row>
    <row r="22" spans="1:8" ht="34.5" customHeight="1">
      <c r="A22" s="11"/>
      <c r="B22" s="189" t="s">
        <v>38</v>
      </c>
      <c r="C22" s="189"/>
      <c r="D22" s="189"/>
      <c r="E22" s="27"/>
      <c r="F22" s="27"/>
      <c r="G22" s="189" t="s">
        <v>39</v>
      </c>
      <c r="H22" s="189"/>
    </row>
    <row r="23" spans="1:8" ht="40" customHeight="1">
      <c r="A23" s="11"/>
      <c r="B23" s="29"/>
      <c r="C23" s="29"/>
      <c r="D23" s="29"/>
      <c r="E23" s="29"/>
      <c r="F23" s="1"/>
      <c r="G23" s="29"/>
      <c r="H23" s="29"/>
    </row>
    <row r="24" spans="1:8" ht="40" customHeight="1">
      <c r="A24" s="6"/>
      <c r="B24" s="30"/>
      <c r="C24" s="30"/>
      <c r="D24" s="30"/>
      <c r="E24" s="30"/>
      <c r="F24" s="30"/>
      <c r="G24" s="30"/>
      <c r="H24" s="30"/>
    </row>
    <row r="25" spans="1:8" ht="40" customHeight="1">
      <c r="A25" s="6"/>
      <c r="B25" s="30"/>
      <c r="C25" s="30"/>
      <c r="D25" s="30"/>
      <c r="E25" s="30"/>
      <c r="F25" s="30"/>
      <c r="G25" s="30"/>
      <c r="H25" s="30"/>
    </row>
    <row r="26" spans="1:8" ht="40" customHeight="1">
      <c r="A26" s="6"/>
      <c r="B26" s="30"/>
      <c r="C26" s="30"/>
      <c r="D26" s="30"/>
      <c r="E26" s="30"/>
      <c r="F26" s="30"/>
      <c r="G26" s="30"/>
      <c r="H26" s="30"/>
    </row>
    <row r="27" spans="1:8" ht="40" customHeight="1">
      <c r="A27" s="6"/>
      <c r="B27" s="30"/>
      <c r="C27" s="30"/>
      <c r="D27" s="30"/>
      <c r="E27" s="30"/>
      <c r="F27" s="30"/>
      <c r="G27" s="30"/>
      <c r="H27" s="30"/>
    </row>
    <row r="28" spans="1:8" ht="40" customHeight="1">
      <c r="A28" s="6"/>
      <c r="B28" s="30"/>
      <c r="C28" s="30"/>
      <c r="D28" s="30"/>
      <c r="E28" s="30"/>
      <c r="F28" s="30"/>
      <c r="G28" s="30"/>
      <c r="H28" s="30"/>
    </row>
    <row r="29" spans="1:8" ht="40" customHeight="1">
      <c r="A29" s="6"/>
      <c r="B29" s="30"/>
      <c r="C29" s="30"/>
      <c r="D29" s="30"/>
      <c r="E29" s="30"/>
      <c r="F29" s="30"/>
      <c r="G29" s="30"/>
      <c r="H29" s="30"/>
    </row>
    <row r="30" spans="1:8" ht="40" customHeight="1">
      <c r="A30" s="6"/>
      <c r="B30" s="30"/>
      <c r="C30" s="30"/>
      <c r="D30" s="30"/>
      <c r="E30" s="30"/>
      <c r="F30" s="30"/>
      <c r="G30" s="30"/>
      <c r="H30" s="30"/>
    </row>
    <row r="31" spans="1:8" ht="40" customHeight="1">
      <c r="A31" s="6"/>
      <c r="B31" s="30"/>
      <c r="C31" s="30"/>
      <c r="D31" s="30"/>
      <c r="E31" s="30"/>
      <c r="F31" s="30"/>
      <c r="G31" s="30"/>
      <c r="H31" s="30"/>
    </row>
    <row r="32" spans="1:8" ht="40" customHeight="1">
      <c r="A32" s="6"/>
      <c r="B32" s="30"/>
      <c r="C32" s="30"/>
      <c r="D32" s="30"/>
      <c r="E32" s="30"/>
      <c r="F32" s="30"/>
      <c r="G32" s="30"/>
      <c r="H32" s="30"/>
    </row>
    <row r="33" spans="1:8" ht="40" customHeight="1">
      <c r="A33" s="6"/>
      <c r="B33" s="30"/>
      <c r="C33" s="30"/>
      <c r="D33" s="30"/>
      <c r="E33" s="30"/>
      <c r="F33" s="30"/>
      <c r="G33" s="30"/>
      <c r="H33" s="30"/>
    </row>
    <row r="34" spans="1:8" ht="40" customHeight="1">
      <c r="A34" s="6"/>
      <c r="B34" s="30"/>
      <c r="C34" s="30"/>
      <c r="D34" s="30"/>
      <c r="E34" s="30"/>
      <c r="F34" s="30"/>
      <c r="G34" s="30"/>
      <c r="H34" s="30"/>
    </row>
    <row r="35" spans="1:8" ht="40" customHeight="1">
      <c r="A35" s="6"/>
      <c r="B35" s="30"/>
      <c r="C35" s="30"/>
      <c r="D35" s="30"/>
      <c r="E35" s="30"/>
      <c r="F35" s="30"/>
      <c r="G35" s="30"/>
      <c r="H35" s="30"/>
    </row>
    <row r="36" spans="1:8" ht="40" customHeight="1">
      <c r="A36" s="6"/>
      <c r="B36" s="30"/>
      <c r="C36" s="30"/>
      <c r="D36" s="30"/>
      <c r="E36" s="30"/>
      <c r="F36" s="30"/>
      <c r="G36" s="30"/>
      <c r="H36" s="30"/>
    </row>
    <row r="37" spans="1:8" ht="40" customHeight="1">
      <c r="A37" s="6"/>
      <c r="B37" s="30"/>
      <c r="C37" s="30"/>
      <c r="D37" s="30"/>
      <c r="E37" s="30"/>
      <c r="F37" s="30"/>
      <c r="G37" s="30"/>
      <c r="H37" s="30"/>
    </row>
    <row r="38" spans="1:8" ht="40" customHeight="1">
      <c r="A38" s="6"/>
      <c r="B38" s="30"/>
      <c r="C38" s="30"/>
      <c r="D38" s="30"/>
      <c r="E38" s="30"/>
      <c r="F38" s="30"/>
      <c r="G38" s="30"/>
      <c r="H38" s="30"/>
    </row>
    <row r="39" spans="1:8" ht="40" customHeight="1">
      <c r="A39" s="6"/>
      <c r="B39" s="30"/>
      <c r="C39" s="30"/>
      <c r="D39" s="30"/>
      <c r="E39" s="30"/>
      <c r="F39" s="30"/>
      <c r="G39" s="30"/>
      <c r="H39" s="30"/>
    </row>
    <row r="40" spans="1:8" ht="40" customHeight="1">
      <c r="A40" s="6"/>
      <c r="B40" s="30"/>
      <c r="C40" s="30"/>
      <c r="D40" s="30"/>
      <c r="E40" s="30"/>
      <c r="F40" s="30"/>
      <c r="G40" s="30"/>
      <c r="H40" s="30"/>
    </row>
    <row r="41" spans="1:8" ht="40" customHeight="1">
      <c r="A41" s="6"/>
      <c r="B41" s="30"/>
      <c r="C41" s="30"/>
      <c r="D41" s="30"/>
      <c r="E41" s="30"/>
      <c r="F41" s="30"/>
      <c r="G41" s="30"/>
      <c r="H41" s="30"/>
    </row>
    <row r="42" spans="1:8" ht="40" customHeight="1">
      <c r="A42" s="6"/>
      <c r="B42" s="30"/>
      <c r="C42" s="30"/>
      <c r="D42" s="30"/>
      <c r="E42" s="30"/>
      <c r="F42" s="30"/>
      <c r="G42" s="30"/>
      <c r="H42" s="30"/>
    </row>
    <row r="43" spans="1:8" ht="40" customHeight="1">
      <c r="A43" s="6"/>
      <c r="B43" s="30"/>
      <c r="C43" s="30"/>
      <c r="D43" s="30"/>
      <c r="E43" s="30"/>
      <c r="F43" s="30"/>
      <c r="G43" s="30"/>
      <c r="H43" s="30"/>
    </row>
    <row r="44" spans="1:8" ht="40" customHeight="1">
      <c r="A44" s="6"/>
      <c r="B44" s="30"/>
      <c r="C44" s="30"/>
      <c r="D44" s="30"/>
      <c r="E44" s="30"/>
      <c r="F44" s="30"/>
      <c r="G44" s="30"/>
      <c r="H44" s="30"/>
    </row>
    <row r="45" spans="1:8" ht="40" customHeight="1">
      <c r="A45" s="6"/>
      <c r="B45" s="30"/>
      <c r="C45" s="30"/>
      <c r="D45" s="30"/>
      <c r="E45" s="30"/>
      <c r="F45" s="30"/>
      <c r="G45" s="30"/>
      <c r="H45" s="30"/>
    </row>
    <row r="46" spans="1:8" ht="40" customHeight="1">
      <c r="A46" s="6"/>
      <c r="B46" s="30"/>
      <c r="C46" s="30"/>
      <c r="D46" s="30"/>
      <c r="E46" s="30"/>
      <c r="F46" s="30"/>
      <c r="G46" s="30"/>
      <c r="H46" s="30"/>
    </row>
    <row r="47" spans="1:8" ht="40" customHeight="1">
      <c r="A47" s="6"/>
      <c r="B47" s="30"/>
      <c r="C47" s="30"/>
      <c r="D47" s="30"/>
      <c r="E47" s="30"/>
      <c r="F47" s="30"/>
      <c r="G47" s="30"/>
      <c r="H47" s="30"/>
    </row>
    <row r="48" spans="1:8" ht="40" customHeight="1">
      <c r="A48" s="6"/>
      <c r="B48" s="30"/>
      <c r="C48" s="30"/>
      <c r="D48" s="30"/>
      <c r="E48" s="30"/>
      <c r="F48" s="30"/>
      <c r="G48" s="30"/>
      <c r="H48" s="30"/>
    </row>
    <row r="49" spans="1:8" ht="40" customHeight="1">
      <c r="A49" s="6"/>
      <c r="B49" s="30"/>
      <c r="C49" s="30"/>
      <c r="D49" s="30"/>
      <c r="E49" s="30"/>
      <c r="F49" s="30"/>
      <c r="G49" s="30"/>
      <c r="H49" s="30"/>
    </row>
    <row r="50" spans="1:8" ht="40" customHeight="1">
      <c r="A50" s="6"/>
      <c r="B50" s="30"/>
      <c r="C50" s="30"/>
      <c r="D50" s="30"/>
      <c r="E50" s="30"/>
      <c r="F50" s="30"/>
      <c r="G50" s="30"/>
      <c r="H50" s="30"/>
    </row>
    <row r="51" spans="1:8" ht="40" customHeight="1">
      <c r="A51" s="6"/>
      <c r="B51" s="30"/>
      <c r="C51" s="30"/>
      <c r="D51" s="30"/>
      <c r="E51" s="30"/>
      <c r="F51" s="30"/>
      <c r="G51" s="30"/>
      <c r="H51" s="30"/>
    </row>
    <row r="52" spans="1:8" ht="40" customHeight="1">
      <c r="A52" s="6"/>
      <c r="B52" s="30"/>
      <c r="C52" s="30"/>
      <c r="D52" s="30"/>
      <c r="E52" s="30"/>
      <c r="F52" s="30"/>
      <c r="G52" s="30"/>
      <c r="H52" s="30"/>
    </row>
    <row r="53" spans="1:8" ht="40" customHeight="1">
      <c r="A53" s="6"/>
      <c r="B53" s="30"/>
      <c r="C53" s="30"/>
      <c r="D53" s="30"/>
      <c r="E53" s="30"/>
      <c r="F53" s="30"/>
      <c r="G53" s="30"/>
      <c r="H53" s="30"/>
    </row>
    <row r="54" spans="1:8" ht="40" customHeight="1">
      <c r="A54" s="6"/>
      <c r="B54" s="30"/>
      <c r="C54" s="30"/>
      <c r="D54" s="30"/>
      <c r="E54" s="30"/>
      <c r="F54" s="30"/>
      <c r="G54" s="30"/>
      <c r="H54" s="30"/>
    </row>
    <row r="55" spans="1:8" ht="40" customHeight="1">
      <c r="A55" s="6"/>
      <c r="B55" s="30"/>
      <c r="C55" s="30"/>
      <c r="D55" s="30"/>
      <c r="E55" s="30"/>
      <c r="F55" s="30"/>
      <c r="G55" s="30"/>
      <c r="H55" s="30"/>
    </row>
    <row r="56" spans="1:8" ht="40" customHeight="1">
      <c r="A56" s="6"/>
      <c r="B56" s="30"/>
      <c r="C56" s="30"/>
      <c r="D56" s="30"/>
      <c r="E56" s="30"/>
      <c r="F56" s="30"/>
      <c r="G56" s="30"/>
      <c r="H56" s="30"/>
    </row>
    <row r="57" spans="1:8" ht="40" customHeight="1">
      <c r="A57" s="6"/>
      <c r="B57" s="30"/>
      <c r="C57" s="30"/>
      <c r="D57" s="30"/>
      <c r="E57" s="30"/>
      <c r="F57" s="30"/>
      <c r="G57" s="30"/>
      <c r="H57" s="30"/>
    </row>
    <row r="58" spans="1:8" ht="40" customHeight="1">
      <c r="A58" s="6"/>
      <c r="B58" s="30"/>
      <c r="C58" s="30"/>
      <c r="D58" s="30"/>
      <c r="E58" s="30"/>
      <c r="F58" s="30"/>
      <c r="G58" s="30"/>
      <c r="H58" s="30"/>
    </row>
    <row r="59" spans="1:8" ht="40" customHeight="1">
      <c r="A59" s="6"/>
      <c r="B59" s="30"/>
      <c r="C59" s="30"/>
      <c r="D59" s="30"/>
      <c r="E59" s="30"/>
      <c r="F59" s="30"/>
      <c r="G59" s="30"/>
      <c r="H59" s="30"/>
    </row>
    <row r="60" spans="1:8" ht="40" customHeight="1">
      <c r="A60" s="6"/>
      <c r="B60" s="30"/>
      <c r="C60" s="30"/>
      <c r="D60" s="30"/>
      <c r="E60" s="30"/>
      <c r="F60" s="30"/>
      <c r="G60" s="30"/>
      <c r="H60" s="30"/>
    </row>
    <row r="61" spans="1:8" ht="40" customHeight="1">
      <c r="A61" s="6"/>
      <c r="B61" s="30"/>
      <c r="C61" s="30"/>
      <c r="D61" s="30"/>
      <c r="E61" s="30"/>
      <c r="F61" s="30"/>
      <c r="G61" s="30"/>
      <c r="H61" s="30"/>
    </row>
    <row r="62" spans="1:8" ht="40" customHeight="1">
      <c r="A62" s="6"/>
      <c r="B62" s="30"/>
      <c r="C62" s="30"/>
      <c r="D62" s="30"/>
      <c r="E62" s="30"/>
      <c r="F62" s="30"/>
      <c r="G62" s="30"/>
      <c r="H62" s="30"/>
    </row>
    <row r="63" spans="1:8" ht="40" customHeight="1">
      <c r="A63" s="6"/>
      <c r="B63" s="30"/>
      <c r="C63" s="30"/>
      <c r="D63" s="30"/>
      <c r="E63" s="30"/>
      <c r="F63" s="30"/>
      <c r="G63" s="30"/>
      <c r="H63" s="30"/>
    </row>
    <row r="64" spans="1:8" ht="40" customHeight="1">
      <c r="A64" s="6"/>
      <c r="B64" s="30"/>
      <c r="C64" s="30"/>
      <c r="D64" s="30"/>
      <c r="E64" s="30"/>
      <c r="F64" s="30"/>
      <c r="G64" s="30"/>
      <c r="H64" s="30"/>
    </row>
    <row r="65" spans="1:8" ht="40" customHeight="1">
      <c r="A65" s="6"/>
      <c r="B65" s="30"/>
      <c r="C65" s="30"/>
      <c r="D65" s="30"/>
      <c r="E65" s="30"/>
      <c r="F65" s="30"/>
      <c r="G65" s="30"/>
      <c r="H65" s="30"/>
    </row>
    <row r="66" spans="1:8" ht="40" customHeight="1">
      <c r="A66" s="6"/>
      <c r="B66" s="30"/>
      <c r="C66" s="30"/>
      <c r="D66" s="30"/>
      <c r="E66" s="30"/>
      <c r="F66" s="30"/>
      <c r="G66" s="30"/>
      <c r="H66" s="30"/>
    </row>
  </sheetData>
  <mergeCells count="18">
    <mergeCell ref="C10:F10"/>
    <mergeCell ref="B4:C4"/>
    <mergeCell ref="B5:C5"/>
    <mergeCell ref="B6:C6"/>
    <mergeCell ref="B7:C7"/>
    <mergeCell ref="B8:C8"/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3FB038-1F96-4A80-AA7B-D393B0390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5475B4-3085-4CA3-96D1-F0A355614E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EFB63D-77FF-4C1E-9038-80EE5F2D570F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SPEC</vt:lpstr>
      <vt:lpstr>6. GÓP Ý THÔNG SỐ FIT</vt:lpstr>
      <vt:lpstr>6. PP MEETING (2)</vt:lpstr>
      <vt:lpstr>5. STICKER</vt:lpstr>
      <vt:lpstr>6. PP MEETING</vt:lpstr>
      <vt:lpstr>'5. STICKER'!Print_Area</vt:lpstr>
      <vt:lpstr>'6. PP MEETING'!Print_Area</vt:lpstr>
      <vt:lpstr>'6. PP MEETING (2)'!Print_Area</vt:lpstr>
      <vt:lpstr>'5. STICKER'!Print_Titles</vt:lpstr>
      <vt:lpstr>SPEC!Print_Titles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2024-10-07T03:25:04Z</cp:lastPrinted>
  <dcterms:created xsi:type="dcterms:W3CDTF">2016-05-06T01:47:29Z</dcterms:created>
  <dcterms:modified xsi:type="dcterms:W3CDTF">2024-10-07T04:05:09Z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