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ERP SUMMER\printables\SPEC\"/>
    </mc:Choice>
  </mc:AlternateContent>
  <xr:revisionPtr revIDLastSave="0" documentId="8_{CF85700B-A5CB-4411-A397-31E0FF6D007E}" xr6:coauthVersionLast="47" xr6:coauthVersionMax="47" xr10:uidLastSave="{00000000-0000-0000-0000-000000000000}"/>
  <bookViews>
    <workbookView xWindow="-108" yWindow="-108" windowWidth="23256" windowHeight="12456" xr2:uid="{A524FF68-4F33-46FA-B42A-CB4579DA820F}"/>
  </bookViews>
  <sheets>
    <sheet name="GRADING 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SCM40">'[3]Raw material movement'!#REF!</definedName>
    <definedName name="___SCM40">'[4]Raw material movement'!#REF!</definedName>
    <definedName name="__SCM40">'[5]Raw material movement'!#REF!</definedName>
    <definedName name="_2DATA_DATA2_L">'[6]#REF'!#REF!</definedName>
    <definedName name="_DATA_DATA2_L">'[7]#REF'!#REF!</definedName>
    <definedName name="_Fill" hidden="1">#REF!</definedName>
    <definedName name="_SCM40">'[4]Raw material movement'!#REF!</definedName>
    <definedName name="AB">#REF!</definedName>
    <definedName name="CODE">[8]CODE!$A$6:$B$156</definedName>
    <definedName name="dsdf">'[3]Raw material movement'!#REF!</definedName>
    <definedName name="IB">#REF!</definedName>
    <definedName name="MAHANG">#REF!</definedName>
    <definedName name="MAVT">[9]Code!$A$7:$A$73</definedName>
    <definedName name="NAVY" hidden="1">#REF!</definedName>
    <definedName name="_xlnm.Print_Area" localSheetId="0">'GRADING  (2)'!$A$1:$K$57</definedName>
    <definedName name="_xlnm.Print_Titles" localSheetId="0">'GRADING  (2)'!$1:$6</definedName>
    <definedName name="SESEAM" hidden="1">#REF!</definedName>
    <definedName name="siz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1" i="1" l="1"/>
  <c r="W51" i="1" s="1"/>
  <c r="X51" i="1" s="1"/>
  <c r="J48" i="1"/>
  <c r="I48" i="1"/>
  <c r="G48" i="1"/>
  <c r="F48" i="1" s="1"/>
  <c r="I47" i="1"/>
  <c r="J47" i="1" s="1"/>
  <c r="G47" i="1"/>
  <c r="F47" i="1"/>
  <c r="J46" i="1"/>
  <c r="I46" i="1"/>
  <c r="G46" i="1"/>
  <c r="F46" i="1" s="1"/>
  <c r="I45" i="1"/>
  <c r="J45" i="1" s="1"/>
  <c r="G45" i="1"/>
  <c r="F45" i="1"/>
  <c r="J44" i="1"/>
  <c r="I44" i="1"/>
  <c r="G44" i="1"/>
  <c r="F44" i="1" s="1"/>
  <c r="I43" i="1"/>
  <c r="J43" i="1" s="1"/>
  <c r="G43" i="1"/>
  <c r="F43" i="1"/>
  <c r="J42" i="1"/>
  <c r="I42" i="1"/>
  <c r="G42" i="1"/>
  <c r="F42" i="1" s="1"/>
  <c r="I41" i="1"/>
  <c r="J41" i="1" s="1"/>
  <c r="G41" i="1"/>
  <c r="F41" i="1"/>
  <c r="J40" i="1"/>
  <c r="I40" i="1"/>
  <c r="G40" i="1"/>
  <c r="F40" i="1" s="1"/>
  <c r="I39" i="1"/>
  <c r="J39" i="1" s="1"/>
  <c r="G39" i="1"/>
  <c r="F39" i="1"/>
  <c r="J38" i="1"/>
  <c r="I38" i="1"/>
  <c r="G38" i="1"/>
  <c r="F38" i="1" s="1"/>
  <c r="I37" i="1"/>
  <c r="J37" i="1" s="1"/>
  <c r="G37" i="1"/>
  <c r="F37" i="1"/>
  <c r="J36" i="1"/>
  <c r="I36" i="1"/>
  <c r="G36" i="1"/>
  <c r="F36" i="1" s="1"/>
  <c r="I35" i="1"/>
  <c r="J35" i="1" s="1"/>
  <c r="G35" i="1"/>
  <c r="F35" i="1"/>
  <c r="J34" i="1"/>
  <c r="I34" i="1"/>
  <c r="G34" i="1"/>
  <c r="F34" i="1" s="1"/>
  <c r="I33" i="1"/>
  <c r="J33" i="1" s="1"/>
  <c r="G33" i="1"/>
  <c r="F33" i="1"/>
  <c r="V32" i="1"/>
  <c r="U32" i="1" s="1"/>
  <c r="T32" i="1" s="1"/>
  <c r="I32" i="1"/>
  <c r="J32" i="1" s="1"/>
  <c r="G32" i="1"/>
  <c r="F32" i="1"/>
  <c r="I31" i="1"/>
  <c r="J31" i="1" s="1"/>
  <c r="G31" i="1"/>
  <c r="F31" i="1" s="1"/>
  <c r="J30" i="1"/>
  <c r="I30" i="1"/>
  <c r="G30" i="1"/>
  <c r="F30" i="1"/>
  <c r="I29" i="1"/>
  <c r="J29" i="1" s="1"/>
  <c r="G29" i="1"/>
  <c r="F29" i="1" s="1"/>
  <c r="J28" i="1"/>
  <c r="I28" i="1"/>
  <c r="G28" i="1"/>
  <c r="F28" i="1"/>
  <c r="I27" i="1"/>
  <c r="J27" i="1" s="1"/>
  <c r="G27" i="1"/>
  <c r="F27" i="1" s="1"/>
  <c r="J26" i="1"/>
  <c r="I26" i="1"/>
  <c r="G26" i="1"/>
  <c r="F26" i="1"/>
  <c r="I25" i="1"/>
  <c r="J25" i="1" s="1"/>
  <c r="G25" i="1"/>
  <c r="F25" i="1" s="1"/>
  <c r="I24" i="1"/>
  <c r="J24" i="1" s="1"/>
  <c r="G24" i="1"/>
  <c r="F24" i="1"/>
  <c r="I23" i="1"/>
  <c r="J23" i="1" s="1"/>
  <c r="G23" i="1"/>
  <c r="F23" i="1" s="1"/>
  <c r="I21" i="1"/>
  <c r="J21" i="1" s="1"/>
  <c r="G21" i="1"/>
  <c r="F21" i="1"/>
  <c r="I19" i="1"/>
  <c r="J19" i="1" s="1"/>
  <c r="G19" i="1"/>
  <c r="F19" i="1" s="1"/>
  <c r="I18" i="1"/>
  <c r="J18" i="1" s="1"/>
  <c r="G18" i="1"/>
  <c r="F18" i="1"/>
  <c r="I17" i="1"/>
  <c r="J17" i="1" s="1"/>
  <c r="G17" i="1"/>
  <c r="F17" i="1" s="1"/>
  <c r="I16" i="1"/>
  <c r="J16" i="1" s="1"/>
  <c r="G16" i="1"/>
  <c r="F16" i="1"/>
  <c r="I15" i="1"/>
  <c r="J15" i="1" s="1"/>
  <c r="G15" i="1"/>
  <c r="F15" i="1" s="1"/>
  <c r="I14" i="1"/>
  <c r="J14" i="1" s="1"/>
  <c r="G14" i="1"/>
  <c r="F14" i="1"/>
  <c r="I13" i="1"/>
  <c r="J13" i="1" s="1"/>
  <c r="G13" i="1"/>
  <c r="F13" i="1" s="1"/>
  <c r="I12" i="1"/>
  <c r="J12" i="1" s="1"/>
  <c r="G12" i="1"/>
  <c r="F12" i="1"/>
  <c r="I11" i="1"/>
  <c r="J11" i="1" s="1"/>
  <c r="G11" i="1"/>
  <c r="F11" i="1" s="1"/>
  <c r="I10" i="1"/>
  <c r="J10" i="1" s="1"/>
  <c r="G10" i="1"/>
  <c r="F10" i="1"/>
  <c r="I9" i="1"/>
  <c r="J9" i="1" s="1"/>
  <c r="G9" i="1"/>
  <c r="F9" i="1" s="1"/>
  <c r="I8" i="1"/>
  <c r="J8" i="1" s="1"/>
  <c r="G8" i="1"/>
  <c r="F8" i="1"/>
  <c r="I7" i="1"/>
  <c r="J7" i="1" s="1"/>
  <c r="G7" i="1"/>
  <c r="F7" i="1" s="1"/>
  <c r="H4" i="1"/>
  <c r="G4" i="1"/>
  <c r="E4" i="1"/>
  <c r="D4" i="1"/>
  <c r="B4" i="1"/>
  <c r="A4" i="1"/>
  <c r="H3" i="1"/>
  <c r="G3" i="1"/>
  <c r="E3" i="1"/>
  <c r="D3" i="1"/>
  <c r="B3" i="1"/>
  <c r="A3" i="1"/>
  <c r="H2" i="1"/>
  <c r="G2" i="1"/>
  <c r="E2" i="1"/>
  <c r="D2" i="1"/>
  <c r="B2" i="1"/>
  <c r="A2" i="1"/>
  <c r="H1" i="1"/>
  <c r="G1" i="1"/>
  <c r="E1" i="1"/>
  <c r="D1" i="1"/>
  <c r="B1" i="1"/>
  <c r="A1" i="1"/>
  <c r="W32" i="1" l="1"/>
  <c r="X32" i="1" s="1"/>
  <c r="U51" i="1"/>
  <c r="T51" i="1" s="1"/>
</calcChain>
</file>

<file path=xl/sharedStrings.xml><?xml version="1.0" encoding="utf-8"?>
<sst xmlns="http://schemas.openxmlformats.org/spreadsheetml/2006/main" count="136" uniqueCount="131">
  <si>
    <r>
      <t xml:space="preserve">CS6WS - </t>
    </r>
    <r>
      <rPr>
        <b/>
        <sz val="16"/>
        <color theme="9" tint="-0.249977111117893"/>
        <rFont val="Arial"/>
        <family val="2"/>
      </rPr>
      <t>AMENDED</t>
    </r>
    <r>
      <rPr>
        <b/>
        <sz val="16"/>
        <color rgb="FFFF0000"/>
        <rFont val="Arial"/>
        <family val="2"/>
      </rPr>
      <t xml:space="preserve"> SET IN SLEEVE ONE PIECE HOODY</t>
    </r>
  </si>
  <si>
    <t>REF</t>
  </si>
  <si>
    <t>DESCRIPTION</t>
  </si>
  <si>
    <t>GRADE</t>
  </si>
  <si>
    <t>TOL +/-</t>
  </si>
  <si>
    <t>S</t>
  </si>
  <si>
    <t>M</t>
  </si>
  <si>
    <t>L</t>
  </si>
  <si>
    <t>XL</t>
  </si>
  <si>
    <t>XXL</t>
  </si>
  <si>
    <t>A1</t>
  </si>
  <si>
    <t>FRONT LENGTH - from SNP to front hem</t>
  </si>
  <si>
    <t>DÀI THÂN TRƯỚC- TỪ ĐỈNH VAI TỚI LAI</t>
  </si>
  <si>
    <t>A2</t>
  </si>
  <si>
    <t>BACK LENGTH - from CB neck point to back hem</t>
  </si>
  <si>
    <t>DÀI THÂN SAU- TỪ GIỮA CỔ SAU TỚI LAI</t>
  </si>
  <si>
    <t>B</t>
  </si>
  <si>
    <t>1/2 CHEST AT ARMPIT - 2cm below underarm point</t>
  </si>
  <si>
    <t>1/2 NGỰC - 2CM DƯỚI NÁCH</t>
  </si>
  <si>
    <t>C1</t>
  </si>
  <si>
    <t>1/2 HEM  STRETCHED FLAT</t>
  </si>
  <si>
    <t>1/2 LAI ĐO CĂNG</t>
  </si>
  <si>
    <t>C2</t>
  </si>
  <si>
    <t xml:space="preserve">1/2 HEM  RELAXED - bottom edge of rib </t>
  </si>
  <si>
    <t>1/2 LAI ĐO ÊM</t>
  </si>
  <si>
    <t>D1</t>
  </si>
  <si>
    <t>SLEEVE LENGTH - from SNP to hem inc cuff (not inc neck rib)</t>
  </si>
  <si>
    <t>DÀI TAY SƯỜN NGOÀI- TỪ ĐỈNH VAI TỚI LAI ( KHÔNG BAO GỒM RIB CỔ)</t>
  </si>
  <si>
    <t>E</t>
  </si>
  <si>
    <t>SHOULDER TO SHOULDER - from shoulder point to shoulder point</t>
  </si>
  <si>
    <t>RỘNG VAI</t>
  </si>
  <si>
    <t>G1</t>
  </si>
  <si>
    <t>BICEP - 2cm below u/arm on sleeve - to meet top arm line at  90• angle)</t>
  </si>
  <si>
    <t xml:space="preserve">BẮP TAY - 2CM DƯỚI VÒNG NÁCH- ĐO VUÔNG GÓC </t>
  </si>
  <si>
    <t>H</t>
  </si>
  <si>
    <t>ELBOW  WIDTH- half way down underarm - to meet top arm line at  90• angle)</t>
  </si>
  <si>
    <t xml:space="preserve">RỘNG KHỦY TAY- ĐO TẠI 1/2 DÀI TAY TRONG - ĐO VUÔNG GÓC </t>
  </si>
  <si>
    <t>J1</t>
  </si>
  <si>
    <t>CUFF WIDTH STRETCHED FLAT - 2cm above rib</t>
  </si>
  <si>
    <t>CỦA TAY ĐO CĂNG - 2CM TRÊN RIB</t>
  </si>
  <si>
    <t>J2</t>
  </si>
  <si>
    <t>CUFF WIDTH RELAXED</t>
  </si>
  <si>
    <t>CỦA TAY ĐO ÊM</t>
  </si>
  <si>
    <t xml:space="preserve">P </t>
  </si>
  <si>
    <t xml:space="preserve">NECK WIDTH - SNP to SNP </t>
  </si>
  <si>
    <t>RỘNG CỔ - TỪ ĐỈNH VAI TỚI ĐỈNH VAI</t>
  </si>
  <si>
    <t>NS</t>
  </si>
  <si>
    <t>MINIMUM NECK STRETCH (TO ENSURE NECK OPENING STRETCHES OVER HEAD )</t>
  </si>
  <si>
    <t xml:space="preserve">GIÃN CỔ TỐI THIỂU </t>
  </si>
  <si>
    <t xml:space="preserve">  </t>
  </si>
  <si>
    <t>D2</t>
  </si>
  <si>
    <t>UNDERARM - from u/arm pt to sleeve hem edge</t>
  </si>
  <si>
    <t xml:space="preserve">DÀI TAY SƯỜN TRONG </t>
  </si>
  <si>
    <t>E2</t>
  </si>
  <si>
    <t>SHOULDER (SINGLE)</t>
  </si>
  <si>
    <t>1/2 VAI</t>
  </si>
  <si>
    <t>F1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</si>
  <si>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</si>
  <si>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NGỰC THÂN TRƯỚC 18.5CM XUỐNG TỪ ĐỈNH VAI</t>
  </si>
  <si>
    <t>F2</t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</si>
  <si>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</si>
  <si>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NGỰC THÂN SAU 18.5CM XUỐNG TỪ ĐỈNH VAI</t>
  </si>
  <si>
    <t>G2</t>
  </si>
  <si>
    <t>ARMHOLE - SNP TO UNDERARM - in a straight line with garment lay flat</t>
  </si>
  <si>
    <t>NÁCH ĐO THẲNG</t>
  </si>
  <si>
    <t>NT</t>
  </si>
  <si>
    <t>NECK TRIM DEPTH</t>
  </si>
  <si>
    <t>SÂU CỔ</t>
  </si>
  <si>
    <t>CUFF DEPTH</t>
  </si>
  <si>
    <t>TO BẢN BO TAY</t>
  </si>
  <si>
    <t xml:space="preserve">HEM DEPTH </t>
  </si>
  <si>
    <t>TO BẢN BO LAI</t>
  </si>
  <si>
    <t>Q</t>
  </si>
  <si>
    <t>SNP LEVELTO BACK NECK DROP (from invisible line to CB neck seam)</t>
  </si>
  <si>
    <t>HẠ CỔ SAU</t>
  </si>
  <si>
    <t>R</t>
  </si>
  <si>
    <t>SNP LEVEL TO FRONT NECK DROP (from invisible line to CF neck seam)</t>
  </si>
  <si>
    <t xml:space="preserve">HẠ CỔ TRƯỚC </t>
  </si>
  <si>
    <t>SHOULDER SEAM AHEAD</t>
  </si>
  <si>
    <t>CHỒM VAI</t>
  </si>
  <si>
    <t>Q1</t>
  </si>
  <si>
    <t>BACK BUGGY DEPTH AT CB</t>
  </si>
  <si>
    <t>TO BẢN ĐÔ TẠI GIỮA SAU</t>
  </si>
  <si>
    <t>A</t>
  </si>
  <si>
    <t>LENGTH</t>
  </si>
  <si>
    <t>Q2</t>
  </si>
  <si>
    <t>ON BACK NECKLINE - DISTANCE FROM BACK BUGGY TOP CORNER TO SNP</t>
  </si>
  <si>
    <t>KHOẢNG CÁCH ĐÔ SAU TỚI ĐỈNH VAI</t>
  </si>
  <si>
    <t>HOOD MEASUREMENTS - STANDARD HOOD</t>
  </si>
  <si>
    <t>SF</t>
  </si>
  <si>
    <t>HOOD HEIGHT (FRONT EDGE)</t>
  </si>
  <si>
    <t>CAO NÓN MÉP TRÊN</t>
  </si>
  <si>
    <t>T2</t>
  </si>
  <si>
    <t>HOOD HEIGHT FROM SIDE NECKPOINT</t>
  </si>
  <si>
    <t>CAO NÓN TẠI ĐỈNH VAI</t>
  </si>
  <si>
    <t>U</t>
  </si>
  <si>
    <t>HOOD WIDTH - ACROSS CENTRE</t>
  </si>
  <si>
    <t xml:space="preserve">RỘNG NÓN </t>
  </si>
  <si>
    <t>V</t>
  </si>
  <si>
    <t>OVERHEAD</t>
  </si>
  <si>
    <t xml:space="preserve">SÓNG NÓN </t>
  </si>
  <si>
    <t>W</t>
  </si>
  <si>
    <t>HOOD CORD CHANNEL WIDTH</t>
  </si>
  <si>
    <t>DÀI LỖ LUỒN DÂY</t>
  </si>
  <si>
    <t>N</t>
  </si>
  <si>
    <t>CF TO CB NECKLINE</t>
  </si>
  <si>
    <t>DĐƯỜNG CỔ TỪ GIỮA TRƯỚC TỚI GIỮA SAU</t>
  </si>
  <si>
    <t>CL</t>
  </si>
  <si>
    <t>HOOD CORD HANG LENGTH</t>
  </si>
  <si>
    <t>DÀI DÂY LUỒN</t>
  </si>
  <si>
    <t>CE</t>
  </si>
  <si>
    <t>BOTTOM EDGE HOOD CORD EXIT TO NECKLINE</t>
  </si>
  <si>
    <t>KHOẢNG CÁCH THÙA KHUY TỪ ĐƯỜNG CỔ LÊN</t>
  </si>
  <si>
    <t>POCKET MEASUREMENTS - FLAT OPENINGS - OPTIONAL - FOR POCKET STYLES</t>
  </si>
  <si>
    <t>X1</t>
  </si>
  <si>
    <t>WIDTH OF POCKET TOP EDGE</t>
  </si>
  <si>
    <t>RỘNG TÚI TẠI MÉP TRÊN</t>
  </si>
  <si>
    <t>X2</t>
  </si>
  <si>
    <t>WIDTH OF POCKET WIDEST</t>
  </si>
  <si>
    <t>RỘNG TÚI TẠI ĐIỂM RỘNG NHẤT</t>
  </si>
  <si>
    <t>X3</t>
  </si>
  <si>
    <t>WIDTH OF POCKET BOTTOM EDGE</t>
  </si>
  <si>
    <t>RỘNG TÚI TẠI MÉP DƯỚI</t>
  </si>
  <si>
    <t>Y1</t>
  </si>
  <si>
    <t>POCKET HEIGHT</t>
  </si>
  <si>
    <t>CAO TÚI</t>
  </si>
  <si>
    <t>Y2</t>
  </si>
  <si>
    <t>POCKET HEIGHT AT SIDES</t>
  </si>
  <si>
    <t>CAO TÚI TẠI CẠNH</t>
  </si>
  <si>
    <t>COMMENTS</t>
  </si>
  <si>
    <t>Copyright 2016 © PALACE all rights reserved. PALACE is a trademark of Palace Skateboards Limited.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</si>
</sst>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theme="9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ptos Narrow"/>
      <family val="1"/>
      <charset val="136"/>
      <scheme val="minor"/>
    </font>
    <font>
      <sz val="12"/>
      <name val="Helvetica"/>
      <family val="2"/>
    </font>
    <font>
      <sz val="12"/>
      <color rgb="FFFF0000"/>
      <name val="Helvetica"/>
      <family val="2"/>
    </font>
    <font>
      <b/>
      <sz val="12"/>
      <color rgb="FFFF0000"/>
      <name val="Arial"/>
      <family val="2"/>
    </font>
    <font>
      <b/>
      <sz val="12"/>
      <name val="Helvetica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0"/>
      <name val="Helvetica"/>
      <family val="2"/>
    </font>
    <font>
      <b/>
      <sz val="12"/>
      <color theme="0"/>
      <name val="Helvetica"/>
      <family val="2"/>
    </font>
    <font>
      <sz val="12"/>
      <color theme="1"/>
      <name val="Arial"/>
      <family val="2"/>
    </font>
    <font>
      <sz val="12"/>
      <color theme="1"/>
      <name val="Geneva"/>
      <family val="2"/>
    </font>
    <font>
      <b/>
      <sz val="12"/>
      <color rgb="FF000000"/>
      <name val="Helvetica"/>
      <family val="2"/>
    </font>
    <font>
      <sz val="12"/>
      <name val="Geneva"/>
      <family val="2"/>
    </font>
    <font>
      <b/>
      <sz val="12"/>
      <color rgb="FFFF0000"/>
      <name val="Helvetica"/>
      <family val="2"/>
    </font>
    <font>
      <sz val="8"/>
      <name val="Helvetica"/>
      <family val="2"/>
    </font>
    <font>
      <sz val="9"/>
      <name val="Helvetica"/>
      <family val="2"/>
    </font>
    <font>
      <b/>
      <sz val="8"/>
      <name val="Helvetica"/>
      <family val="2"/>
    </font>
    <font>
      <sz val="9"/>
      <color rgb="FFFF0000"/>
      <name val="Helvetica"/>
      <family val="2"/>
    </font>
    <font>
      <sz val="9"/>
      <color theme="0"/>
      <name val="Helvetica"/>
      <family val="2"/>
    </font>
    <font>
      <sz val="9"/>
      <color theme="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4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14" fontId="2" fillId="3" borderId="5" xfId="1" applyNumberFormat="1" applyFont="1" applyFill="1" applyBorder="1" applyAlignment="1">
      <alignment horizontal="left" vertical="center"/>
    </xf>
    <xf numFmtId="14" fontId="2" fillId="3" borderId="6" xfId="1" applyNumberFormat="1" applyFont="1" applyFill="1" applyBorder="1" applyAlignment="1">
      <alignment horizontal="left" vertical="center"/>
    </xf>
    <xf numFmtId="14" fontId="2" fillId="2" borderId="3" xfId="1" applyNumberFormat="1" applyFont="1" applyFill="1" applyBorder="1" applyAlignment="1">
      <alignment horizontal="left" vertical="center"/>
    </xf>
    <xf numFmtId="14" fontId="2" fillId="2" borderId="6" xfId="1" applyNumberFormat="1" applyFont="1" applyFill="1" applyBorder="1" applyAlignment="1">
      <alignment horizontal="left" vertical="center"/>
    </xf>
    <xf numFmtId="0" fontId="3" fillId="0" borderId="7" xfId="1" applyFont="1" applyBorder="1"/>
    <xf numFmtId="0" fontId="3" fillId="0" borderId="8" xfId="1" applyFont="1" applyBorder="1"/>
    <xf numFmtId="0" fontId="1" fillId="3" borderId="9" xfId="1" applyFill="1" applyBorder="1"/>
    <xf numFmtId="0" fontId="4" fillId="3" borderId="10" xfId="1" applyFont="1" applyFill="1" applyBorder="1" applyAlignment="1">
      <alignment horizontal="center" vertical="center"/>
    </xf>
    <xf numFmtId="0" fontId="1" fillId="3" borderId="10" xfId="1" applyFill="1" applyBorder="1"/>
    <xf numFmtId="0" fontId="1" fillId="3" borderId="11" xfId="1" applyFill="1" applyBorder="1"/>
    <xf numFmtId="0" fontId="1" fillId="0" borderId="0" xfId="1"/>
    <xf numFmtId="0" fontId="2" fillId="2" borderId="12" xfId="1" applyFont="1" applyFill="1" applyBorder="1" applyAlignment="1">
      <alignment horizontal="left" vertical="center"/>
    </xf>
    <xf numFmtId="0" fontId="5" fillId="2" borderId="13" xfId="1" applyFont="1" applyFill="1" applyBorder="1"/>
    <xf numFmtId="0" fontId="5" fillId="2" borderId="0" xfId="1" applyFont="1" applyFill="1"/>
    <xf numFmtId="0" fontId="2" fillId="3" borderId="14" xfId="1" applyFont="1" applyFill="1" applyBorder="1" applyAlignment="1">
      <alignment horizontal="left" vertical="center"/>
    </xf>
    <xf numFmtId="14" fontId="2" fillId="3" borderId="15" xfId="1" applyNumberFormat="1" applyFont="1" applyFill="1" applyBorder="1" applyAlignment="1">
      <alignment horizontal="left" vertical="center"/>
    </xf>
    <xf numFmtId="14" fontId="2" fillId="3" borderId="16" xfId="1" applyNumberFormat="1" applyFont="1" applyFill="1" applyBorder="1" applyAlignment="1">
      <alignment horizontal="left" vertical="center"/>
    </xf>
    <xf numFmtId="14" fontId="2" fillId="2" borderId="17" xfId="1" applyNumberFormat="1" applyFont="1" applyFill="1" applyBorder="1" applyAlignment="1">
      <alignment horizontal="left" vertical="center"/>
    </xf>
    <xf numFmtId="14" fontId="2" fillId="2" borderId="16" xfId="1" applyNumberFormat="1" applyFont="1" applyFill="1" applyBorder="1" applyAlignment="1">
      <alignment horizontal="left" vertical="center"/>
    </xf>
    <xf numFmtId="0" fontId="1" fillId="3" borderId="14" xfId="1" applyFill="1" applyBorder="1"/>
    <xf numFmtId="0" fontId="4" fillId="3" borderId="0" xfId="1" applyFont="1" applyFill="1" applyAlignment="1">
      <alignment horizontal="center" vertical="center"/>
    </xf>
    <xf numFmtId="0" fontId="1" fillId="3" borderId="0" xfId="1" applyFill="1"/>
    <xf numFmtId="0" fontId="1" fillId="3" borderId="18" xfId="1" applyFill="1" applyBorder="1"/>
    <xf numFmtId="0" fontId="5" fillId="2" borderId="19" xfId="1" applyFont="1" applyFill="1" applyBorder="1"/>
    <xf numFmtId="0" fontId="5" fillId="2" borderId="20" xfId="1" applyFont="1" applyFill="1" applyBorder="1"/>
    <xf numFmtId="0" fontId="2" fillId="3" borderId="21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horizontal="left" vertical="center" wrapText="1"/>
    </xf>
    <xf numFmtId="0" fontId="2" fillId="3" borderId="25" xfId="1" applyFont="1" applyFill="1" applyBorder="1" applyAlignment="1">
      <alignment horizontal="left" vertical="center"/>
    </xf>
    <xf numFmtId="14" fontId="2" fillId="3" borderId="26" xfId="1" applyNumberFormat="1" applyFont="1" applyFill="1" applyBorder="1" applyAlignment="1">
      <alignment horizontal="left" vertical="center"/>
    </xf>
    <xf numFmtId="14" fontId="2" fillId="3" borderId="27" xfId="1" applyNumberFormat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1" fillId="3" borderId="28" xfId="1" applyFill="1" applyBorder="1"/>
    <xf numFmtId="0" fontId="4" fillId="3" borderId="29" xfId="1" applyFont="1" applyFill="1" applyBorder="1" applyAlignment="1">
      <alignment horizontal="center" vertical="center"/>
    </xf>
    <xf numFmtId="0" fontId="1" fillId="3" borderId="29" xfId="1" applyFill="1" applyBorder="1"/>
    <xf numFmtId="0" fontId="1" fillId="3" borderId="30" xfId="1" applyFill="1" applyBorder="1"/>
    <xf numFmtId="0" fontId="7" fillId="4" borderId="31" xfId="1" applyFont="1" applyFill="1" applyBorder="1" applyAlignment="1">
      <alignment horizontal="center" vertical="center"/>
    </xf>
    <xf numFmtId="0" fontId="4" fillId="4" borderId="32" xfId="1" applyFont="1" applyFill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left" vertical="center"/>
    </xf>
    <xf numFmtId="0" fontId="9" fillId="0" borderId="36" xfId="1" applyFont="1" applyBorder="1" applyAlignment="1">
      <alignment horizontal="left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/>
    </xf>
    <xf numFmtId="0" fontId="9" fillId="5" borderId="37" xfId="1" applyFont="1" applyFill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10" fillId="6" borderId="8" xfId="1" applyFont="1" applyFill="1" applyBorder="1" applyAlignment="1">
      <alignment horizontal="center" vertical="center" wrapText="1"/>
    </xf>
    <xf numFmtId="0" fontId="10" fillId="6" borderId="8" xfId="1" applyFont="1" applyFill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2" fillId="6" borderId="8" xfId="2" applyFont="1" applyFill="1" applyBorder="1" applyAlignment="1">
      <alignment horizontal="center" vertical="center" wrapText="1"/>
    </xf>
    <xf numFmtId="0" fontId="9" fillId="7" borderId="8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12" fillId="6" borderId="15" xfId="1" applyFont="1" applyFill="1" applyBorder="1" applyAlignment="1">
      <alignment horizontal="center" vertical="center" wrapText="1"/>
    </xf>
    <xf numFmtId="0" fontId="1" fillId="3" borderId="14" xfId="1" applyFill="1" applyBorder="1" applyAlignment="1">
      <alignment vertical="center" wrapText="1"/>
    </xf>
    <xf numFmtId="0" fontId="1" fillId="3" borderId="0" xfId="1" applyFill="1" applyAlignment="1">
      <alignment vertical="center" wrapText="1"/>
    </xf>
    <xf numFmtId="0" fontId="13" fillId="3" borderId="0" xfId="2" applyFont="1" applyFill="1" applyAlignment="1">
      <alignment horizontal="center" vertical="center" wrapText="1"/>
    </xf>
    <xf numFmtId="0" fontId="12" fillId="3" borderId="18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12" fillId="3" borderId="0" xfId="2" applyFont="1" applyFill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0" fillId="0" borderId="36" xfId="1" applyFont="1" applyBorder="1" applyAlignment="1">
      <alignment vertical="center" wrapText="1"/>
    </xf>
    <xf numFmtId="0" fontId="9" fillId="7" borderId="36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0" fillId="7" borderId="36" xfId="1" applyFont="1" applyFill="1" applyBorder="1" applyAlignment="1">
      <alignment horizontal="center" vertical="center" wrapText="1"/>
    </xf>
    <xf numFmtId="0" fontId="10" fillId="7" borderId="38" xfId="1" applyFont="1" applyFill="1" applyBorder="1" applyAlignment="1">
      <alignment horizontal="center" vertical="center" wrapText="1"/>
    </xf>
    <xf numFmtId="0" fontId="10" fillId="7" borderId="8" xfId="1" applyFont="1" applyFill="1" applyBorder="1" applyAlignment="1">
      <alignment horizontal="center" vertical="center" wrapText="1"/>
    </xf>
    <xf numFmtId="0" fontId="10" fillId="7" borderId="7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0" fillId="6" borderId="15" xfId="1" applyFont="1" applyFill="1" applyBorder="1" applyAlignment="1">
      <alignment horizontal="center" vertical="center" wrapText="1"/>
    </xf>
    <xf numFmtId="0" fontId="15" fillId="7" borderId="36" xfId="1" applyFont="1" applyFill="1" applyBorder="1" applyAlignment="1">
      <alignment horizontal="center" vertical="center" wrapText="1"/>
    </xf>
    <xf numFmtId="0" fontId="13" fillId="3" borderId="0" xfId="3" applyFont="1" applyFill="1" applyAlignment="1">
      <alignment horizontal="center" vertical="center" wrapText="1"/>
    </xf>
    <xf numFmtId="0" fontId="12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center" vertical="center" wrapText="1"/>
    </xf>
    <xf numFmtId="0" fontId="10" fillId="7" borderId="39" xfId="1" applyFont="1" applyFill="1" applyBorder="1" applyAlignment="1">
      <alignment horizontal="center" vertical="center" wrapText="1"/>
    </xf>
    <xf numFmtId="0" fontId="10" fillId="7" borderId="40" xfId="1" applyFont="1" applyFill="1" applyBorder="1" applyAlignment="1">
      <alignment vertical="center" wrapText="1"/>
    </xf>
    <xf numFmtId="0" fontId="10" fillId="6" borderId="8" xfId="1" applyFont="1" applyFill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3" fillId="3" borderId="0" xfId="4" applyFont="1" applyFill="1" applyAlignment="1">
      <alignment horizontal="center" vertical="center" wrapText="1"/>
    </xf>
    <xf numFmtId="0" fontId="12" fillId="8" borderId="41" xfId="1" applyFont="1" applyFill="1" applyBorder="1" applyAlignment="1">
      <alignment horizontal="center" vertical="center" wrapText="1"/>
    </xf>
    <xf numFmtId="0" fontId="12" fillId="8" borderId="41" xfId="1" applyFont="1" applyFill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0" fillId="8" borderId="42" xfId="1" applyFont="1" applyFill="1" applyBorder="1" applyAlignment="1">
      <alignment horizontal="center" vertical="center" wrapText="1"/>
    </xf>
    <xf numFmtId="0" fontId="12" fillId="8" borderId="41" xfId="2" applyFont="1" applyFill="1" applyBorder="1" applyAlignment="1">
      <alignment horizontal="center" vertical="center" wrapText="1"/>
    </xf>
    <xf numFmtId="0" fontId="15" fillId="9" borderId="41" xfId="1" applyFont="1" applyFill="1" applyBorder="1" applyAlignment="1">
      <alignment horizontal="center" vertical="center" wrapText="1"/>
    </xf>
    <xf numFmtId="0" fontId="12" fillId="8" borderId="23" xfId="1" applyFont="1" applyFill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0" fillId="0" borderId="44" xfId="1" applyFont="1" applyBorder="1" applyAlignment="1">
      <alignment vertical="center" wrapText="1"/>
    </xf>
    <xf numFmtId="0" fontId="10" fillId="3" borderId="45" xfId="1" applyFont="1" applyFill="1" applyBorder="1" applyAlignment="1">
      <alignment horizontal="center" vertical="center" wrapText="1"/>
    </xf>
    <xf numFmtId="0" fontId="12" fillId="3" borderId="44" xfId="2" applyFont="1" applyFill="1" applyBorder="1" applyAlignment="1">
      <alignment horizontal="center" vertical="center" wrapText="1"/>
    </xf>
    <xf numFmtId="0" fontId="9" fillId="10" borderId="44" xfId="1" applyFont="1" applyFill="1" applyBorder="1" applyAlignment="1">
      <alignment horizontal="center" vertical="center" wrapText="1"/>
    </xf>
    <xf numFmtId="0" fontId="12" fillId="3" borderId="44" xfId="1" applyFont="1" applyFill="1" applyBorder="1" applyAlignment="1">
      <alignment horizontal="center" vertical="center" wrapText="1"/>
    </xf>
    <xf numFmtId="0" fontId="12" fillId="3" borderId="46" xfId="1" applyFont="1" applyFill="1" applyBorder="1" applyAlignment="1">
      <alignment horizontal="center" vertical="center" wrapText="1"/>
    </xf>
    <xf numFmtId="0" fontId="10" fillId="6" borderId="47" xfId="1" applyFont="1" applyFill="1" applyBorder="1" applyAlignment="1">
      <alignment horizontal="center" vertical="center" wrapText="1"/>
    </xf>
    <xf numFmtId="0" fontId="10" fillId="6" borderId="36" xfId="1" applyFont="1" applyFill="1" applyBorder="1" applyAlignment="1">
      <alignment vertical="center" wrapText="1"/>
    </xf>
    <xf numFmtId="0" fontId="10" fillId="6" borderId="36" xfId="1" applyFont="1" applyFill="1" applyBorder="1" applyAlignment="1">
      <alignment horizontal="center" vertical="center" wrapText="1"/>
    </xf>
    <xf numFmtId="0" fontId="12" fillId="6" borderId="36" xfId="2" applyFont="1" applyFill="1" applyBorder="1" applyAlignment="1">
      <alignment horizontal="center" vertical="center" wrapText="1"/>
    </xf>
    <xf numFmtId="0" fontId="14" fillId="7" borderId="36" xfId="1" applyFont="1" applyFill="1" applyBorder="1" applyAlignment="1">
      <alignment horizontal="center" vertical="center" wrapText="1"/>
    </xf>
    <xf numFmtId="0" fontId="12" fillId="6" borderId="36" xfId="1" applyFont="1" applyFill="1" applyBorder="1" applyAlignment="1">
      <alignment horizontal="center" vertical="center" wrapText="1"/>
    </xf>
    <xf numFmtId="0" fontId="12" fillId="6" borderId="37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 wrapText="1"/>
    </xf>
    <xf numFmtId="0" fontId="12" fillId="3" borderId="0" xfId="1" applyFont="1" applyFill="1" applyAlignment="1">
      <alignment vertical="center" wrapText="1"/>
    </xf>
    <xf numFmtId="0" fontId="14" fillId="7" borderId="8" xfId="1" applyFont="1" applyFill="1" applyBorder="1" applyAlignment="1">
      <alignment horizontal="center" vertical="center" wrapText="1"/>
    </xf>
    <xf numFmtId="0" fontId="10" fillId="7" borderId="15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9" fillId="9" borderId="36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15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5" fillId="9" borderId="36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 wrapText="1"/>
    </xf>
    <xf numFmtId="0" fontId="13" fillId="3" borderId="0" xfId="2" applyFont="1" applyFill="1" applyAlignment="1">
      <alignment horizontal="left" vertical="center" wrapText="1"/>
    </xf>
    <xf numFmtId="0" fontId="16" fillId="3" borderId="0" xfId="1" applyFont="1" applyFill="1" applyAlignment="1">
      <alignment horizontal="center" vertical="center" wrapText="1"/>
    </xf>
    <xf numFmtId="0" fontId="12" fillId="10" borderId="12" xfId="1" applyFont="1" applyFill="1" applyBorder="1" applyAlignment="1">
      <alignment horizontal="center" vertical="center" wrapText="1"/>
    </xf>
    <xf numFmtId="0" fontId="12" fillId="10" borderId="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8" fillId="0" borderId="0" xfId="2" applyFont="1" applyAlignment="1">
      <alignment horizontal="left" vertical="center" wrapText="1"/>
    </xf>
    <xf numFmtId="0" fontId="18" fillId="0" borderId="0" xfId="2" applyFont="1" applyAlignment="1">
      <alignment horizontal="center" vertical="center" wrapText="1"/>
    </xf>
    <xf numFmtId="0" fontId="17" fillId="3" borderId="0" xfId="1" applyFont="1" applyFill="1" applyAlignment="1">
      <alignment horizontal="center" vertical="center" wrapText="1"/>
    </xf>
    <xf numFmtId="0" fontId="12" fillId="10" borderId="22" xfId="1" applyFont="1" applyFill="1" applyBorder="1" applyAlignment="1">
      <alignment horizontal="center" vertical="center" wrapText="1"/>
    </xf>
    <xf numFmtId="0" fontId="12" fillId="10" borderId="42" xfId="1" applyFont="1" applyFill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12" fillId="3" borderId="41" xfId="2" applyFont="1" applyFill="1" applyBorder="1" applyAlignment="1">
      <alignment horizontal="center" vertical="center" wrapText="1"/>
    </xf>
    <xf numFmtId="0" fontId="12" fillId="3" borderId="41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20" fillId="3" borderId="28" xfId="1" applyFont="1" applyFill="1" applyBorder="1" applyAlignment="1">
      <alignment vertical="center"/>
    </xf>
    <xf numFmtId="0" fontId="21" fillId="3" borderId="29" xfId="1" applyFont="1" applyFill="1" applyBorder="1" applyAlignment="1">
      <alignment vertical="center" wrapText="1"/>
    </xf>
    <xf numFmtId="0" fontId="18" fillId="3" borderId="44" xfId="1" applyFont="1" applyFill="1" applyBorder="1" applyAlignment="1">
      <alignment horizontal="center" vertical="center" wrapText="1"/>
    </xf>
    <xf numFmtId="0" fontId="17" fillId="3" borderId="44" xfId="1" applyFont="1" applyFill="1" applyBorder="1" applyAlignment="1">
      <alignment horizontal="center" vertical="center" wrapText="1"/>
    </xf>
    <xf numFmtId="0" fontId="18" fillId="3" borderId="44" xfId="2" applyFont="1" applyFill="1" applyBorder="1" applyAlignment="1">
      <alignment horizontal="center" vertical="center" wrapText="1"/>
    </xf>
    <xf numFmtId="0" fontId="19" fillId="10" borderId="44" xfId="1" applyFont="1" applyFill="1" applyBorder="1" applyAlignment="1">
      <alignment horizontal="center" vertical="center" wrapText="1"/>
    </xf>
    <xf numFmtId="0" fontId="18" fillId="3" borderId="46" xfId="1" applyFont="1" applyFill="1" applyBorder="1" applyAlignment="1">
      <alignment horizontal="center" vertical="center" wrapText="1"/>
    </xf>
    <xf numFmtId="0" fontId="12" fillId="6" borderId="47" xfId="1" applyFont="1" applyFill="1" applyBorder="1" applyAlignment="1">
      <alignment horizontal="center" vertical="center" wrapText="1"/>
    </xf>
    <xf numFmtId="0" fontId="12" fillId="6" borderId="38" xfId="1" applyFont="1" applyFill="1" applyBorder="1" applyAlignment="1">
      <alignment horizontal="left" vertical="center" wrapText="1"/>
    </xf>
    <xf numFmtId="0" fontId="12" fillId="6" borderId="20" xfId="1" applyFont="1" applyFill="1" applyBorder="1" applyAlignment="1">
      <alignment horizontal="center" vertical="center" wrapText="1"/>
    </xf>
    <xf numFmtId="0" fontId="22" fillId="7" borderId="38" xfId="1" applyFont="1" applyFill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22" fillId="9" borderId="38" xfId="1" applyFont="1" applyFill="1" applyBorder="1" applyAlignment="1">
      <alignment horizontal="center" vertical="center" wrapText="1"/>
    </xf>
    <xf numFmtId="0" fontId="12" fillId="8" borderId="12" xfId="1" applyFont="1" applyFill="1" applyBorder="1" applyAlignment="1">
      <alignment horizontal="center" vertical="center" wrapText="1"/>
    </xf>
    <xf numFmtId="0" fontId="12" fillId="8" borderId="8" xfId="1" applyFont="1" applyFill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0" fontId="12" fillId="8" borderId="36" xfId="1" applyFont="1" applyFill="1" applyBorder="1" applyAlignment="1">
      <alignment horizontal="center" vertical="center" wrapText="1"/>
    </xf>
    <xf numFmtId="0" fontId="12" fillId="8" borderId="20" xfId="1" applyFont="1" applyFill="1" applyBorder="1" applyAlignment="1">
      <alignment horizontal="center" vertical="center" wrapText="1"/>
    </xf>
    <xf numFmtId="0" fontId="12" fillId="8" borderId="8" xfId="2" applyFont="1" applyFill="1" applyBorder="1" applyAlignment="1">
      <alignment horizontal="center" vertical="center" wrapText="1"/>
    </xf>
    <xf numFmtId="0" fontId="22" fillId="9" borderId="8" xfId="1" applyFont="1" applyFill="1" applyBorder="1" applyAlignment="1">
      <alignment horizontal="center" vertical="center" wrapText="1"/>
    </xf>
    <xf numFmtId="0" fontId="12" fillId="8" borderId="8" xfId="1" applyFont="1" applyFill="1" applyBorder="1" applyAlignment="1">
      <alignment horizontal="center" vertical="center" wrapText="1"/>
    </xf>
    <xf numFmtId="0" fontId="12" fillId="8" borderId="15" xfId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vertical="center" wrapText="1"/>
    </xf>
    <xf numFmtId="0" fontId="22" fillId="7" borderId="8" xfId="1" applyFont="1" applyFill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2" fillId="0" borderId="40" xfId="1" applyFont="1" applyBorder="1" applyAlignment="1">
      <alignment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22" fillId="9" borderId="40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5" fillId="5" borderId="4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vertical="center"/>
    </xf>
    <xf numFmtId="0" fontId="23" fillId="3" borderId="29" xfId="1" applyFont="1" applyFill="1" applyBorder="1" applyAlignment="1">
      <alignment vertical="center" wrapText="1"/>
    </xf>
    <xf numFmtId="0" fontId="12" fillId="6" borderId="36" xfId="1" applyFont="1" applyFill="1" applyBorder="1" applyAlignment="1">
      <alignment vertical="center" wrapText="1"/>
    </xf>
    <xf numFmtId="0" fontId="12" fillId="0" borderId="36" xfId="1" applyFont="1" applyBorder="1" applyAlignment="1">
      <alignment vertical="center" wrapText="1"/>
    </xf>
    <xf numFmtId="0" fontId="24" fillId="11" borderId="36" xfId="1" applyFont="1" applyFill="1" applyBorder="1" applyAlignment="1">
      <alignment horizontal="center" vertical="center" wrapText="1"/>
    </xf>
    <xf numFmtId="0" fontId="12" fillId="6" borderId="39" xfId="1" applyFont="1" applyFill="1" applyBorder="1" applyAlignment="1">
      <alignment horizontal="center" vertical="center" wrapText="1"/>
    </xf>
    <xf numFmtId="0" fontId="12" fillId="6" borderId="40" xfId="1" applyFont="1" applyFill="1" applyBorder="1" applyAlignment="1">
      <alignment vertical="center" wrapText="1"/>
    </xf>
    <xf numFmtId="0" fontId="12" fillId="6" borderId="48" xfId="1" applyFont="1" applyFill="1" applyBorder="1" applyAlignment="1">
      <alignment horizontal="center" vertical="center" wrapText="1"/>
    </xf>
    <xf numFmtId="0" fontId="12" fillId="6" borderId="0" xfId="1" applyFont="1" applyFill="1" applyAlignment="1">
      <alignment horizontal="center" vertical="center" wrapText="1"/>
    </xf>
    <xf numFmtId="0" fontId="24" fillId="11" borderId="8" xfId="1" applyFont="1" applyFill="1" applyBorder="1" applyAlignment="1">
      <alignment horizontal="center" vertical="center" wrapText="1"/>
    </xf>
    <xf numFmtId="0" fontId="25" fillId="3" borderId="39" xfId="1" applyFont="1" applyFill="1" applyBorder="1" applyAlignment="1">
      <alignment horizontal="center" vertical="center"/>
    </xf>
    <xf numFmtId="0" fontId="25" fillId="3" borderId="40" xfId="1" applyFont="1" applyFill="1" applyBorder="1" applyAlignment="1">
      <alignment vertical="center"/>
    </xf>
    <xf numFmtId="0" fontId="12" fillId="3" borderId="8" xfId="1" applyFont="1" applyFill="1" applyBorder="1" applyAlignment="1">
      <alignment horizontal="left" vertical="center" wrapText="1"/>
    </xf>
    <xf numFmtId="0" fontId="25" fillId="3" borderId="8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26" fillId="3" borderId="8" xfId="2" applyFont="1" applyFill="1" applyBorder="1" applyAlignment="1">
      <alignment horizontal="center" vertical="center"/>
    </xf>
    <xf numFmtId="0" fontId="27" fillId="10" borderId="8" xfId="1" applyFont="1" applyFill="1" applyBorder="1" applyAlignment="1">
      <alignment horizontal="center" vertical="center"/>
    </xf>
    <xf numFmtId="0" fontId="26" fillId="3" borderId="8" xfId="1" applyFont="1" applyFill="1" applyBorder="1" applyAlignment="1">
      <alignment horizontal="center" vertical="center"/>
    </xf>
    <xf numFmtId="0" fontId="26" fillId="3" borderId="15" xfId="1" applyFont="1" applyFill="1" applyBorder="1" applyAlignment="1">
      <alignment horizontal="center" vertical="center"/>
    </xf>
    <xf numFmtId="0" fontId="28" fillId="3" borderId="0" xfId="4" applyFont="1" applyFill="1" applyAlignment="1">
      <alignment horizontal="center" vertical="center"/>
    </xf>
    <xf numFmtId="0" fontId="26" fillId="3" borderId="18" xfId="1" applyFont="1" applyFill="1" applyBorder="1" applyAlignment="1">
      <alignment horizontal="center" vertical="center"/>
    </xf>
    <xf numFmtId="0" fontId="29" fillId="0" borderId="0" xfId="1" applyFont="1" applyAlignment="1">
      <alignment horizontal="center"/>
    </xf>
    <xf numFmtId="0" fontId="29" fillId="0" borderId="0" xfId="2" applyFont="1" applyAlignment="1">
      <alignment horizontal="left" vertical="center" indent="1"/>
    </xf>
    <xf numFmtId="0" fontId="29" fillId="0" borderId="0" xfId="1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0" fillId="3" borderId="0" xfId="1" applyFont="1" applyFill="1" applyAlignment="1">
      <alignment horizontal="center" vertical="center"/>
    </xf>
    <xf numFmtId="0" fontId="29" fillId="3" borderId="39" xfId="1" applyFont="1" applyFill="1" applyBorder="1" applyAlignment="1">
      <alignment horizontal="center"/>
    </xf>
    <xf numFmtId="0" fontId="29" fillId="3" borderId="40" xfId="2" applyFont="1" applyFill="1" applyBorder="1" applyAlignment="1">
      <alignment horizontal="left" vertical="center" indent="1"/>
    </xf>
    <xf numFmtId="0" fontId="29" fillId="3" borderId="22" xfId="1" applyFont="1" applyFill="1" applyBorder="1" applyAlignment="1">
      <alignment horizontal="center"/>
    </xf>
    <xf numFmtId="0" fontId="29" fillId="3" borderId="41" xfId="2" applyFont="1" applyFill="1" applyBorder="1" applyAlignment="1">
      <alignment horizontal="left" vertical="center" indent="1"/>
    </xf>
    <xf numFmtId="0" fontId="27" fillId="10" borderId="36" xfId="1" applyFont="1" applyFill="1" applyBorder="1" applyAlignment="1">
      <alignment horizontal="center" vertical="center"/>
    </xf>
    <xf numFmtId="0" fontId="28" fillId="3" borderId="29" xfId="4" applyFont="1" applyFill="1" applyBorder="1" applyAlignment="1">
      <alignment horizontal="center" vertical="center"/>
    </xf>
    <xf numFmtId="0" fontId="26" fillId="3" borderId="30" xfId="1" applyFont="1" applyFill="1" applyBorder="1" applyAlignment="1">
      <alignment horizontal="center" vertical="center"/>
    </xf>
    <xf numFmtId="0" fontId="26" fillId="3" borderId="31" xfId="1" applyFont="1" applyFill="1" applyBorder="1" applyAlignment="1">
      <alignment horizontal="left" vertical="center" indent="1"/>
    </xf>
    <xf numFmtId="0" fontId="31" fillId="3" borderId="32" xfId="1" applyFont="1" applyFill="1" applyBorder="1" applyAlignment="1">
      <alignment vertical="center"/>
    </xf>
    <xf numFmtId="0" fontId="31" fillId="3" borderId="10" xfId="1" applyFont="1" applyFill="1" applyBorder="1" applyAlignment="1">
      <alignment vertical="center"/>
    </xf>
    <xf numFmtId="0" fontId="26" fillId="3" borderId="32" xfId="1" applyFont="1" applyFill="1" applyBorder="1" applyAlignment="1">
      <alignment horizontal="left" vertical="center" indent="1"/>
    </xf>
    <xf numFmtId="0" fontId="26" fillId="3" borderId="32" xfId="1" applyFont="1" applyFill="1" applyBorder="1" applyAlignment="1">
      <alignment vertical="center"/>
    </xf>
    <xf numFmtId="0" fontId="32" fillId="0" borderId="32" xfId="1" applyFont="1" applyBorder="1" applyAlignment="1">
      <alignment horizontal="center" vertical="center"/>
    </xf>
    <xf numFmtId="0" fontId="1" fillId="3" borderId="32" xfId="1" applyFill="1" applyBorder="1"/>
    <xf numFmtId="0" fontId="1" fillId="3" borderId="33" xfId="1" applyFill="1" applyBorder="1"/>
    <xf numFmtId="0" fontId="26" fillId="3" borderId="49" xfId="1" applyFont="1" applyFill="1" applyBorder="1" applyAlignment="1">
      <alignment horizontal="left" vertical="center" indent="1"/>
    </xf>
    <xf numFmtId="0" fontId="31" fillId="3" borderId="0" xfId="1" applyFont="1" applyFill="1" applyAlignment="1">
      <alignment vertical="center"/>
    </xf>
    <xf numFmtId="0" fontId="26" fillId="3" borderId="0" xfId="1" applyFont="1" applyFill="1" applyAlignment="1">
      <alignment horizontal="left" vertical="center" indent="1"/>
    </xf>
    <xf numFmtId="0" fontId="26" fillId="3" borderId="0" xfId="1" applyFont="1" applyFill="1" applyAlignment="1">
      <alignment vertical="center"/>
    </xf>
    <xf numFmtId="0" fontId="32" fillId="0" borderId="0" xfId="1" applyFont="1" applyAlignment="1">
      <alignment horizontal="center" vertical="center"/>
    </xf>
    <xf numFmtId="0" fontId="33" fillId="3" borderId="0" xfId="1" applyFont="1" applyFill="1" applyAlignment="1">
      <alignment vertical="center"/>
    </xf>
    <xf numFmtId="0" fontId="26" fillId="3" borderId="50" xfId="1" applyFont="1" applyFill="1" applyBorder="1" applyAlignment="1">
      <alignment horizontal="left" vertical="center" indent="1"/>
    </xf>
    <xf numFmtId="0" fontId="26" fillId="3" borderId="29" xfId="1" applyFont="1" applyFill="1" applyBorder="1" applyAlignment="1">
      <alignment horizontal="left" vertical="center" indent="1"/>
    </xf>
    <xf numFmtId="0" fontId="26" fillId="3" borderId="29" xfId="1" applyFont="1" applyFill="1" applyBorder="1" applyAlignment="1">
      <alignment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</cellXfs>
  <cellStyles count="5">
    <cellStyle name="Normal" xfId="0" builtinId="0"/>
    <cellStyle name="Normal 3 4" xfId="1" xr:uid="{21DDF20C-DC95-44B2-BC43-8CA50EAB2554}"/>
    <cellStyle name="一般 2 2" xfId="3" xr:uid="{53F70811-69E1-409B-ADFC-64661D99F646}"/>
    <cellStyle name="一般 2 3 2" xfId="2" xr:uid="{0CE6FFA7-60A8-4CDE-A37E-D93E4F8384B2}"/>
    <cellStyle name="一般 4" xfId="4" xr:uid="{E8B234AB-133A-4516-BB67-6A7B4F6D47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602930</xdr:colOff>
      <xdr:row>3</xdr:row>
      <xdr:rowOff>136480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7D0065-66A9-438D-BDD6-4A80667B5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99454" y="306833"/>
          <a:ext cx="2104636" cy="42400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FD05B9-43AC-4367-A0E1-9028129AF3F9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8D4679-38A4-4EBF-83C1-CE5C763A3D75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1988F4-E553-42AD-BD5A-FA17D5DDD721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D0140B-DD53-4BE5-969F-BFF5F0A4DF0F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ED015E-D085-4BB8-84FD-13174584FC7F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25A96D-1544-4314-81C8-A73B97624CCD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6CD769-5456-4B99-9A63-8CEB9C6D31D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08F2C1-A6BE-4B3B-A016-DD2A3299D8F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066891-37A7-44B8-BC23-A96E24C6DA1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1C8263-5FF3-4F93-A8FA-E4A662299F2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8B501F-B25B-473B-B906-D3EB9283A17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34F068-4803-4194-9BD2-1D25CF0CDD5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EB0D7B-1801-4357-8142-2214D64ED00E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D3F0C5-8BE8-4954-840F-16D85A9CC166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B684A7-4A5C-471E-91B2-E74253354ED0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5DDC46-2210-4BE6-A65E-2B9FECF1034E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962350-9203-4372-8972-EBFB86EF64FE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E11ACF-0A39-462D-AF83-E708D7BAB61E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A81696-5687-4291-ABCA-24C2CB2B78C9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B07197-7598-4B62-A479-36DF93138A79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7E5527-FF64-4C1D-9C6E-6071013B011B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F987F3-EED8-4EB2-978B-550C97450295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B20A83-227F-448D-ADE3-EFBCACEF0533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048823-0F5E-4845-B690-DD9E541AAFC9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01F3C4-263B-4418-9311-AABE1BB2B38A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A4E4B9-FE7D-4F0E-A33B-39E8F40BB597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629380-9949-43B4-BEAF-11DA8D3DB3CA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39A334-AC82-4E67-8FA8-C514565F5B74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40DFFB-BC87-4026-B7BD-57C363064EC7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A47601-B6F9-450A-9D5A-524E77807A5C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4CFC36-3228-4E62-85FB-CA9C44E54BC4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B2D64C-3BF1-40F2-8EBC-8DC056C81FFF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230127-6F0E-4842-9911-6BE61ABF0B55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7A366A-FE2C-45B0-8027-A895D9E5CB2D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F612CA-7E12-4E97-9E9D-419E460EE198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85691A-F8FF-4203-BC35-4ACDD1C03B0A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663983-6C16-4560-A672-D0010B779954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7C010D-2AE5-4896-BD1A-66874204877C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378116-F651-4059-9F2C-A084C5C45250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945FFA-864F-4D6F-806B-DAC68252384C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21E5F4-8164-484D-9C1F-F7FF53D4FCF4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3926AA-CDF9-4116-8AD2-00B41BBA6828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C61007-A1D3-4132-A2B5-0A2DA9A4FE38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30A8DF-1727-4511-99E8-3E172F674CA1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098DC5-C77E-450D-AA73-D8E3F06B2B93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1F67FC-8280-4DA1-B644-975F4C1BB538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C03FEA-0E90-427A-8C0F-A5684A79297A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40451E-E894-405B-9B66-913E683CFEEB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C420EB-698B-4A53-8EDC-6A79EAAA3FA0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922C12-2A20-4F32-9215-7377F2F1E9A1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D508DD-DF4F-4BFB-8181-59149C0F4252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FA33B6-F572-4FC4-BC66-B7A724ABDD41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F59E8E-09F4-45BF-B1D4-6CB9B5C41245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50FE21-AB41-423D-B139-DE1AA2811D4E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FAAD34-F277-418F-A887-9AD44E7EF68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21CB27-9AFD-425F-9FC4-C4958C2BF39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03EAAA-7995-4211-8513-6180971F5FA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F303A9-AE00-496D-8403-83795D5065A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541AE7-8A6B-40F2-B4A3-3C57E14BC34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6E2273-DE80-47AE-8496-A42B46AAD88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4F019C-0414-447E-8AD9-AED452FBA9A8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0D59E4-6780-402B-80F0-C718473AC167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0FA37B-8CF9-475A-836B-9A2CAC766DB8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9E751C-F542-4646-9B41-749C0B1895E7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58C531-CC79-4966-93B2-8E7BCF4411FA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C430C1-D662-423A-A609-879BFD94FE95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CA505F-D2A9-4D6B-A8D6-46D688EE2FC5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29E220-0683-4CEC-94D3-84FC1BAC5914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F1E87D-1F53-419A-8CA7-A840DA0AED59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0EB7A3-2354-4566-8B5C-7A31DC655ABC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3B9BE2-1AA1-4D4C-969D-E7B64E40A436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7AA215-0BD1-466F-A3FE-7DDC324A05EE}"/>
            </a:ext>
          </a:extLst>
        </xdr:cNvPr>
        <xdr:cNvSpPr>
          <a:spLocks noChangeAspect="1" noChangeArrowheads="1"/>
        </xdr:cNvSpPr>
      </xdr:nvSpPr>
      <xdr:spPr bwMode="auto">
        <a:xfrm>
          <a:off x="113461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FFF2B3-EA91-47CF-A457-0E4D98037AB3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3D3800-E478-4E75-A420-86492368EA51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848FC7-069E-45FE-B944-E9E0EB54D018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179A43-7584-4160-BBB1-CF4F1483F86C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779F30-AF25-4529-AF18-227349D5E24D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8EA860-967B-4471-AC73-F513D002BCB7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9AA8D1-722B-4024-BF18-5CEB72E93A4F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2673D9-2B38-48BE-A251-66BD70BE718B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1D0E09-0976-4C13-803C-F59E8285D6B8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B4D7DC-62D1-4E9C-ACD3-CBCDBC4FB451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F77E45-C060-445D-9C97-C24C071E10F8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08C583-71B1-4369-A627-BE1130029F93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A4466F-8D91-4250-A751-2FDF6283AE2C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DF6836-2B04-4F00-A6E7-62DEAD3ED8DB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60E8D4-1A22-4C2E-B16F-03E455CB5797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02DF4C-0652-4839-85E6-D5DD54A85396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490390-829E-429C-93C6-EB1B83B447FA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3CE323-C955-4CA0-8F62-27AFA4712994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81DCB6-D717-4B33-BD80-7312767E4739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E34C4E-AAC3-4C6C-BE97-4A9082212758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73CBC0-F855-42FE-8D8C-1DBA817D2400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34ECE2-F4AA-41B0-AAB2-AE680D6121C1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67D6D9-5686-4862-8292-9FBFB5A5F3A4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6011F4-2DC2-497C-BEFC-BAF307EB31F9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5DF55A-0230-4036-910A-5E5210012276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7D004B-C6BB-423A-8917-5F03DA93C26E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E71CB5-EBA3-4BD3-9204-B5554D601348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081281-74C8-499F-95A8-72C144AA206E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9E43EF-7006-4ACD-92E1-FF384E7C12FC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05CB06-11B6-48BE-95FD-9D9BF3B95CC9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A0DF97-2FB0-4E2B-9318-499DCF24D29E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3C8E3C-5E76-4753-A8FF-9AE9208B3ED6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2DA8C5-8973-454E-9BD4-80BCDD9A9CF3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D6CB2F-C573-433B-9784-DD932E88C073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78D7AE-3CB8-4081-B453-36FB7F55A046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67647A-DA1D-47B4-B0B0-F159A7A93EE0}"/>
            </a:ext>
          </a:extLst>
        </xdr:cNvPr>
        <xdr:cNvSpPr>
          <a:spLocks noChangeAspect="1" noChangeArrowheads="1"/>
        </xdr:cNvSpPr>
      </xdr:nvSpPr>
      <xdr:spPr bwMode="auto">
        <a:xfrm>
          <a:off x="2274570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5EDD25-634A-4FAE-BF28-3287E554937A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24C6B9-6A56-4661-B6C7-503CF4D6146C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9AEB2D-2F13-45D3-AAEF-27D13E731124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5B62E6-39ED-478A-99FA-FBE73509166F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CBD5CE-30EA-4EFA-91C9-87148A8BB678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6F6449-E281-4F8B-B2C7-919C936EA31F}"/>
            </a:ext>
          </a:extLst>
        </xdr:cNvPr>
        <xdr:cNvSpPr>
          <a:spLocks noChangeAspect="1" noChangeArrowheads="1"/>
        </xdr:cNvSpPr>
      </xdr:nvSpPr>
      <xdr:spPr bwMode="auto">
        <a:xfrm>
          <a:off x="2102358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59283F-DE98-48FD-87B4-3874F1001AD2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04F9AF-DB49-4FAC-A4B1-1880F43EAF11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9BDA10-E1D7-4EA0-A175-125A8CACF0FB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1B95EB-67B5-4F54-A984-D2D221A0F162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9ADA6F-D62D-41FC-8042-6A38FC9E35CE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457810-85C0-476A-BC94-601395B1CCEF}"/>
            </a:ext>
          </a:extLst>
        </xdr:cNvPr>
        <xdr:cNvSpPr>
          <a:spLocks noChangeAspect="1" noChangeArrowheads="1"/>
        </xdr:cNvSpPr>
      </xdr:nvSpPr>
      <xdr:spPr bwMode="auto">
        <a:xfrm>
          <a:off x="2188464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F9A166-4743-4F2A-BB5F-5D8B3D6349A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A8FE54-3636-4C53-9A3E-6DE65711111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4EE087-4F73-4D57-9BC8-F6F61F036CF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45870C-7CC7-4756-8337-3CD4921D406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F7E3AF-9C6E-424A-96B6-932AA7B3589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671B47-DE2C-4233-8AD8-BD316E7BDA2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708345-EE83-4859-8A49-F506F49CDF5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B13791-3418-4FCD-A07B-651FAA13286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75E6F3-DA1F-4269-9519-46DF28DA949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93BEA3-6109-471B-885C-52E9B82C43E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3FE6F9-3AF1-4078-9CD6-E127AB4D026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CAE541-B41F-4904-A896-09804659679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8CDF67-549E-4E59-A792-C8DC72D597F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512E43-CF30-4E6A-A7D2-5241FE6BEE4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0CA457-A142-4302-9C3A-6D31E165F53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BC5E2A-5E3A-44D1-89F3-1745DDEB0FF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BB1992-094B-46EA-829D-D0E94B3CF5C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8DF7F4-0261-49DD-AA9A-1EE7BC59417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871A82-F65E-43F1-B3BE-5C9E1F9795A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973074-EEAB-4216-8A7C-3B28CED1CCE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D63894-78BF-4ED6-A4CA-D97973A2F82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167192-C560-4752-8D21-A1B18ADE4FF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FC8EA0-AF89-4B9B-A2A1-D80468C7C27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4151B7-0EB1-47EB-A005-8D784275BC3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31BB86-DB4C-4CEF-BA05-97E0AE04019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927C0C-9CCA-4CCF-8360-C1C94C19FA2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1276E7-D7B6-460F-A4B2-FDDFFC48C06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1CEC71-00ED-4923-9739-DEF6967DE34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137444-593E-4CFA-BD3F-7F167C4E6A0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E23B57-E144-4CC9-873C-324315250EF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FC51D7-4150-4650-8D42-ED93C4BE5AC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CEAF0D-B646-48B7-8B27-D5F6141547F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B05BF5-28BA-4C29-84AD-4A53975C0A6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78E2B0-9FF8-46FB-AEFF-95728B8C71C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E0AA19-4954-4051-8CF6-ACDC2440BA4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B099C9-0B97-4F42-ABBF-F754DA8B6AD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CB326A-EDF7-42FD-94FB-1BC461C11D1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01C97F-DCB7-4364-BF5E-8DBCD4CCA6B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177C71-E519-40FB-98A1-A60B9D632B6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C3C428-3DED-436E-889A-69D0A201332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99C2CE-7BE9-41CE-9C28-FEA7168CCF4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04DD44-DA2A-4C48-8054-65585E918ED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AF70F5-2088-4CC4-9DA3-4558E158DD0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CFA1D6-3EB8-41C2-B144-D139A58CAA7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2E8110-1D24-4BB4-93B0-4DA920CDFD1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37A4A7-BA86-4EFF-BFB2-E691D34EE70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A2C52A-71D4-46BC-B583-30E58ED9C6F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BB49FB-6153-4F93-8DCC-A9217C7E974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1FB81A-97DE-45C9-9DFD-294A0007A7B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B6C07F-5B85-4054-97F1-FF314D75832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F9AE63-BF94-45CB-9117-89109B098FA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0F1662-CDAF-4755-9538-B909E341F31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5ECAEC-0720-4ACC-A011-0D537772ED3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5F6DBD-2D83-4E8B-BBA7-AF187F34928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914054-3CCA-463C-81D5-5437B033FD9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C22730-B6F2-44C9-9F6C-15464F16FF8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9FA1B8-4A32-4BD7-8E14-518AA73C6F1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6886F6-36F6-49E2-AC62-4D727B8E6ED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3CCDD2-FC26-4359-AD06-015A554BC63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F0E483-0DAB-4EAF-B2C8-4A45D02D1B9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CE4CB6-7638-47FC-AA85-852EF0D08ED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6FDC80-B589-4A63-85EA-AE09278A269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ED269A-5366-4230-828E-6671F65C724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E1C48D-5E43-4257-BE02-02CB0F29641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E337F5-2452-4A31-801C-108A3CFD355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0343BF-390D-4AD9-9897-26C144DC1E7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77B556-DA0F-491F-BCAC-5C917146BF2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E11756-D2CD-40FF-AB63-9023C1C951F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CDFCE9-5F59-4B66-806A-2DA34385737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40286B-B58B-4179-A265-F15E349C80B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BFCE2B-08A6-4236-8403-AF11CFF6005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918FDF-8191-405E-9204-50BEE9C7CF9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D615D2-5327-4121-A0DF-3E9D469E836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175C08-907F-4908-BEB1-65676FE1544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C75A97-4C6A-478A-B28B-85FE1A073D0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A5D535-392A-44A8-AC8E-BE0DF02BAC0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FF4E2A-15A5-4434-881E-56C47F4E954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4027F6-1DC0-45A5-B6B1-92B487E6DE2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5B28D4-C0DE-4C24-A671-6E2A3F27662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4A2338-51F4-4333-88DE-6C0DE0C6665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C00F6F-95C4-46DA-A5BF-F9A6F176871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8E6CDE-C19F-4DCF-920F-E3DAFE5ADA0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49240F-E54A-49D9-9225-06BF09AD427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1AB57A-BC70-4CF6-BF53-2ADCB524510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B22892-6A2B-4B91-994B-5CD878C95E0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406907-5B97-433D-A269-A14717AC053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E56F9D-C40D-477F-B435-CBE3312F51F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1850BD-3601-4B92-B595-661CCF6DA47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9DDBE0-C80C-499F-B3DE-DEA96948C69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8A4C7C-5C8C-458D-94A4-63F18B72683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6E11F7-2E39-42F4-903B-3CBAF051CC3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AC2F40-F5EE-45BE-91B0-29CC3C5E223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19145C-050C-4FEB-A6A9-D0CEDF011D5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62A130-BB8A-400C-800A-2E6103AA89D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F68068-5F4D-4C46-8EC8-3A0D6C34D06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D93AB3-58A0-4F6D-B587-F872153368A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16F67C-DFEE-4DCD-9240-9A07ACEA706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DAD547-0C6C-4393-8FAB-E3413A25FD6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D4AFA9-6C5D-4D8D-8780-4ED862A01CC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F00C89-0DAE-4490-B21A-43C9ABA3EED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D01095-60AE-450A-AEE6-6F6DBB1EFED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17CC75-92F1-411B-BC4A-96BEC905FE0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517A4C-B6F4-4C7B-A288-66C407C9388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DFF541-FAA4-4EC9-A4F1-CA310476BCA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709571-EA03-4F35-B931-A028B66652A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13C76C-B7CA-4C3D-B03C-6661A0891CC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35BAAA-DC9E-43F3-ABDA-3EAB6DD29D0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5EE702-610C-4EC8-82D9-19C3EF3E1A1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10A85C-2D12-4E2D-BEB6-5F7861F76C1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5F28EF-660C-4D11-8466-2E5B3BAEEF8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02D867-2032-4F2A-8C0C-9AE2B6C432E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B02D2E-AABD-4472-9F73-8D149C2FED5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9F092F-D827-438B-9037-03EFADDF9B6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58F3B6-85D7-4997-823F-4B5A0C537D6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E2109C-8583-4FCD-B764-F3A0CA01A04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6AD18F-0BBC-446A-8112-4F92971EC91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0FCE02-D036-401F-9AE0-75B643CD0E0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2D0DF0-7315-4D3D-A76E-64F0DB06395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333974-2934-46F4-8AE9-822E5BDA627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6457DB-E9FD-4291-9F82-83772EA35EE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316090-EE28-4D75-96A5-6F206258DF0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8EA030-DFDE-4DF7-8AAF-704471F64EA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3F8F1A-96CB-4E22-97ED-3012DA4004B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330F3D-0A82-4425-A90E-C82976D40C3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0A246D-CBAF-4245-AB12-9FFFB4898CE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DBBE21-DFFB-407F-BA15-40727FAD579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974339-8EC4-4BF1-A7A3-35507770B34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4A218E-F848-4B7F-9EFB-2401F44E2E7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19ED4B-6C9F-4C53-B927-5ED699B1920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0FD26E-DFB2-453A-B81A-4077D44DD70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296282-6BD1-43C0-A8D1-D6C0781A866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321FED-3356-4471-9A65-9C171D63F53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34CC3D-A523-46F6-9072-6DABC57B850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6DC397-9737-4A49-A911-39299407C05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D82A22-0B07-4232-8E28-39F3DD0662E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9B0524-A407-48B5-86C8-258044620E6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3EEBA7-28C5-4CD6-B5D4-9B86052CD4E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9BAA91-F60B-4CCA-8B85-85E0873362B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5721E9-BE34-4A63-B6C4-124F7B3A830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5A2B60-1AFE-42E3-BDEF-51B2168B5AC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96D81E-91E5-483B-B9B7-EF69D7B10F7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B9DAEB-A54F-47CC-B34E-41DBE5AEF73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53C5AA-742B-4766-A79B-9ED5B56F6C5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A55D7D-27CA-469C-9BFD-8E02D23D58C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32396E-6ADE-4B1B-AEE2-F5E8ADB03F2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3E6F4C-68D6-485B-B622-B3CCE6F7EE7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1A3AB4-F7E1-498A-8DE0-164E82A3EDE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0A7220-9DD2-4D4E-9EF2-5AA4AEDE611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A45A0F-25A3-4EF5-B1FD-78018D923B6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B1A52A-66F5-4945-99EF-A645BD7D3F5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22B28D-F513-4472-9FE3-DBB3245F429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D74D6D-C187-493A-9021-B3EFE55903D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067718-47D3-4C8C-BDFB-4620B8693B2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5B5EE2-2728-4A25-BE6F-EE1F1EA3B3C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E4D16D-C20F-4BBF-BD1C-457F723AD12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234FE6-0340-4ECF-B21D-A5A09EDC734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9F369A-B538-488A-83C1-9550E76E364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D81BA4-F998-4205-B9F6-DE1055D1115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96A87A-F3BB-4F07-BF6F-352D60B1CB4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A448F7-D6BF-46FC-A5B4-B9CE28D13F5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02CD82-20EB-4CC0-B6D5-79C923B43EC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4BC107-1001-4EBA-929F-7BA7AC94A08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AF05FF-B923-4463-AF6E-B7B850C942D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EAF379-1D51-4A43-B0E9-878ACF4B3DE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E59F66-74BB-4274-BDB1-80411E88518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92E94C-BCE5-4A7B-9F29-5A82E3776DB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FDA9B1-97AF-4593-82ED-94434B9544E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C52E7B-4CE4-4A5D-9A21-47B1B86C4D7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624688-D146-4AAC-BC71-E42618DBAE4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F9365A-2532-441F-AAB2-FD43DE8BCDA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E68208-B0FB-4DE0-814F-8AF4A770C31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C4CD86-F535-413E-803D-118090CAD1B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F5C020-83CE-4FAA-9E15-F65D9642F0A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C6BA5C-1DFD-4C9B-BD6E-99C538F8B4F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90708B-C0AF-4E1F-B692-3D58A346A13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EAEC8A-3A84-421E-9849-E7B7D2700EA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9182EF-D0D0-4C34-80EA-2311C277B37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CE4AB6-B5F1-47C9-8166-DEDB320B781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A8536A-8F0B-403C-8483-8DEF9E167D5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B58284-C75A-4CAF-B023-7EBF9C3F7CB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9F927A-14EF-46D8-B1BE-C55E9EF16C4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B3C16F-A877-464D-8950-0005250A5E4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6E40D6-B3B5-4C5B-9801-0BD5FC4EC28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284677-9B4B-473F-902C-EE7A29DD4A1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99274B-B4BD-4528-A82F-6FDE6D87B2C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E87C09-1651-4A87-B671-93FDF70C835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C83E4C-2261-470C-B3E1-F421C1762B4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A0D595-F714-4704-93DC-6335B07D573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DB1B2C-0CFB-4BB4-A9DF-9BD6E36FEC7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E98A1D-9662-4D1D-B154-B945F55F5C8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EE2AD7-F64F-485B-A275-5C6F1FF0988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ADF80E-AF24-44F9-B931-EF5CA31A271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1335EC-04AC-4325-925E-A70C91F0A1D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694168-EE4F-4A1C-8114-F8B526D7361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C1FAA6-E3FB-4C16-8C6E-878CDF59A94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94B191-4D44-4E34-93F9-6FFF35C4572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F3ED5B-552C-4DA8-BC02-CEC1B771BCF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671C34-9C0C-4E70-A717-66A983F436D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D0CF78-71E3-4CD0-9796-4EDBE94EADB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3831E5-37BD-4DB3-87A0-589E6E7DE26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818B30-9C50-4865-9229-6FE5DAB5793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7A526A-649F-40B0-B1A7-C95DEE7C24B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7276A4-9AFF-4929-9597-FCD3A69887C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53ED57-7303-4636-8316-0C9BD5752CE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090D78-5FA2-41DB-9260-35C73A7893A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C2BE8F-9378-4C12-9B1E-B7750998338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02789E-6375-44FB-BC87-064292DAED2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A4A8B3-552D-4E49-AA9E-4BCD4EC1062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62051C-A2FC-491F-85FD-CA161DE4F20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A5297E-FC7E-4307-825A-1ECE21EC93C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370242-B6B8-4E8F-B512-B6036025888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1E7267-1499-4433-B688-C56ACA99E50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151859-B846-43D0-932D-4E8EF11D675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D9F1FD-7A3C-48AE-9AA0-CFF0EE76921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7DFA4E-FAD1-4F35-975F-11B45410DD2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F0B02D-C4D4-4BC7-B0B8-BA7AFDCD61F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BA5BF9-6361-4CAC-BD27-305451756FD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D38B53-46C6-4041-8341-B1AED94DAB4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798C54-7B28-4948-87C3-B4632C4C2B9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0DB0BC-A9A4-4D84-9E93-22FF27D5DA9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DB5DFC-5A9B-423B-8DFF-0D88F30FAD1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0B515D-F99C-4DE0-8DF9-385588CE5C9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6B2669-CEE7-4DE1-8B14-A393C5773D8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0531B5-B9E8-413B-87AA-F2FA4EC5A38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E06535-F90A-4DC6-8A19-E476B9CC482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14A768-5ABA-4522-8780-013B78CA791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10B6EC-3F0D-42DD-8004-63A6E162392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964442-3C8D-4EF1-BA09-A8F3EA64F8A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696E02-9470-4498-8995-CE0872D08D4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1BCB9C-631F-4C79-9F7E-1C18A9261A9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680FD9-4BF1-4CF6-BD44-ADF012B4EFF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51DBFE-3112-499B-8B56-A0DEA4C7BED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6B3957-70B7-46BD-ACF1-4A0B446045B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6786D2-CA9D-4AC1-BFF7-AAA1DA8789C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A97449-49AD-4416-A559-21580CA44C7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0EA3DB-E0CD-424F-B437-1DDE22DF4ED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D4EE56-3918-40BB-AF08-3801623D1C3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D08636-A118-4208-912C-B4D527391D8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EACF7D-4391-4B5F-9758-6B1FAAC91C5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98AAAD-0E97-44E1-8F08-17426138117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1B88B4-12BD-4A95-ABC7-77778754FBB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32B68E-FE2D-467B-A28A-71CEAF6B746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CFDDB4-CE31-41A7-9E29-0204A0E0A64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E3D90A-7078-4AE8-9085-8EF963D37DF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455E5C-475B-4F75-86E9-E7D3641B71A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BFF659-3514-414C-B3F2-C3E3CC916FF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29AF4A-6874-4062-BF7E-855DF3A0590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449A26-0CFA-4C04-94FE-EC2BA5F4BBE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C18CF8-3587-4E52-926A-473A5961F1A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91BAD1-A70B-40DC-A753-042377A9ADB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DE604C-5FBF-40E3-8BC6-1EAC72B3787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B7D4C2-777A-4D56-A271-2D9BAC39EF2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061085-AC2D-4DBB-A6A9-5C015E1280F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69B1BA-73D1-49AC-B796-A643426C0F0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D699FB-80B8-476A-A80C-512B3D5450B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03091B-CF1C-49F4-9A81-0A5610FABC5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CDF8A9-C60D-43E5-886E-4D06588138D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1FC92C-2117-47FB-8062-C99410D019F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6A8C9F-DD3F-4F3D-A71F-BCF6D7D585F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EAB220-456F-4775-93A3-026ED062173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FEE2E1-33DC-46FA-B555-7C80F77B469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1710F5-7550-4409-B46B-D4609669E10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171FFA-3B1E-4C5F-A0AE-78C1E661B58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99C140-17A5-4733-9DBC-9CFD47652A1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00F562-AC0D-48EA-8FE7-00362FAEF29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5B6DAB-2CA7-404C-99A1-08A3A5A6586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CFCA76-BEE3-4AB0-A444-BE05C51189D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8C7735-FA06-4558-B664-E21D0F8256A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82B382-315A-4200-92B3-5E4A4D107BE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11A5C5-F97F-4877-B584-7CD77EB0194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27AA24-8A29-4012-8364-077F3841DA1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E2CD83-B57D-4F12-8052-24E0E92EF8D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9B2BA9-43E2-405A-91FA-9F24BE51143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6AFD8B-CE2E-446F-B6B5-861DA340993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29DDD7-C588-4B75-8E8C-A894EFE07DA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536012-A042-4CCB-8238-B8483A9DE32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16BAEE-8E1A-454C-B9A5-8833137B6FE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137175-120D-49CD-8366-B417500DA4E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886843-8676-4B37-9E5F-3C950D65720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486E0C-089E-4AC1-AE7A-BFC708FF2EA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E3B341-84EB-470D-A329-D3627AE3528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AF0534-2D10-4FD1-92ED-79DF250E723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358F6C-DE11-4EFD-BDC7-0045BD40C15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913884-4BF2-4462-A1CF-49C71392B83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4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AA3E5F-E6D2-418B-B8DE-C981EB0AB3A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4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CF07E9-01B8-42CF-BBC2-7AA564284AD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908A7D-E1C1-4085-AB51-D2D7CF30BBD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10273C-0C62-4AFF-AB44-234F0780B72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118CE3-EC10-4E3A-8E37-E6B06353F70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1E8578-7AF1-4574-85AA-0FBA78C8399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4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3BBC7B-6410-436E-8D23-32E0422B34F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4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8D6012-DE10-420D-9AF2-52D2D837759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E82673-B9FF-4DE7-8E87-0B98E73533F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49B49D-6E06-400B-A1E1-D0702097580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5C124F-5741-4DC4-A69D-E5A6ED9CF83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0E35E1-E6E9-4000-8CF9-EEFAA5B5BEE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2F6288-65D6-4105-BA5B-DB7727F4E77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41F25E-4EFF-4772-A2E1-2CA9F5E6C6B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914D1B-8947-43A2-B334-5A0BB809B68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5A92A3-2D15-45FC-9C58-AE53BC6F0F0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A969DF-62AC-4CC1-9899-CFED801E24D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B3EFE0-1E44-4E0E-AC94-18E17E996B4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93B199-17E1-4086-8D0A-829BD6C11DF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8E6B64-D4E9-445B-83CC-78B894DE10A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3FC84F-81DA-40D8-B46F-2987FD4CEB2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F4CCEB-9180-4F3B-8DCF-9132BC97F19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05147B-CDD8-447D-9A20-111FFD2A6AC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25C347-CC99-41E8-A9D0-922CC0EF38B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CD7E6E-9292-45C5-A0BC-880CAE1317E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63FA69-7B8F-4379-A571-A5D1C6ED53F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0BE527-CD44-4CCD-A295-E93F2971440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C76FD4-06B4-4F86-B3AA-C1A723A0AA1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79676B-2D8B-4D85-8746-62280967631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1A9BB8-7DC3-4CC3-8A75-0DD4438DD07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387A9B-50A1-4D9C-B2A1-58D88A3361A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D106F3-5524-42AA-858F-F1B06CFB7AB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D20CD3-4E8B-41D4-A010-1757190A554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5F0CF4-8913-4DA2-99F4-5E68CEDECCC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222B53-5962-49E0-9DB7-C8808D0A3C0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0B884B-2775-4D56-BB2A-943114A069D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541236-C88C-4B93-A11C-DF0E9F951B6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4888B5-005C-40AF-A8A4-10DBCD5C455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A1A002-BA16-4602-9F9C-2E5627B82EA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064D21-CA7B-4E84-B000-B0CDC71BF84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7E428D-968C-4EFB-903B-436BF68C717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A88FDF-4850-4E94-ADF8-6809D91C561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6A08CC-A11C-4C6F-B029-F849FFB0BB6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445C5B-0109-4469-AC51-3E504648672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3D1B95-3CDE-4AA0-855E-26367CB7833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273EE3-15D1-4177-803B-A7330BCE8D4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356933-1D7C-4A5A-9300-40508943ABD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C855A6-837F-4228-B066-40A9FBA7C2C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EED38C-EBAD-4604-AE2D-16EA03188CE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C67E2A-FAE1-46E4-A85D-A6AD28DCA67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71351C-F78E-4E18-874B-EC7C461F1AF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ADD96D-9CB4-4517-AA9C-BF39896A8DC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4E202D-1F3F-4834-909B-7B4B07658FC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4AEBEB-8CC7-42D8-90FD-C69265697F5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EBD869-A454-465F-A341-063DA48F5F4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91D61B-D62F-4340-AE7B-083ABB94DEE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AE6350-5C95-4F28-A1FD-5325B1CDF1F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778845-2AFD-4B50-9AFC-291A78E6A53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552D23-26CB-450D-8122-B126DF7FDC3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193CE2-1154-4841-9761-51C5D06F038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DA9563-E464-4DD5-8915-B82A23C84D4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673A2E-551B-4953-9E26-DE49E43017F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2B076E-4765-426B-AA59-3846F2315D3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A2BF0A-0124-4D4D-B867-5761830020B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39396B-22FC-410D-BA0F-282A31AB6A1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44AABA-5886-4853-8284-723A98F9510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DFBA7D-C99A-46FF-9DCE-8FC2D7595A7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D55F01-D561-4401-BD0D-3D794CCECAA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E4976C-AF4B-451F-9D06-354DD086858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DBE502-C6BF-40C0-875D-CCD330B34CE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A0A23A-00A2-49D9-AD99-4A5A00C9ACB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53E34F-7FF9-4941-B753-72B72027CFE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8EDFD1-34C6-425A-91F3-76EAA83E54E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C2402C-A3CE-4E23-B9FD-AC58F28C032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1B3D43-CF84-4E54-984F-3AA4AF9DAAE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E6519F-D2A8-4B9A-96FA-9DEBDEE49C9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3D6686-12DA-46EF-866F-6084219FE41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CCE96F-B903-4E84-B1AD-CC6D9A7C0B3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1AEF61-07E9-4DE6-A021-1D8910E19B1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06836B-E7FF-4D13-A425-46E4A1A6400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D471F9-DFD7-40B7-8692-93399ABB184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A099C0-41FC-413A-A3A7-D2340C49965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15C24E-5AA3-4863-AF28-B37CB79FABE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187C88-1FAC-422A-B1C2-60DBB0089E7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B1DD5A-6D60-4D6A-B894-00EE3C1EDC0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AEBA4E-EBB6-4D35-BA47-CD9A38C828E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2F5073-A0FF-4551-BC5C-AD5F575867A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8A90F0-401B-4453-BEFB-513A58D58BF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8FB317-F25A-4FEA-8C5E-46F62E657B4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3A8CB1-33E3-4B89-9EE8-4220F170AF7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F9CEDD-5D6B-40F1-AD67-D098B8EC676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A8EFEB-6649-4175-837A-FFC9DBFC41C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DAC5DB-8784-4621-A1FB-E3972B2DC31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BE2FDA-0AA0-46B3-A189-8048B7909D6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4B0A89-D06C-4EA8-AD70-E19BAE02E34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93EABB-7E90-4C95-AE52-B434AE63FA3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93C324-3511-4820-9B2C-88DD1BC9834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814698-B937-40CE-99D9-C7A813768FC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CA5A68-A822-40C2-9A18-DBB83DA94C3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746DC9-F281-4E45-BBB5-2CE5E5735B7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85E2B4-5DF8-4539-AF47-780B3D7A305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C9DF56-F7DB-40AE-951A-C92771538A4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4C23D2-0ADE-4E9F-BC5E-B0C63956B76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33562B-A690-49DD-9E14-5F86D33F77D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6E8072-ED1E-4825-A1E8-7FFC01B5E99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A17CFF-382C-439C-B0E3-C0321216927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84F98B-B829-468D-B8CC-44E03E770EB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348AF9-B9D3-4FB8-9131-222DF624B98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0C491F-5B29-4316-95E1-EDC751FB1C5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62815D-2E50-4155-A100-16A08DF8E21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FF7BE3-5804-41F7-B513-A382CD0E7CC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DA160D-42A3-4806-8E0C-5CF5BC91BE4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3B8713-FDDE-4883-9B8B-79F1C347400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F99687-B942-440D-8D94-FEA919BC937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B89A82-3BC2-4CFB-943F-3DDDBB6DD53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EC91A2-7BBF-49E4-ACB6-06B765510C6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05582E-4839-40B9-95D6-5206A2156EC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D9476D-CFA5-4460-9D4D-2A4A992E01A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2E7668-1D41-4F93-A6A0-5347486791C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F9C697-E79D-4FED-B6A1-B64D54066D3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C348B2-FE04-4D85-9D4A-03D355F3C8F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F9ED41-EB7C-4B3A-BC99-3DE24FEE460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4C441F-07FC-477B-9979-2F1115C9227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ED3C82-EF2F-4A6F-B20A-7EBBF76C7BE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2F9513-2946-4619-8EB4-A8013FA311D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2DEB6E-62F4-4701-9BDB-B85104E6CA0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C84F29-781D-4111-9264-C88470016BD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073901-23E5-4C66-92B8-1CEC6A2229E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723458-F840-4F70-A781-8E340FAF848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5631DB-43C9-4976-BCD7-36B76E0764D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D572DE-F7B4-4653-9C3E-82602F8902D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16219C-B171-4850-8F10-8270FDEC015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F3A461-C336-4984-B6BE-57FA0E63B22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6098F8-B1AE-423E-841B-76A98F31863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489C67-6532-4FCC-8270-3A2BD3B02BF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3F50D8-0A97-4EF8-B609-B54FBC5B18B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AA8077-7207-4BDC-A887-88E1B0A7429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30493A-17F0-421A-B400-9460224CB55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E9D17C-15BF-447F-9D70-FE34F399442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A77AC6-F068-4BA8-A48D-8ABAD095074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5E7739-5EA7-4C8B-AF69-4C030C9864E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E8F19F-1505-48C0-AAE9-5E3D5AE5503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B03D60-6F24-42C3-993B-4BFB1589792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EE34A2-CB21-4F44-BCA9-50E95EB71BC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1B2F7D-15C5-4095-9516-B4D80561FBE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2CD459-08EF-4C4A-8D83-4F0C3E93436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2BC1E9-9EA7-4A10-A8CC-95B96A2F8B6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98FCF0-F708-4547-B4AA-7B77517355F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8FEB28-B4B0-4B41-9B5A-68E9EA302ED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E9C99C-4C64-423D-82C9-B9F64E0FAB7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AD5BCB-5AB0-4E94-9F3E-19E2D647779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D93C95-2E53-4CD4-850A-95A10FE9FB4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8C6F74-D2FC-4F17-993C-CA7A065453F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B4C632-AB5C-4C9D-B110-A93F9B27FCA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F049BD-4AA7-474D-B6A8-1D1B68944A9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625E30-7EF6-4123-BEB8-0D07159CA66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5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CFF0FE-FEC2-4AF8-92A4-9AB9321102A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5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1AB3A5-CA67-4EC1-A73D-524DA90C330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4DD80D-DDFF-450C-9C28-C16FCA324EB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FCD125-C468-45C6-A541-9FD656F3F64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57625C-0F1F-4115-A51E-DC2CA38772B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5B32E6-320E-4429-80AA-C60A48D34B1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5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3FA4EB-AD28-483C-AA9F-225BD4AC7D2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5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56A815-9DE6-4C38-8046-511C80F0EEB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CD2A55-4D54-4A87-812B-9E86F5698C4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F2A766-133A-4965-85F2-C402703FD58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6C8841-B5AC-4992-8E48-06A1BAB0899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ECA705-8C57-4976-9A2C-B34BF2F7569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B1CCA9-8711-437A-B7C9-DBDBDD76970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30695C-63D8-4806-BBA9-5825E939661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2AA011-3C96-4901-8332-4B7008E18E0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5B2EE1-D9CB-44C0-A788-0881BE644F4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D0343C-0CAE-4CA3-B6EB-024DFAAC151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3955FF-FC31-4B9F-BA09-EA5723022CA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A96AA7-EED4-4874-8ABE-7942E78A923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0DB669-1C61-45F7-BB63-682E6AA10FB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5F3362-DA51-4C4D-8BA8-DA6BB408491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DC2C19-AC2C-4A54-9C3A-97C16AB1C6B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2C8A2A-6B2C-4139-A8D6-2FD216E0929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1A0EF4-4EE8-46C1-A762-27670834CF1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DFA3A2-7318-4032-BCCB-BEB5CD20780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7EAEE8-029D-43CE-A43C-EF8B34532F4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F7D586-367F-4773-881E-316E000F02D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C79061-30FA-41DA-9D25-0997DC66B26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831D02-F0B4-464A-9F1D-9112F357E3C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D01EDD-F156-4891-90E0-F4BFBB8C6D3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D49988-65F1-4677-9778-A6A879E1351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320E87-93A0-4A9A-90EB-4242CC756A3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DE9D74-CEDE-4A87-97E8-F139FA05539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DBD302-81FE-4F19-9FA9-8A6CACEE182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7ADCE9-AA74-468D-AC93-F26A54F4E74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7EB8BA-36F8-457A-91EF-07B037EE29D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A12A5C-A7DE-45B1-8ACB-D7E1540A19F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50F40C-532C-4601-9ABE-BB194FEA401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32AC9A-2238-4AA7-9F55-856AC26F1E0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CAC911-52D3-43C1-9820-7BF2B0F31E1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5825AD-7829-4711-A795-A8E12316E60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E1A45E-FE47-488F-9F78-FEABB3A572F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D9731A-4284-4849-9C1B-82D05DA641B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0A9760-1461-4FF8-81C1-F453894D9DE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81005A-D208-498A-8B5C-B7C3CAA1C1F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AB767C-C767-4734-AEF9-AB3962E4D12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81A19E-CB85-4854-BD99-09AE32550B1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C450CF-5922-4B07-B3D5-24B43AB221C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C650AA-B5AF-4213-A6D5-67918ED8EFB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D7B113-17E5-4D5A-B889-02501D663A9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D17705-F5D8-4D83-A8E3-0F937CF072C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4B4684-156A-4E51-9399-0696B25B02F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7289BE-3ED3-4018-B479-A957773C585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8B0553-41CE-4994-BDE7-744B3A38DA5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A8141F-59A9-4CDE-BBCF-71DAA7B2252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9CC7FA-3900-4C96-9C90-C99E126132E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7CD464-F408-4A14-AB52-782ABC0A3E4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9BA767-EC60-4A27-ABB9-3C478D93D79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26C29A-6483-4689-90E7-C26C0CCD61B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AF38D2-901C-4205-88E5-3819F262D3F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49872A-76B2-4597-8391-C2443741F0A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C94086-27CC-45F0-85EF-7EFBF7E0E40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276717-58E8-47CD-A94B-792084BD039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014684-97F4-4678-A9D7-2C465C5725B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1B8EF6-3D1E-4FC0-9417-7F325B64E4D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7D07AF-39DC-4035-B00D-59466692C5B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55751B-05E8-4DC5-A508-1805DB165B5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5009CC-A9A9-4D3A-8588-867F3BD217C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1A6C3C-CEF8-41EF-BD8B-F6234AEEECB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92AE86-479C-4DEC-83A4-8F36B3D9E58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F9CC06-0402-42D6-BF65-536A0B9F2E4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F48490-8328-4594-AB26-8B5917A7724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17A4FD-2B87-4AEC-AE02-C1A0FA8A98C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C9D102-830F-485C-90A0-686B37715EF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84A584-6C99-4A7F-91D3-F358643324D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F0B35C-BCC6-40EE-AE6F-8E668C2A48E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08C5AD-31F1-4FCE-82BB-C3CA026F361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35F7C2-FF77-4C4C-BDB8-14E9659D1E7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4392C3-AF37-4D29-B4FD-7930AB33D49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17661B-A55A-42DB-99FF-DD30E076F0F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427517-888B-4F2A-A42D-1E5DE8CFAF4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CBAC8C-FF2B-4693-B5F8-308C9D5B46E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8AB313-4800-4D2A-B6D8-7EEF0B74812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2C60D9-A5DB-4AB0-864F-D97B0EE78C9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31D257-079C-41CD-8DAB-47AA2EC6CE0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BB1FD5-2042-4FB6-B89E-ACDF73A384F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23520D-32F4-4779-80FF-2DFADC97FA8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15DF07-0C3D-4F9A-BA8C-DB8D16D111F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0743BA-F872-46E5-98D6-2D43FA2550C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4F6E56-DBCE-4FAD-89B5-53D155DA799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03A0E8-9842-4571-B86C-9658D55B54C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FADE72-0E71-4202-942C-DA0968FB39A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2FD30C-8A62-4FB5-8BFF-B4D37144767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C16CB6-6632-438E-B056-D1ED5927603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204A3C-8514-475A-BF36-951366F7192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EE8920-FE17-49F8-A9EF-EDBDDD2F765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2A05EF-411A-4E42-9410-3BFC083EA71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5ECED1-E458-422A-BD44-5217B7017DE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FA9DF7-0219-4CA2-ACFB-420C9E4EB64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EA6156-FCCE-4852-8E77-A4D11C9F6AA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FB2F7C-6869-4552-B1E5-6A7713D22AC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FE6994-D548-4458-8053-6A717714D96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79AE2B-7948-43F0-9C61-74A1E60D23D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9868D1-D504-441F-8C79-CB606B5DA47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7E5F5A-834E-45DD-A20D-9E0D2790443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CB592A-8648-4929-AA59-6CF1DDA5E9B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676736-0567-4FAD-B149-CDD42DEA7D0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41BCDC-7E2A-4E71-95B0-11102DC8268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19749F-02FB-4C78-B8C6-41200BED19F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E5CAB0-A334-452F-B4A9-1EC9C1C5B17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AB11F5-FCE1-400C-84CF-09AA3782007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F79E1E-3906-4A64-AD43-2F6A2CBCD9F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0DED7C-8669-4E9F-A111-947A3A8EFA1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AAC661-0E0A-4717-8884-323AC84496A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A246CE-2D41-49BC-86D0-FFE94393785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C3DD52-981E-45F9-BB91-B09FA26F60C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E700AA-A454-4000-AC07-140B22665AF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B63980-3827-47B0-8738-23AA6AC059F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B325A2-E24A-48FC-96C7-43F37AFE03E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4E23E9-C9F6-4A69-AF18-2CE39077CA7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01CB4F-E382-4302-A060-1AF3C8B1291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4A7470-F3CD-48BE-AB5F-8A6A30B0ED1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865A93-56B2-46BD-BFA4-2EB6E7694AB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B5E98E-1D70-4307-8E6D-39513F87CCC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3DC600-1302-4791-8C04-1D1A6C72748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4A1520-321F-4AFC-B2B7-70C3D61FE9A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AE854B-F541-4C7B-9D35-B0CF6EBA18A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D6923B-5F6C-47BC-9733-867658DE0A1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3BC325-6628-4A69-9924-65C79AB0CD1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A767E6-FFE5-4388-A4DD-A118D57BC7A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D29B20-D30E-4946-9DBF-3A9F28324F3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5D9148-97F5-49E7-B050-C51E62AEEA5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6356F3-4DB6-445D-80CF-8249B05925E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9C8010-2CC9-45B4-9951-CA17D6F2BA8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0D74A3-7D4E-4F12-9243-703DCA5C0C3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C27C2B-A885-4C4F-B4AA-E3F302D8C7D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B40A67-026E-486C-9507-FF30D300093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C7DD1E-DBE1-4896-B233-A60D89AB408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045D54-32EA-4107-9331-D2D596CF5CB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BA58D2-F7AB-4DD6-B1AF-E76C0CFA360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90B180-7835-449A-A590-C24C2E8EBFD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646367-B9C5-43F0-9717-BB7C9292690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29565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720F7E-3AF1-4B54-9A7C-F1095AD9493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5124D6-B817-441F-9825-135141FB927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2DFB96-DFF7-4076-B4D0-AA091336260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E1DF2E-9B38-4CB5-9E4E-E650359E718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32B86E-94F9-4E07-B9F2-16FC467EBEE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A09024-4457-42B0-AA46-31C18FC6B1C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7BEB03-B4C2-4651-A64B-D7BB6A0F872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D08ECF-A414-484F-9B38-F3C3EBB5D8E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DC3790-151C-4F9E-9C09-645A0F3463F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71FF8E-D1E4-4356-BC82-E0C1F075E65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48C16F-B192-4C4F-A576-6069279D832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874572-7F98-4ED8-94EE-6AD5BDFA031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C30510-E40E-49FE-ADE3-92FCC234ED3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25059C-FA80-49CD-BC19-B52D8DF9DD4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61F35B-128F-42F2-B9DA-6CEA5596227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EB39D2-0CFA-41FF-8D4E-4C38DC69A71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3C0995-8A04-4C59-9ACA-303F233DFD5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E39556-9A04-40AF-9815-E15284EC61B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00E872-482C-4A02-A3C4-A23C4226D71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1DA726-1B62-4286-80F4-6A20EA2E16D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7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EE6992-E51E-4D1C-9D03-A9A8E6955AE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7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D40744-47B9-4F9D-B840-A48E5C773C8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B3AB7D-F827-4B5D-9190-58D2C87223F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EA9675-6EA7-4CAA-9538-1AA4DD2EC5B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35560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94A6D8-B5A7-4115-8693-51AE3D89EDA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71789A-E6B4-4F8C-9800-0B2DEA05F22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7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EA86A8-91B4-41CE-85BE-FD0C5906A6C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7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AFFDAF-ADB3-4B5F-AECF-8BB1E3E8593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75F63C-8620-4092-8269-3BBC781C222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DF81C6-CDE6-4EA8-8FF7-56BCCF8154C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29946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6D9063-409F-4E31-92B0-E1685B0334E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B530D6-9EED-4A53-AF44-A581FD1F7D9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EDBB73-B1B1-467A-A4A9-485624A1939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0188CF-2071-4B5A-9765-42FFCC19C12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19808A-C8C2-424D-91CB-423F4F74BE4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DAB59F-C91C-4F11-A835-2CC63EE1D88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87BD2F-9EA4-4793-8EA6-575B16DB02E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124E22-5047-4E75-8B42-76A827B4B5F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E96449-B957-4443-B5B6-953E9B29449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7A61C8-3943-4379-ABCB-0C490825EAF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308EE1-FD39-4B5E-9229-D8BD5AA66FC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BDCA9C-5B5A-4CFC-AFFE-E60D7F25EA6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489D45-92A3-4055-AAD3-578F14BA337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DBB85F-5BBC-4693-A754-7A168506A45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03B0B2-1914-44D4-AD79-6FE30A33A0C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1A851F-3EE2-4BFB-94A4-4B90BAA1D8E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61FAFC-7B68-4B64-81C8-491141C948C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79BE3F-A137-4722-9C0F-D47196910AA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B212FB-2D6A-472C-A37C-BB3C68B3ADF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4AD1F3-04BE-404C-940F-E0B89B54E41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B1D254-518C-400E-8D3E-4E1C2126649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2B19B6-BC2C-4110-B18A-95F37BDB1B5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2C884C-A804-4740-8ACF-9ACDF1B8562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5D4CDD-02A9-458F-9B08-DE1BCE0F068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4D8FEE-96B5-4FF3-8AB2-84E5EBBC9C3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BF23E3-E5E6-4AA7-B705-76ACC559F81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EA6A15-2BEB-4BEF-B507-C0DE0AF3550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56B18D-0265-4EDC-B71E-B442E19148F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773D4A-DC43-4588-8EBE-A53E5DAA6ED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0A1D8B-99DA-4CC3-9F2D-87ED5153BB1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BA4046-A2D0-47D3-A6EB-82342585450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B26450-E81D-44A2-A846-A84E90884B8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1D7C55-DCEA-4646-B469-493BD174F10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6AB81D-11F9-47E3-A456-98BB2D525C8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BB5557-24B3-4C0E-93E3-05ABB649F42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56D0DF-121D-4847-ACC1-9851C10E45E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4682FA-940A-45CC-850C-A2D3CE8493A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3C5799-47E7-4DFD-A940-FFCD1BFF5E1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9FFBD1-4D90-4D3F-9526-C427D62675F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3D04DE-A40B-483E-AAC3-946EB3E4642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81C883-9066-4EF9-80A3-2B04D7CCC28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35E70C-64AA-4F80-86BA-46977668086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12629F-81D5-4CB5-BAC4-C1F127E4869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870256-C470-4A25-ADAA-09035D89CC2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5B7647-5DE6-4D2C-B541-37DA7DC09D3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E5FF37-0441-423E-B704-FB7E8B51394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881324-709E-48B4-9345-6A7A5DCA2BC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03C0D9-93CE-4676-8688-A8254A5EDC1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D72A89-95CE-4430-96EC-30AD79FAFD4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8543F7-2F3E-4815-BEB6-830594D3BD1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7D963C-DA50-433D-8AA4-54B974C395C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7CC74A-D530-423C-9BE6-96D53E2940A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6274CF-85D0-4212-9029-4DAF5DEDA92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4AA680-3F76-420A-AB1C-B3BB7A7C5A2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26CF8F-6EF2-4545-85AF-8FC888FB153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A61DB1-4B11-44C6-932D-A56A546C351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3B01FE-707D-4B0E-8A69-EDA07F3E49B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E6DDFE-2BF7-4E34-A6E7-86255C8DCD4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7787BE-BCFB-4193-AA06-F19BD3241E1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E77706-756D-4D5A-AD99-47B27D898D8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B1EA3C-1D8C-4E7F-951C-13C87FCC722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667E0D-B622-454C-9D4C-512ED211890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565E85-9F57-4833-A18E-5672BE8FB0B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67C214-2187-41F3-A0BC-B0751E25A1D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985570-D943-4922-967E-07DDD29B582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2429C6-19D2-4957-9E06-9148103CE4E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3C7CCB-234E-467A-B1F4-F2292801D28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089DBE-9B1F-45EE-AF5F-CF13DCA9CBC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56084E-EFA3-4E04-A299-18A693257CF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BD3B08-1870-4402-87A7-00C21A8BFC8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D0F6C6-D510-4D9B-B446-64F1E368479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0EFA7E-A007-4A5E-BA04-82C0546358D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DE3B22-BF00-4B88-A40B-50C215B98EE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1ABE8C-428B-413C-938F-3068CAA0AA2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99D014-2FB9-454B-A839-31F2867ED2F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477E6E-F4BB-4767-B287-71C243E3487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745E55-0409-4A7C-8DDE-47434C4A4BE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CD26B5-85B0-45B2-B700-831B068ED96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872722-CFDA-4BAD-82F2-644D807912B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0769E3-5F4E-4591-A063-BA6A466D695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151FF2-20D4-42FA-A14D-637D5E5C379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BD6BD9-B79B-43FA-8926-66C775AF994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C4E106-8FC2-41B8-B22A-A735FAA4637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255203-5D3C-48FA-BE08-83A57AE0455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21A01D-A227-4947-83A1-0A8A33246C0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579400-4E7C-419B-91CF-3B3574ED9D0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014E26-089A-4A01-8C05-27768BF4FF2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2564E1-4C12-4D2A-AFD9-655B82FD4AB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B1DAFC-D3D0-4F3B-8CAF-565B022BE99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341F93-65C0-4C0D-BC94-8DAE2F4AE54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84D2B4-737E-4BFB-832F-C8A63D06975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9C5DAF-9943-406A-A48C-04A498B6C23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8F22C1-4C7C-4D55-BEC4-52FC4853B2E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E857B6-D7D8-4C87-84B9-6655331F323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7D2966-7628-4E4E-99E3-55ED69F5A48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664E6B-A8FD-4E53-94F4-9320CB72C06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73362E-E1F4-4E18-8914-EBC78787E99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20BDB0-BF59-4893-8153-D447D680AC3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62A506-B34E-4292-B72D-465FFCEB7EC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85942E-E4B2-4667-9F3A-BE2C1495E4C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7F378F-0714-4F1A-95B4-CEB935E0DBC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4B74AA-74BE-4F7A-920A-0D3C9FC0713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6D9DE4-A8CD-4F55-B0CE-31377C56D34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C8C5B6-437E-4646-B803-957E1D07D4D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7E33B9-884B-49FE-89F7-AB0FFB1CF3B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DD6FC7-7F03-437A-96DE-8AD6FE84F91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9F938F-D2F0-48F4-BDE1-EF57F6722C2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BBAA8D-8D8B-4067-BDC8-382864D1BA6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1C158B-087A-40F8-AFDE-0173D8DF994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80E3DF-B057-4B50-8BEC-F327E60DD3B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2058C8-9220-4FE0-856E-92277AF4592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1A1266-521C-462C-80A5-4339888FC29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37153A-8C08-4423-AD7D-4995586CC12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C7FFD7-591B-4AA0-BA67-5F35D7DE6F8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093582-EE71-4537-846E-9AE9A080D4F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A30545-6C2D-4CDB-8B39-AFA7155EAD6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204353-8C3E-4F50-9071-9451FC21B27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E95DA1-A5B1-4B65-A879-7C2186A1DAB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6E7E10-6207-4C15-8C25-808AC8135A9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B085D5-ADE0-41E6-84AC-D4E709114BE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789650-82AF-4E6D-A792-4FB7F3FC74C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D2FA00-D461-4CFD-9DAB-21523E7D63A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5B49C7-2C89-4AD4-B027-E1AD73BA429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5E94A4-1360-49BD-8A6E-A4707397F5F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7208A4-FB1B-49FA-81EE-EF90519CC36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F92F8D-6266-4D53-8D6F-979B3F3C705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B8D4E9-50BA-4B45-A906-B18D5D497FF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F5A893-5D7F-4FD4-BB16-BC65A317857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879DBC-D139-40F7-8AFE-BA866EB38BB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676D05-6C1D-4C1A-AA9D-F0855007595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4C62B6-6C16-48B7-A425-AABE0678A28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944FE5-0853-4BD1-B884-2CCC3A33B95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74CE6B-F71E-40B5-B9F1-F1A44E2DF74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96424B-030F-477D-A5B2-7CA3FABF5C1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1058C8-AAFB-4F63-8EC5-9B956B1A9AD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1947B1-9381-4C30-8112-5EB4D426F52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22CA2F-B1CD-4312-A09A-1AD44480863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18E72-B9C9-48F4-B2EA-33D10077190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AFEF76-2FB4-4BF0-8FF6-1D267621909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F945E5-AC0B-4A70-BDFC-D624DD0294C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BCCB98-251E-408C-8F1F-81874D02979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A44AB7-7058-45A9-BBBD-ACC5A36F80D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F87DA3-5114-43C7-829C-5D1DE731A5A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783672-A3DC-4A6B-9FBF-E9AD1D8F4D3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28689E-D47E-4834-A399-324CED67C01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67288E-BFA2-4404-9DA8-F742D2EE781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CABEA2-3CFF-4515-B623-08826EC9E1E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EA1F53-2770-4F70-98B2-6F0BD8B9C2B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ED9B66-E986-4C91-BDA2-6FF41712BC4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AABCD6-C2AA-4786-9DDA-F62F24DF297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9DABC7-E7CA-44BC-AB8A-FF8F0135C2E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342F5F-45E8-4540-826F-041E23DB059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00C5E1-5E23-4D99-AB9A-B72D2982FE4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B24836-876E-4DA7-97B3-19B5262D210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959169-F810-4C73-BEDC-4F771222483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B498A9-2F6A-4CC3-B909-8C2CB040952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D989C3-FB1D-4C8D-935F-0FEF9C56BE5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E34C0A-81CE-43CE-9974-DCE63D6CF92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755D93-B145-4387-BAFD-363E8E36692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0FE046-4EA1-47B0-85A1-F0E97905EA6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B5D31A-0155-4967-A308-3052D3D6322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6A7D37-5375-488E-9F98-C8474569432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974A63-B732-4CA3-A61F-04FB0ACC9C7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6E0B20-B562-4A96-8124-A132F555F6B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CB7417-9EAC-444D-91E2-23E42470A7B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E2A879-68CD-4F44-8268-667E4B86E8E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FAA479-4B65-4CD7-BE4E-7840078FA57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2D6EEF-11B6-4908-83FF-DA1480A89D7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23B35B-538B-4AE4-B14D-09CAFF60135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2C8101-25EB-4F5D-A6DA-D6DFEB90B28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3A6007-8EE2-446F-A48D-D23C68EA011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E740A9-DC43-41DA-B848-A66A09EDDCE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47A5B0-14F7-4B2A-B5E0-5F6F93D5CCB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D1EBA5-DFB5-48AB-94D2-48069F45847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48D127-E4FB-4B48-9641-487B5D9ABE2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D64C84-1C36-4AF0-94AC-00C829A5FCB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873E13-3495-44A4-BB1E-1FA5A5931D2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A975AA-8667-4CED-A42B-641F2120EF9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D42C0D-850D-402A-A027-655138A5994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4289BB-1490-4FA9-88C9-52D30B46A3D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F50E09-246C-49D9-BFE2-8A791D79B9C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C721E6-E79F-4B57-8EDB-4EC1FE7E38F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98FA83-0E88-4B64-85C3-3526F24D749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75F75B-3D88-43CE-8C16-96FF0BB27D4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AAE334-AB7A-4A4F-A750-5B64D7277C9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65DD40-8962-4C48-8294-4E4874EB72C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4B5D26-D439-46EB-8C49-550EFD72DAE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E600CB-EEEA-443B-BF74-CA2C0F99998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FF7B26-1495-4022-9006-5DF64CDD9C1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583933-971B-4199-8199-6FD321E8262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C6EB5A-EE85-425F-89D4-9E3288D887E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3EB867-AD45-4E1C-9132-A6FC20E08FD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A64C1C-C55E-4EF8-8503-B6B2B032291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B8BB1A-C48C-4D22-AB98-7C47DA5F71A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5AB438-B2B4-4D9E-986C-CFA9C756BD4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3E7C60-0594-448E-880E-CD7DF9796EE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88E454-6A67-4A8C-9465-B1A9C9FB802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05728F-EBC7-4D5B-9540-63BDBABE8FC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6BDA14-0832-4486-9917-9639D9F8E5C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828C6C-0570-4E63-8E99-752A125112C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4DE3B5-AB5F-4490-91EE-14FEE669D45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967BAA-01A4-4E06-B447-B382F4BE294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2FEABD-A21E-4D6C-9D8C-4BBCE6952E9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905684-0803-4607-85A2-A460C2638EE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0CDF00-CC8B-4495-916A-0D87D146906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2765BB-EF09-4285-9490-5F8C5E4025A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BF8D56-3B60-43A7-9C14-0412D59FAC4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08CB05-CB2E-4B39-B882-21E266D6D8E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869C82-DDAC-4228-8D28-A7F19806A45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24866A-8612-48F7-8529-3A1CDF2011A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26B997-C059-4749-891C-A374402E2F6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33613B-E163-4632-9B1F-896D7E51B09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2DC2F8-D59C-4151-9900-815B007080B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0F488D-AF9D-44AE-8E8D-11AC59959D6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86DFC3-02C4-41DD-B61C-4842C5541A6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EC6C35-A31B-469A-91C6-D4D481A6144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634BCB-B336-43F5-A0A4-C3AD4A3CF46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D779BD-B7E4-4800-BB6F-54817212416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A54300-B119-44D7-99F1-41BAA71A61D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A30D15-08D2-484B-911E-0CF022540BA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BACB62-AA95-4BF2-9917-837E693C2F6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67C833-5D2D-4C5D-8570-D3CEEC8BDEF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9A677D-94F5-4FF3-8BDF-2C5D25B468A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A2AB07-837A-4A24-8904-C7D5489A812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A2C2C8-213D-4F06-A57D-1F56724BDB5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6801F4-1B6E-44B1-B3E6-98312822ECA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0DCED4-0995-42AA-AFE2-F1215017363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6E6CAB-A3F6-4D65-911A-4F9DB221C3D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12D0B1-8FA4-4D33-B05C-3533FA65D63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91F8F3-A78D-4E34-B801-42628F2C925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A70444-A5C1-4B1B-B170-AAE35453425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EB3ACF-71A8-47C8-B2A4-8EF9B0C16C6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C1A87C-1D9F-44FF-9F3D-9844707F335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69D016-6E2D-45C3-90AB-59357A3EF33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732266-15D5-4F90-83D1-1145272DCDB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99114A-F1FD-4EBF-9310-7FF516F707B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4B5A7F-4C53-493C-9BB2-7EBA7F6EEC8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96388F-D500-4F04-83D9-CB314EEB8E2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386DD5-79CF-4561-B544-B55A7B4270B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8F8AAD-5C81-42AC-BC7F-EF0E964144C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A9E713-37F1-4F47-9CE5-5E16B428855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BDDD73-E65B-47F8-917D-9678A5B6F0B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495605-31C0-4815-8CE7-0F2997F5D52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D4BCF1-3C39-43F3-B5A9-F63FCDDD334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41A20E-4881-46D3-A775-B62A5E5EC37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12A10E-BD81-4406-90B2-6A07C0899EB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A960F3-1E37-4BBE-BC8D-B48274AC409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66349A-3F6B-46C6-AFF6-8727F83FFE2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1776F7-E9CB-44E3-9EDA-C452F06EF6E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C04332-E6B1-421A-A046-DE45A2EE472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4363FC-AE54-4D91-822C-12BB453C3CE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22A3FF-D783-43B0-BCFC-2280766A8C5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37F5F4-3A01-496B-BBC1-67A0D66ED30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0A0C03-32E1-4C69-AB66-328EEA9C9F1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D5DE69-4FA4-4192-B5EA-3E9655D5BD7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23B056-5489-4A26-95DF-A7429E24F9D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904283-9410-4268-8A38-80FE847DA03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19F4E5-FB4E-4C22-B517-683773D2DE7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68AD1F-B980-452E-B01F-CBC19840EEC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B54A22-D40F-4BFC-863B-B7DD589748D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5F1872-FF6F-47A0-8350-0778140F04C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47EBB2-3167-411B-9A21-ABD2349D1B0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F1D77B-6EB0-4126-B37A-0093601D1B7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2A160B-E6BF-4C34-A93D-E759D69DDF6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12C5D8-F1A6-4C27-9F38-A42CD471822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677C4D-F0D2-4ABD-89B7-0D9EFA098D5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03B9C8-61EF-4F52-9AD5-AB2070FB2AA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69E13B-1BD7-4F02-8748-760D3D2E96C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EC9D11-A7ED-492D-B80E-5FD3A7B1153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6DB264-35E5-43D3-AF6C-6AD0F7B40B8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DCEEED-49E8-4219-8B9D-7DEF396F70C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E35631-B116-4343-B270-9834591FDD8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0503F3-8930-41AF-A103-D5A0FC5EAAE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E010C4-0420-4F91-B4C2-C22EC5896A7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7554EC-6892-4CB0-A501-A8CBC5ED65A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ACA605-692B-48E5-896B-293EB82E0A8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7EBC52-AA83-4A97-8EBA-99548AE3C92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16E068-E077-47C5-8643-60B13D75E2A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FEB59A-CA8B-4ABC-8AB1-DBA5921C138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EB83AA-309B-42D1-9EF8-DF8CCC65A69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53EAE7-00D6-4FD6-B210-72D8DD69CD0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B8741A-4E2D-4B45-B222-BB7AEA42593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2CC0EA-A495-486B-BB84-6534059188E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B248D6-23B6-4E6A-85F1-E2D2F5D0565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C742BD-1495-4033-A58D-14F9DAE6DE4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F90D03-7E64-4CB7-87F4-15C2EF2FBBB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E6A55E-BFC6-4BB0-8DA8-2A07984030F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B6ECA9-B586-4BB4-A1FF-E08815E63AD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DE1883-4327-4CE2-8D84-2B098EC8E24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261457-0442-4072-92A5-CE28EC31D52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AAEB11-FD8C-40D5-BE8A-88F61A1C800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55DD09-4B43-4F08-94E0-06D6D03B1BE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3D58BF-B862-4759-9B14-DBE7EA2C052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8E8031-FB79-441C-ADE2-F1DE52B5992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6032BE-1A8E-4BA1-8DD3-0DFAFB33CFA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B4A032-95BD-4460-AAD2-1B42BF0821B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15D1C5-A7A1-4C52-BAED-C0F5F7CD11D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2DEEFB-B08E-4D63-8B90-23915790DEC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6275A3-B4CD-41ED-B4DC-37C21E94562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C4C7C6-C1C2-49DD-9B39-36AFDD6E7AC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63DE20-A384-4546-9D75-7CF237E6632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B512C1-E164-42E8-9225-61BCBF681E4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2F5025-1529-4608-8CBD-36647250750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1A457C-032D-424C-8F32-D9BAF3BC4F3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05E58E-92CA-4F7C-933D-9061FDB5137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E16578-87C8-43DD-991F-671D56AA384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C649E4-2877-4A27-B0AB-8945C1AC177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B4F07B-C765-4EC9-9746-AF81EC25A92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9A9EE4-B849-4206-8959-69A66FB2463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A7E773-EA1A-4341-92E2-FDC618B554E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5F1D83-3D66-4294-BE8E-71EE7474151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0BDE97-95A7-4AE8-988C-919EA5E5A48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D7D147-FBCD-445B-9F7D-1F6152AE3D1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87BB90-7F7D-4C92-810C-A6EF48902E7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D3ABCB-17F7-4AFC-922C-9206F17BD32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E11ECC-D05F-4FC8-A8B7-BF0CC9E2A43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A89B69-703D-4F93-A1C0-0828D1687FA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128A54-89F5-4B48-BB5F-FDF24F54940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2392C4-AB0E-4D02-91A1-65218926739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42535B-7FBD-41D4-9D1B-F0DF070FF83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F0CD02-2063-48BF-B884-1348F4D82FA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2F6BE1-00EB-4352-9164-76A4CA8D3CB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3DB758-CE24-4DDC-A933-CB3DA1A3AA4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D956E9-F61B-4A4A-AD03-64552B8A1F1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DB279D-1B8F-4959-9E1D-509126F1AC9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8792A7-BD8A-4E72-AE44-594A950C56E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E89498-F7D6-444C-85FF-29D629F88E3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5C39C4-4350-473E-BE28-62D5A0617E7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B76E65-C5C6-4995-BDB0-25F01EA4E06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7B8B1A-B768-400F-85DF-CD62F66AA64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C71F51-CB59-4E19-82C4-F967C9A259F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FE2A50-8BAF-44FA-A463-365CF2CD60F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DC12F9-B3CA-4833-8FB7-7CE4A569906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1B8BED-E9C3-4B4A-B31A-F6014FF33B9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7A21B5-B465-453F-9F40-8CE7A18C3E9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4B8563-52AB-43FE-B1C7-BA211DC484C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BA18B7-70AC-4B00-8D06-5A35839931C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DD3190-1409-422E-8FD7-23EA1CC3C5C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33B2BB-336E-41B2-965D-EB734665E3D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2DC2B7-2719-4990-9F3A-CEEBE4AFD22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E3873F-C889-40EF-AF39-3E0842CA416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18F148-5365-4C62-9E61-EA1E9665AC1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E0EA00-C1C6-4D80-963D-9C787348703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BDEF19-A617-4AD6-9846-31556C5F59F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155ACB-360A-4D8D-B306-8471CFF93BA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1129A9-2720-4461-89F3-DD1C465222E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C4FB63-78A1-4A4B-B55E-DAEBDE0FEB5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D8098B-B42A-4363-ADCF-5E46C8C0976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524590-14C0-4758-A456-72C8CC186D0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B17709-7100-47F8-92C6-3F93FFF951C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61E538-6DE7-4AFD-9696-19B8301A6A9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BA76C3-BB1B-410E-AF3C-1436DBE0E29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C12A34-B3A3-4833-B597-D81F741D9C5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7BBE7D-A5EC-40B9-8F8A-2AF8B190236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387C2C-5EA8-45E5-A23B-27090E89243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F76361-900D-4E63-BFEF-9ACE9E1A60A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ACD2C8-7F5B-4397-AB61-B9344054921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41D697-5C7D-4B34-8F8A-EDB5B673C5A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D01689-A864-47A3-8EBC-6CBFD2C3639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702E96-4CD3-4224-9AE5-AE74C770E3D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B47EF5-BBAF-4159-935D-F4CE7962C5A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5A57CF-1907-4536-8DCB-7E305ECED4F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915187-86C9-4625-B39B-617F18659DC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EC793A-B8BD-4CDE-BB4D-AC8A13944A9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3FB3B1-4ED0-428C-B8BC-23A9540170C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B5BE3D-BD44-43E1-838B-05F3DC689C6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E3DADC-3FD6-473F-AC9A-33FB6E96278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3DA137-4EA3-44EE-B610-1597920E7D8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9D1D80-B18F-466E-851D-A2C4A986303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C36588-7044-42CD-BA4D-51F93848E20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D89CED-C8EC-4458-A6F1-00AF50BF20F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FAD7D9-2B6C-4DC9-B202-5EFB84AC13A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E12405-F024-4912-9911-AD4D6D28BE4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5F30E8-E02E-4985-AA2B-F417B3AFDA5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F998F3-2607-4D06-8099-51865534CFC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49640D-535B-4E55-A3D3-D69F0A8EE0A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F39136-2E5E-499E-BC86-770A7C64CC6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291393-621B-42F5-8F93-09ADD1CEA89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23B825-680A-4D3E-8C4D-27C87CCD5F2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8387D1-4759-45AF-B766-3BD68112C75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6D8891-ECE0-405D-8F2A-2F4D717BA70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CFEAD6-BE97-4647-87C2-8D53D1D68A4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02A8C0-1859-42DF-8FE2-E469659F534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FB2D1E-6EDA-45F7-A8BB-4B8731224A1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5AFFAD-EC55-495D-9A88-0404879B1E5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0FF25E-0BA4-408D-A357-0BB65B6F9F6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0A32B8-46FB-4AAD-8EAE-0AD17028649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6E9C61-5C17-4C7C-8C66-31AC2CF655F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7D4D55-5EA8-4F60-AA84-E0AC38D97A9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E5B19C-8B93-4A49-B577-27509F696D8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A26D1B-2751-4557-8CBB-B10AF34F6EA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665D9E-7E6B-4D58-BDFA-42A8CBC3B25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189427-A628-494E-B963-3BBE94D4AD9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FF3F7E-3671-4673-BAA7-969D64A9A79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7CE430-38E8-4A60-859D-AFCD02C6752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D6F2AF-A720-46AB-B67C-6A3006EFAAD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263B78-E60C-4F71-B796-DAC9FC9BDB6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00DB2F-4D23-4D32-B9B7-7867BB82FD6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5FF178-6B0C-49EA-9925-F5852CAEA68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7A0976-C2C5-4AC9-96E5-CB7B333F308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B9EAE8-0D3A-4D3E-A830-8540F810CFE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D025E9-63DF-4611-B06B-9EBF49B6444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BF3848-81FD-4C27-8247-1AE76FECB43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6C0D1E-304F-4DA5-9199-1FAFC6706FC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9C7065-4F6E-4005-B703-FE9363577DC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88DFB3-6E5D-4587-B5A1-B99B23A8235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175EED-BDE7-4467-A431-BFA9CA51C06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1163EC-094A-4221-BDCE-B02B5C0B6E6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0698AB-BF7F-4956-95C8-4491D109D49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142CEE-0CFF-4700-8413-C3A681E94AB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C5FBF8-C9B2-45EF-9207-7C3A2799495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774FB8-1C13-4708-8BF6-77722B3F318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BBD8AC-871E-48E0-8F8D-742054637EF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69B7F1-7535-4271-B147-FADD801F6FD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C61DCC-FBAA-4E68-BF4F-3597E279CD7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B8FDFE-CC56-452E-AA33-E7564E19A57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ADF3F6-67D0-42C8-89ED-04D5BD314D8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19EB40-AAF9-439C-BEE9-571BA80727D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14EB17-2B33-44EE-9E2B-968E994B32C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7D1140-189E-4DC0-9C12-EB2DFFBD596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08DE92-047E-434A-83F5-AB216561F20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169863-BE06-4E9B-B22D-7061C07622C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41DE99-79CC-4F09-B076-5813A57B22D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C8A681-1E24-4C02-8992-F1A88BECCC8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CDADE6-A684-4384-9B36-68E140B9F76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A623AC-3005-4DE7-940C-E3F6FDDFD01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517037-EF4F-4A2C-B7EC-A6F30F9DA75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044349-322A-494F-8C06-B4DAAD12A17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F0CAAF-EEBD-4353-9355-A689356B899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4F3BFE-35C7-45B3-ABE0-81BCA0DBCA7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34AEE8-73B7-428E-8F88-717D0D35645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7BFF3E-9202-4931-AB0F-2CAE36CB7CF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99CAB3-9D89-4008-89FF-9DA575225F9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E83697-2190-483F-9AA4-3AC0D13F4D4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00E615-DC1E-4CA6-8D65-9D3BECB5878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921489-9356-4F74-ACDF-14C4A18F8C3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38FFA2-E16C-4B09-BBAF-C16C0B5D866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41BAFC-E244-4535-8311-4D152065F79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FF56C5-27AB-4079-B869-F824F67E6AD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6E354E-A909-4901-85B0-AE07C9DC061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0FF47F-CE86-44AF-85CA-82DCD305BD6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5B4AF0-2C27-46E8-B942-E75BA14BD7E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606032-E610-4825-8A9A-EFBF2077958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CDCC76-D2C8-4DCF-93EA-A4D4C36DA7A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23B721-56F6-4BBB-8E50-D5788DCF444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A3BA4A-D8DD-48D9-9B64-7E2AA9A92AD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9AB6D0-B682-4C78-B545-660A1DA5D28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291F79-99AB-486A-937F-A0C92B44CA6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97BD04-E60E-4876-B022-7B0420711E6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672C8D-0180-4038-A038-60DB7DDA72E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DE8806-9828-4C38-9DD6-E468704A788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64F499-851B-4DFB-A20B-93D1F0492D1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555C7D-F499-497B-BDA0-459D204373B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1BD711-4B09-464A-A0BE-E4C75BC774A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BF39BA-0E5A-4935-8EFD-7529F49FE2D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EED062-F9F5-4970-BD1F-8D574E9EBD5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83D92A-9AFB-4E6B-9830-344264BA7E2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A44494-5B46-45A5-8554-08837A6C0A1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430AF7-0296-43BD-B894-6504D72645C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0AA60C-B3C2-4436-A598-6D91BA56EFE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0CA442-182C-4FDD-8080-78449E286C0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0C50AE-850A-4064-9B38-F8BDE0B4BFD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7441FC-B09F-46A3-9AD9-B0ED53830C5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43BF1E-636C-47A0-A61B-DCE2C844FD1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4A2883-3629-43EF-B274-E9E0BAE08C4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1946AB-7617-483F-A59F-1EACCD49A11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8BA277-EAA2-4F7A-B5B7-138D645DB4E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BDABAA-10EE-4FF3-A514-3965BF582460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EE3CF0-7B31-4BF3-BA69-BF2FED491F9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FC0122-9DF9-4F3D-97EA-46F329716AA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2C18FB-408E-4945-B3E2-D4F9616A2E6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9CE11F-C698-4978-9BE3-0F5C8906262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0AB92C-7352-4E3C-AF72-6C8B28077D6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455F9F-3897-41E7-AF71-0F0F2322E54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6B6D18-F12D-4C83-91CE-9D073894B14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02B9A9-C72E-4F93-96AF-F1EA4369C9F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A818FF-0696-41DD-9F7F-F4D098EBDA9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44FC3B-09AB-4AC1-ABA8-A4382DBA0CB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6BC0B5-EDFC-48DA-B937-3B82D819E1D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855A78-8052-4B7E-A06F-E5DAB2EC078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F345AE-6419-4120-B2AF-20AB8A4430E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201B22-9C55-44F6-B334-1483FB2F764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6E3D91-EF47-4EFC-BF8A-2B781D6B261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F359BA-37DC-497D-B7E7-27616516D52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00DB7B-2708-46BA-8DBC-FB8677F656C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5CB3BD-ACF1-4002-BDD1-052536EB6A0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A0592C-0375-4497-BF93-F7F9A907CF7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28E228-78A9-4A34-BBAA-A26C0957FB7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26DA82-B2BB-48E4-88DD-E4121D9167B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BE7B87-F42F-4578-A219-F58EF5D31A2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4DCBFC-9A38-4663-8E9F-A7795603FE9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092D69-2A2A-4A5F-A0DE-113B068129B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9B94C9-4B06-4407-B554-A970D466362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5F1643-63E9-4750-AECF-B36A7748159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7FA5B2-9DEC-45E3-96CD-04E4D1274F1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E0D69E-BD1F-40A1-91ED-E0553AEFC78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2BCF96-9EF2-4B47-B15E-72A3929C7EB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E4CDF9-8DA9-4CAA-BE25-BCCCA989248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4B5141-BB49-4472-A5E9-5C12F85D303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57D864-6F14-4F20-A034-AF44657D2E4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D469D4-3461-45BD-86C9-EBE056D012E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7CA138-AE00-47EA-988C-ADA5FE16FA3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4050F9-2B04-4A24-B9DE-BDBF136F513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B6DBD5-A921-4750-87CB-F8A00A52AE0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901186-574C-438D-82E1-77B6646E4C9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4EC901-A8FE-4900-ADD1-BE607FC322A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DACB80-BC93-4492-9FBE-C85F86BB60F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12BBE5-360C-4D09-A899-5EF85ACDB90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E41438-0A4B-4CA9-8678-0021E84B5EA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CE86CE-3E68-421E-A224-DEDEF2FA40C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892276-B6F9-47B8-8087-D0C3D9BCE16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BF0A67-3A22-4577-9685-61E15DD7FE8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9A69C9-65CD-4D85-83DC-FCFC4AD6A68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0496E5-6BAB-4869-BF43-16D275B905D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FB52F5-E625-46C7-9CAE-D486B4D0FFE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A99810-275E-4AD5-ACFD-83B2747DF0F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8B8E6B-AF8E-4010-A870-01AA404F753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1AC14C-54A8-4635-AFE3-94E28B29625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86EFD7-4B87-4875-BC8C-C3E6B657D81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E809D6-F0C1-4A1F-BE5F-BC32E4EE235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FD6C00-AC19-4F70-A2FA-74A052766AF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2F4CF6-7E2A-400C-B67B-89D502B7736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7EF9F5-534A-4F08-BD69-6C73648B53B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57F3C3-724D-4B6C-85EF-1F611322AAF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170E70-CAEF-4F5F-8569-822A2634433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1A0D01-9493-4D2A-BB48-1A375A9DE63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8207FF-5DA9-4EC7-AC1D-0F0E08A65E7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4C7930-F22F-4B29-ABE2-FEE209B9995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8BC8E9-31D9-4F0C-8C6A-865ABA89D13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A62EE5-5B5D-4E75-8039-409C19EC988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93D917-3BE9-460D-A9D0-AC940D8B272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6FD0C7-40C1-48CE-8747-22B764101AC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054FE9-0B3E-47CF-A941-6196C071B02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7C10A9-92E7-4B8F-AEBF-0598720AFA5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2C8FBA-644B-4575-878A-1960FD5558C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527D0F-5912-4C65-9892-BA81211E827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CC2F56-1751-4DB4-92C2-D24D962F563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49A5FA-B555-4A70-83B5-B009A7E776E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6180CD-28F5-417A-9933-02046073D002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571A79-812C-4E4C-8870-7AF13EE12FD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8F622D-C7BD-4954-B425-8CED90CAAD6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39AAEB-5B44-407D-9253-FF9BC9AE6AD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082DE6-05C3-4794-8094-CD2DC9496D4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7B1005-AA39-47CC-BE9A-A3DC6A182EA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CEAE0E-B721-4D8D-91FD-D176C9E2459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B0BAEF-0724-47D5-9525-03BA2C53B2F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1D7128-88AF-4431-A2D1-EBF8AAE3235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982596-1E04-4E0E-8C1E-0612EB15162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06D47A-685B-4E99-8353-8454B8A134A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D65F9C-CA42-47BA-9652-C2A4814368A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64A146-D859-411E-8C47-36C36A1402E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850CB4-BA17-41EC-8C98-9BA4AA69202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7DE746-3E77-4D2E-B8B5-93946B66B34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8EBD93-074C-42CD-BA8A-1716E6A1D25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7FF5C1-9503-4FA5-97DE-40B91CE0AC6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486FF5-825B-4059-910A-CA82777861E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679738-DBC6-417A-8698-51093C7BF4C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1DD111-E865-4295-BF3B-E4B82DC3376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1EFE3E-88E0-4CE3-AB19-E608E0B9B53C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61FE73-9840-4C48-9435-9DB5C3FAE87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584737-2EE3-4630-B1C9-7D47D29A8EF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315FD0-CC88-4902-8173-1FD9B2EAE0A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8FEEEB-CE18-4F11-A8CD-DCF3D2BD38AF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6019E4-DB7D-4115-AB21-7E528D9E12A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8C4E1A-7449-4BEF-8FCC-9C01560760A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C0FE90-0546-4982-92B3-351EC70B97E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B04E7E-47B1-4323-9929-10D0B973596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EE0FBC-CCC8-487B-BC50-CDA535D3C13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AF34B3-6030-4B60-8EA0-80D8FD99525B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C5A789-54F9-41FC-8387-3580B1F29D51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62C0DF-B35F-4F28-B6AE-1538F198ED7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0C2163-72DD-4D86-AE37-2AF2174B273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CE230D-519B-47DD-8374-F62453CB767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6EAF13-F070-43B5-8889-6026DD4015D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1E8B5C-54FF-43BB-B075-663E1D4F11D4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E4767C-728E-4E25-8EA0-71D8C87DE1A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B170C1-B198-48A2-BA69-2BDC86085E5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2E2189-82D9-41C3-8F63-B81764F40F2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3F583E-D7F1-4D63-9285-76BA0336C11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418345-AA0F-4A2A-9761-245C5B5AF35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38AF85-74EF-4664-93E5-195A995F92FF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9C7D7E-2342-4E94-8D69-B66CAF2CE7F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149113-1A42-404A-98D0-B6464FDDA747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353630-E51A-4C17-9931-AF10202C5DA8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1B4C56-CA46-45D1-8FC4-C57EE186AB7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278399-7FD6-439E-9C7A-C9B773FEEE0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7EA0AF-8C3F-44F9-BB11-9A81A5F2A561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C2818A-02CD-4F51-9F93-220A929BF34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668EC0-7853-4DBA-871E-E46F047287C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AD9BED-DA6E-41D0-8995-F0514AD6F6E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147588-FB5A-4C2C-BA79-D4A98BA9FCB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878DBC-5E4B-4042-99A0-011B9B72277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9CFDC2-8AB7-4FA6-9AE8-C55F3031A45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1FC317-A5F3-46DA-A1EA-7AE292D7AFC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61F716-AD9A-49F4-A842-071C16C28A0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6C2C76-5AF9-4E25-AFA3-0D425C631BF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6252BA-4A0B-4C5F-9B92-D2C2AA35ED33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79A5C2-F141-4ABD-9446-0258C3A2E72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20F01E-1DD6-43C4-9402-E348A017E919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F76725-4E07-4ECF-9B89-4740C6D8EDB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F54920-0034-46AC-9CBF-0C0DD1B4E8A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290F11-E6E4-4046-A6B5-C9561A4B3A2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BAEB7C-48AD-4517-B06D-9A365C5150D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D1B64E-0D53-458E-BD62-C2B0933BC993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821888-952F-4FAB-8655-FC6D90A3CC90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FD2C5A-C4FC-4EFC-857F-E483F8A4CE2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0B7DE8-7F78-4F5F-8DDB-0EC2959199D2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B0F157-04EC-4B21-B429-D6F53103B31D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E27AFC-7FC1-44EE-8312-3DD4C5AFBACB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FE1358-0574-43DB-8C0A-71EF518EA59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75D771-BD8F-4284-8BCD-79D79A439419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333B04-085E-4A93-9E3F-8773B5753535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D69101-A2C0-4CEA-8BD8-3B875264DDB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3B13D0-E4A6-4EB4-91DD-BBB90B70E65A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D0F0A7-72A6-487B-80E7-8678EA03906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D0EC38-F866-46EA-95BD-C614EC657CFE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753CBC-E14F-4352-B4F6-3CE4A96A7676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19CA33-6D65-4825-8006-D80183C6785C}"/>
            </a:ext>
          </a:extLst>
        </xdr:cNvPr>
        <xdr:cNvSpPr>
          <a:spLocks noChangeAspect="1" noChangeArrowheads="1"/>
        </xdr:cNvSpPr>
      </xdr:nvSpPr>
      <xdr:spPr bwMode="auto">
        <a:xfrm>
          <a:off x="12405360" y="40538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31FA75-9D5A-4C74-8B7E-6396E80708BD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520823-64C3-4660-9872-3B700FAB216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2A9E4C-860F-4A25-8B6F-4E498E33225E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B0C67B-C3A7-481B-9B45-AF1F273FB07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074560-4A0B-4242-AA0D-7F843DF2950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E5F19B-F8A9-4663-A551-B57ADAB231C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EE1A54-F130-4D0B-9628-6F1D9FFC96B5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41DFEF-62F4-4021-B9BD-FDD446374EA8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20D518-603C-4C7E-B815-4C5B1A598E26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246BAE-5603-4839-964C-D270686B3164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D02BA5-AE8E-45B5-8D33-43495579BA2A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030345-F5B1-4E1E-8691-B63584E39EF7}"/>
            </a:ext>
          </a:extLst>
        </xdr:cNvPr>
        <xdr:cNvSpPr>
          <a:spLocks noChangeAspect="1" noChangeArrowheads="1"/>
        </xdr:cNvSpPr>
      </xdr:nvSpPr>
      <xdr:spPr bwMode="auto">
        <a:xfrm>
          <a:off x="12418060" y="41046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quy.to\AppData\Local\Temp\Rar$DIa0.904\CS6WS_AMENDED_SET%20IN%20SLEEVE%20ONE%20PIECE%20HOODY_GRD_P2_22.04.24.xlsx" TargetMode="External"/><Relationship Id="rId1" Type="http://schemas.openxmlformats.org/officeDocument/2006/relationships/externalLinkPath" Target="file:///C:\Users\quy.to\AppData\Local\Temp\Rar$DIa0.904\CS6WS_AMENDED_SET%20IN%20SLEEVE%20ONE%20PIECE%20HOODY_GRD_P2_22.04.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PALACE/4-SS25/2-SUMMER%2025/2-PRODUCTION/2-STYLE-FILE/CUTTING%20DOCKET/PRINTABLES/PALACE-%20CUTTING%20DOCKET-%20P28AHD115.xlsx" TargetMode="External"/><Relationship Id="rId1" Type="http://schemas.openxmlformats.org/officeDocument/2006/relationships/externalLinkPath" Target="https://unavailablevn.sharepoint.com/sites/COMMERCIAL/Shared%20Documents/General/2-CUSTOMER-FOLDER/PALACE/4-SS25/2-SUMMER%2025/2-PRODUCTION/2-STYLE-FILE/CUTTING%20DOCKET/PRINTABLES/PALACE-%20CUTTING%20DOCKET-%20P28AHD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SHEET"/>
      <sheetName val="GRADING "/>
      <sheetName val="SAMPLE MEASURES"/>
      <sheetName val="POM"/>
      <sheetName val="FIT REFERENCE PICS"/>
      <sheetName val="COMMENTS P1"/>
      <sheetName val="COMMENTS P2"/>
      <sheetName val="COMMENTS P3"/>
      <sheetName val="COMMENTS SIZE SET"/>
    </sheetNames>
    <sheetDataSet>
      <sheetData sheetId="0">
        <row r="1">
          <cell r="A1" t="str">
            <v>Season</v>
          </cell>
          <cell r="B1" t="str">
            <v>SUMMER 25</v>
          </cell>
          <cell r="C1" t="str">
            <v>Date Created</v>
          </cell>
          <cell r="D1" t="str">
            <v>16.04.24.  ER</v>
          </cell>
          <cell r="F1" t="str">
            <v>Proto Rcd</v>
          </cell>
          <cell r="G1" t="str">
            <v>00/00/2024</v>
          </cell>
        </row>
        <row r="2">
          <cell r="A2" t="str">
            <v>Style Name</v>
          </cell>
          <cell r="B2" t="str">
            <v>TBC</v>
          </cell>
          <cell r="C2" t="str">
            <v>COMMENTS P1</v>
          </cell>
          <cell r="D2" t="str">
            <v xml:space="preserve">00/00/2024  </v>
          </cell>
          <cell r="F2" t="str">
            <v>2nd Proto</v>
          </cell>
          <cell r="G2" t="str">
            <v>00/00/2024</v>
          </cell>
        </row>
        <row r="3">
          <cell r="A3" t="str">
            <v>Code</v>
          </cell>
          <cell r="C3" t="str">
            <v>COMMENTS P2</v>
          </cell>
          <cell r="D3" t="str">
            <v xml:space="preserve">00/00/2024  </v>
          </cell>
          <cell r="F3" t="str">
            <v>Sample Sealed</v>
          </cell>
          <cell r="G3" t="str">
            <v>00/00/2024</v>
          </cell>
        </row>
        <row r="4">
          <cell r="A4" t="str">
            <v>Block CS6WS</v>
          </cell>
          <cell r="B4" t="str">
            <v>SET IN SLEEVE ONE PIECE HOODY
3.8CM GRADING 
RIB CUFF AND HEM</v>
          </cell>
          <cell r="C4" t="str">
            <v>COMMENTS P3</v>
          </cell>
          <cell r="D4" t="str">
            <v xml:space="preserve">00/00/2024  </v>
          </cell>
          <cell r="F4" t="str">
            <v>Approved By</v>
          </cell>
          <cell r="G4" t="str">
            <v>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TTING DOCKET- IN"/>
      <sheetName val="2. TRIM CARD"/>
      <sheetName val="GRADING  (2)"/>
      <sheetName val="SAMPLE MEASURES"/>
      <sheetName val="GRADE FOR PROTO 17.08.23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D4715-EDAB-4B4E-9F1E-F5623BE049E1}">
  <sheetPr>
    <pageSetUpPr fitToPage="1"/>
  </sheetPr>
  <dimension ref="A1:Y57"/>
  <sheetViews>
    <sheetView tabSelected="1" view="pageBreakPreview" zoomScale="60" zoomScaleNormal="75" workbookViewId="0">
      <selection activeCell="E50" sqref="E50"/>
    </sheetView>
  </sheetViews>
  <sheetFormatPr defaultColWidth="12.5546875" defaultRowHeight="15.6"/>
  <cols>
    <col min="1" max="1" width="15.33203125" style="15" customWidth="1"/>
    <col min="2" max="2" width="53.33203125" style="15" customWidth="1"/>
    <col min="3" max="3" width="59" style="15" customWidth="1"/>
    <col min="4" max="4" width="15.5546875" style="15" customWidth="1"/>
    <col min="5" max="5" width="10.6640625" style="15" customWidth="1"/>
    <col min="6" max="6" width="11.5546875" style="15" customWidth="1"/>
    <col min="7" max="7" width="15.44140625" style="15" customWidth="1"/>
    <col min="8" max="8" width="12.5546875" style="15"/>
    <col min="9" max="10" width="8.6640625" style="15" customWidth="1"/>
    <col min="11" max="11" width="8.5546875" style="15" customWidth="1"/>
    <col min="12" max="12" width="8.44140625" style="15" customWidth="1"/>
    <col min="13" max="13" width="6.109375" style="15" customWidth="1"/>
    <col min="14" max="14" width="12.5546875" style="15"/>
    <col min="15" max="15" width="20.5546875" style="15" customWidth="1"/>
    <col min="16" max="16" width="7.44140625" style="15" hidden="1" customWidth="1"/>
    <col min="17" max="17" width="14.44140625" style="15" customWidth="1"/>
    <col min="18" max="16384" width="12.5546875" style="15"/>
  </cols>
  <sheetData>
    <row r="1" spans="1:25">
      <c r="A1" s="1" t="str">
        <f>[1]COVERSHEET!A1</f>
        <v>Season</v>
      </c>
      <c r="B1" s="2" t="str">
        <f>[1]COVERSHEET!B1</f>
        <v>SUMMER 25</v>
      </c>
      <c r="C1" s="3"/>
      <c r="D1" s="4" t="str">
        <f>[1]COVERSHEET!C1</f>
        <v>Date Created</v>
      </c>
      <c r="E1" s="5" t="str">
        <f>[1]COVERSHEET!D1</f>
        <v>16.04.24.  ER</v>
      </c>
      <c r="F1" s="6"/>
      <c r="G1" s="1" t="str">
        <f>[1]COVERSHEET!F1</f>
        <v>Proto Rcd</v>
      </c>
      <c r="H1" s="7" t="str">
        <f>[1]COVERSHEET!G1</f>
        <v>00/00/2024</v>
      </c>
      <c r="I1" s="8"/>
      <c r="J1" s="9"/>
      <c r="K1" s="10"/>
      <c r="L1" s="11"/>
      <c r="M1" s="12"/>
      <c r="N1" s="13"/>
      <c r="O1" s="14"/>
    </row>
    <row r="2" spans="1:25">
      <c r="A2" s="16" t="str">
        <f>[1]COVERSHEET!A2</f>
        <v>Style Name</v>
      </c>
      <c r="B2" s="17" t="str">
        <f>[1]COVERSHEET!B2</f>
        <v>TBC</v>
      </c>
      <c r="C2" s="18"/>
      <c r="D2" s="19" t="str">
        <f>[1]COVERSHEET!C2</f>
        <v>COMMENTS P1</v>
      </c>
      <c r="E2" s="20" t="str">
        <f>[1]COVERSHEET!D2</f>
        <v xml:space="preserve">00/00/2024  </v>
      </c>
      <c r="F2" s="21"/>
      <c r="G2" s="16" t="str">
        <f>[1]COVERSHEET!F2</f>
        <v>2nd Proto</v>
      </c>
      <c r="H2" s="22" t="str">
        <f>[1]COVERSHEET!G2</f>
        <v>00/00/2024</v>
      </c>
      <c r="I2" s="23"/>
      <c r="J2" s="9"/>
      <c r="K2" s="10"/>
      <c r="L2" s="24"/>
      <c r="M2" s="25"/>
      <c r="N2" s="26"/>
      <c r="O2" s="27"/>
    </row>
    <row r="3" spans="1:25">
      <c r="A3" s="16" t="str">
        <f>[1]COVERSHEET!A3</f>
        <v>Code</v>
      </c>
      <c r="B3" s="28">
        <f>[1]COVERSHEET!B3</f>
        <v>0</v>
      </c>
      <c r="C3" s="29"/>
      <c r="D3" s="30" t="str">
        <f>[1]COVERSHEET!C3</f>
        <v>COMMENTS P2</v>
      </c>
      <c r="E3" s="20" t="str">
        <f>[1]COVERSHEET!D3</f>
        <v xml:space="preserve">00/00/2024  </v>
      </c>
      <c r="F3" s="21"/>
      <c r="G3" s="16" t="str">
        <f>[1]COVERSHEET!F3</f>
        <v>Sample Sealed</v>
      </c>
      <c r="H3" s="22" t="str">
        <f>[1]COVERSHEET!G3</f>
        <v>00/00/2024</v>
      </c>
      <c r="I3" s="23"/>
      <c r="J3" s="9"/>
      <c r="K3" s="10"/>
      <c r="L3" s="24"/>
      <c r="M3" s="25"/>
      <c r="N3" s="26"/>
      <c r="O3" s="27"/>
    </row>
    <row r="4" spans="1:25" ht="50.1" customHeight="1" thickBot="1">
      <c r="A4" s="31" t="str">
        <f>[1]COVERSHEET!A4</f>
        <v>Block CS6WS</v>
      </c>
      <c r="B4" s="32" t="str">
        <f>[1]COVERSHEET!B4</f>
        <v>SET IN SLEEVE ONE PIECE HOODY
3.8CM GRADING 
RIB CUFF AND HEM</v>
      </c>
      <c r="C4" s="33"/>
      <c r="D4" s="34" t="str">
        <f>[1]COVERSHEET!C4</f>
        <v>COMMENTS P3</v>
      </c>
      <c r="E4" s="35" t="str">
        <f>[1]COVERSHEET!D4</f>
        <v xml:space="preserve">00/00/2024  </v>
      </c>
      <c r="F4" s="36"/>
      <c r="G4" s="37" t="str">
        <f>[1]COVERSHEET!F4</f>
        <v>Approved By</v>
      </c>
      <c r="H4" s="38" t="str">
        <f>[1]COVERSHEET!G4</f>
        <v>X</v>
      </c>
      <c r="I4" s="39"/>
      <c r="J4" s="9"/>
      <c r="K4" s="10"/>
      <c r="L4" s="40"/>
      <c r="M4" s="41"/>
      <c r="N4" s="42"/>
      <c r="O4" s="43"/>
    </row>
    <row r="5" spans="1:25" ht="23.1" customHeight="1" thickBot="1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25" ht="27" customHeight="1">
      <c r="A6" s="47" t="s">
        <v>1</v>
      </c>
      <c r="B6" s="48" t="s">
        <v>2</v>
      </c>
      <c r="C6" s="49"/>
      <c r="D6" s="50" t="s">
        <v>3</v>
      </c>
      <c r="E6" s="51" t="s">
        <v>4</v>
      </c>
      <c r="F6" s="51" t="s">
        <v>5</v>
      </c>
      <c r="G6" s="51" t="s">
        <v>6</v>
      </c>
      <c r="H6" s="52" t="s">
        <v>7</v>
      </c>
      <c r="I6" s="51" t="s">
        <v>8</v>
      </c>
      <c r="J6" s="53" t="s">
        <v>9</v>
      </c>
      <c r="K6" s="11"/>
      <c r="L6" s="13"/>
      <c r="M6" s="13"/>
      <c r="N6" s="13"/>
      <c r="O6" s="14"/>
      <c r="P6" s="26"/>
      <c r="Q6" s="26"/>
      <c r="R6" s="26"/>
      <c r="S6" s="26"/>
      <c r="T6" s="26"/>
      <c r="U6" s="26"/>
      <c r="V6" s="26"/>
      <c r="W6" s="26"/>
      <c r="X6" s="26"/>
    </row>
    <row r="7" spans="1:25" s="69" customFormat="1" ht="43.5" customHeight="1">
      <c r="A7" s="54" t="s">
        <v>10</v>
      </c>
      <c r="B7" s="55" t="s">
        <v>11</v>
      </c>
      <c r="C7" s="56" t="s">
        <v>12</v>
      </c>
      <c r="D7" s="54">
        <v>2</v>
      </c>
      <c r="E7" s="54">
        <v>1</v>
      </c>
      <c r="F7" s="57">
        <f>G7-D7</f>
        <v>70</v>
      </c>
      <c r="G7" s="57">
        <f>H7-D7</f>
        <v>72</v>
      </c>
      <c r="H7" s="58">
        <v>74</v>
      </c>
      <c r="I7" s="59">
        <f>H7+D7</f>
        <v>76</v>
      </c>
      <c r="J7" s="60">
        <f>I7+D7</f>
        <v>78</v>
      </c>
      <c r="K7" s="61"/>
      <c r="L7" s="62"/>
      <c r="M7" s="63"/>
      <c r="N7" s="62"/>
      <c r="O7" s="64"/>
      <c r="P7" s="65"/>
      <c r="Q7" s="66"/>
      <c r="R7" s="65"/>
      <c r="S7" s="65"/>
      <c r="T7" s="67"/>
      <c r="U7" s="67"/>
      <c r="V7" s="65"/>
      <c r="W7" s="68"/>
      <c r="X7" s="68"/>
      <c r="Y7" s="62"/>
    </row>
    <row r="8" spans="1:25" s="69" customFormat="1" ht="43.5" customHeight="1">
      <c r="A8" s="54" t="s">
        <v>13</v>
      </c>
      <c r="B8" s="55" t="s">
        <v>14</v>
      </c>
      <c r="C8" s="70" t="s">
        <v>15</v>
      </c>
      <c r="D8" s="54">
        <v>2</v>
      </c>
      <c r="E8" s="54">
        <v>1</v>
      </c>
      <c r="F8" s="57">
        <f t="shared" ref="F8:F48" si="0">G8-D8</f>
        <v>68.5</v>
      </c>
      <c r="G8" s="57">
        <f t="shared" ref="G8:G48" si="1">H8-D8</f>
        <v>70.5</v>
      </c>
      <c r="H8" s="71">
        <v>72.5</v>
      </c>
      <c r="I8" s="59">
        <f t="shared" ref="I8:I48" si="2">H8+D8</f>
        <v>74.5</v>
      </c>
      <c r="J8" s="60">
        <f t="shared" ref="J8:J48" si="3">I8+D8</f>
        <v>76.5</v>
      </c>
      <c r="K8" s="61"/>
      <c r="L8" s="62"/>
      <c r="M8" s="63"/>
      <c r="N8" s="62"/>
      <c r="O8" s="64"/>
      <c r="P8" s="65"/>
      <c r="Q8" s="66"/>
      <c r="R8" s="65"/>
      <c r="S8" s="65"/>
      <c r="T8" s="67"/>
      <c r="U8" s="67"/>
      <c r="V8" s="65"/>
      <c r="W8" s="68"/>
      <c r="X8" s="68"/>
      <c r="Y8" s="62"/>
    </row>
    <row r="9" spans="1:25" s="69" customFormat="1" ht="43.5" customHeight="1">
      <c r="A9" s="54" t="s">
        <v>16</v>
      </c>
      <c r="B9" s="55" t="s">
        <v>17</v>
      </c>
      <c r="C9" s="70" t="s">
        <v>18</v>
      </c>
      <c r="D9" s="54">
        <v>3.8</v>
      </c>
      <c r="E9" s="54">
        <v>1</v>
      </c>
      <c r="F9" s="57">
        <f t="shared" si="0"/>
        <v>56.400000000000006</v>
      </c>
      <c r="G9" s="57">
        <f t="shared" si="1"/>
        <v>60.2</v>
      </c>
      <c r="H9" s="71">
        <v>64</v>
      </c>
      <c r="I9" s="59">
        <f t="shared" si="2"/>
        <v>67.8</v>
      </c>
      <c r="J9" s="60">
        <f t="shared" si="3"/>
        <v>71.599999999999994</v>
      </c>
      <c r="K9" s="61"/>
      <c r="L9" s="62"/>
      <c r="M9" s="63"/>
      <c r="N9" s="62"/>
      <c r="O9" s="64"/>
      <c r="P9" s="65"/>
      <c r="Q9" s="66"/>
      <c r="R9" s="65"/>
      <c r="S9" s="65"/>
      <c r="T9" s="67"/>
      <c r="U9" s="67"/>
      <c r="V9" s="65"/>
      <c r="W9" s="68"/>
      <c r="X9" s="68"/>
      <c r="Y9" s="62"/>
    </row>
    <row r="10" spans="1:25" s="69" customFormat="1" ht="43.5" customHeight="1">
      <c r="A10" s="72" t="s">
        <v>19</v>
      </c>
      <c r="B10" s="55" t="s">
        <v>20</v>
      </c>
      <c r="C10" s="70" t="s">
        <v>21</v>
      </c>
      <c r="D10" s="54">
        <v>3.8</v>
      </c>
      <c r="E10" s="73">
        <v>1</v>
      </c>
      <c r="F10" s="57">
        <f t="shared" si="0"/>
        <v>54.400000000000006</v>
      </c>
      <c r="G10" s="57">
        <f t="shared" si="1"/>
        <v>58.2</v>
      </c>
      <c r="H10" s="71">
        <v>62</v>
      </c>
      <c r="I10" s="59">
        <f t="shared" si="2"/>
        <v>65.8</v>
      </c>
      <c r="J10" s="60">
        <f t="shared" si="3"/>
        <v>69.599999999999994</v>
      </c>
      <c r="K10" s="61"/>
      <c r="L10" s="62"/>
      <c r="M10" s="63"/>
      <c r="N10" s="62"/>
      <c r="O10" s="64"/>
      <c r="P10" s="65"/>
      <c r="Q10" s="66"/>
      <c r="R10" s="65"/>
      <c r="S10" s="65"/>
      <c r="T10" s="67"/>
      <c r="U10" s="67"/>
      <c r="V10" s="74"/>
      <c r="W10" s="68"/>
      <c r="X10" s="68"/>
      <c r="Y10" s="62"/>
    </row>
    <row r="11" spans="1:25" s="69" customFormat="1" ht="43.5" customHeight="1">
      <c r="A11" s="54" t="s">
        <v>22</v>
      </c>
      <c r="B11" s="55" t="s">
        <v>23</v>
      </c>
      <c r="C11" s="70" t="s">
        <v>24</v>
      </c>
      <c r="D11" s="75">
        <v>3.8</v>
      </c>
      <c r="E11" s="76">
        <v>1</v>
      </c>
      <c r="F11" s="57">
        <f t="shared" si="0"/>
        <v>43.7</v>
      </c>
      <c r="G11" s="57">
        <f t="shared" si="1"/>
        <v>47.5</v>
      </c>
      <c r="H11" s="71">
        <v>51.3</v>
      </c>
      <c r="I11" s="59">
        <f t="shared" si="2"/>
        <v>55.099999999999994</v>
      </c>
      <c r="J11" s="60">
        <f t="shared" si="3"/>
        <v>58.899999999999991</v>
      </c>
      <c r="K11" s="61"/>
      <c r="L11" s="62"/>
      <c r="M11" s="63"/>
      <c r="N11" s="62"/>
      <c r="O11" s="64"/>
      <c r="P11" s="65"/>
      <c r="Q11" s="66"/>
      <c r="R11" s="65"/>
      <c r="S11" s="65"/>
      <c r="T11" s="67"/>
      <c r="U11" s="67"/>
      <c r="V11" s="74"/>
      <c r="W11" s="68"/>
      <c r="X11" s="68"/>
      <c r="Y11" s="62"/>
    </row>
    <row r="12" spans="1:25" s="69" customFormat="1" ht="43.5" customHeight="1">
      <c r="A12" s="54" t="s">
        <v>25</v>
      </c>
      <c r="B12" s="55" t="s">
        <v>26</v>
      </c>
      <c r="C12" s="70" t="s">
        <v>27</v>
      </c>
      <c r="D12" s="77">
        <v>2.2000000000000002</v>
      </c>
      <c r="E12" s="78">
        <v>1.5</v>
      </c>
      <c r="F12" s="57">
        <f t="shared" si="0"/>
        <v>77.099999999999994</v>
      </c>
      <c r="G12" s="57">
        <f t="shared" si="1"/>
        <v>79.3</v>
      </c>
      <c r="H12" s="79">
        <v>81.5</v>
      </c>
      <c r="I12" s="59">
        <f t="shared" si="2"/>
        <v>83.7</v>
      </c>
      <c r="J12" s="60">
        <f t="shared" si="3"/>
        <v>85.9</v>
      </c>
      <c r="K12" s="61"/>
      <c r="L12" s="62"/>
      <c r="M12" s="63"/>
      <c r="N12" s="62"/>
      <c r="O12" s="64"/>
      <c r="P12" s="65"/>
      <c r="Q12" s="66"/>
      <c r="R12" s="65"/>
      <c r="S12" s="65"/>
      <c r="T12" s="67"/>
      <c r="U12" s="67"/>
      <c r="V12" s="74"/>
      <c r="W12" s="68"/>
      <c r="X12" s="68"/>
      <c r="Y12" s="62"/>
    </row>
    <row r="13" spans="1:25" s="69" customFormat="1" ht="43.5" customHeight="1">
      <c r="A13" s="54" t="s">
        <v>28</v>
      </c>
      <c r="B13" s="55" t="s">
        <v>29</v>
      </c>
      <c r="C13" s="70" t="s">
        <v>30</v>
      </c>
      <c r="D13" s="54">
        <v>1.9</v>
      </c>
      <c r="E13" s="54">
        <v>1</v>
      </c>
      <c r="F13" s="57">
        <f t="shared" si="0"/>
        <v>56.2</v>
      </c>
      <c r="G13" s="57">
        <f t="shared" si="1"/>
        <v>58.1</v>
      </c>
      <c r="H13" s="71">
        <v>60</v>
      </c>
      <c r="I13" s="59">
        <f t="shared" si="2"/>
        <v>61.9</v>
      </c>
      <c r="J13" s="60">
        <f t="shared" si="3"/>
        <v>63.8</v>
      </c>
      <c r="K13" s="61"/>
      <c r="L13" s="62"/>
      <c r="M13" s="63"/>
      <c r="N13" s="62"/>
      <c r="O13" s="64"/>
      <c r="P13" s="65"/>
      <c r="Q13" s="66"/>
      <c r="R13" s="65"/>
      <c r="S13" s="65"/>
      <c r="T13" s="67"/>
      <c r="U13" s="67"/>
      <c r="V13" s="74"/>
      <c r="W13" s="68"/>
      <c r="X13" s="68"/>
      <c r="Y13" s="62"/>
    </row>
    <row r="14" spans="1:25" s="69" customFormat="1" ht="43.5" customHeight="1">
      <c r="A14" s="54" t="s">
        <v>31</v>
      </c>
      <c r="B14" s="55" t="s">
        <v>32</v>
      </c>
      <c r="C14" s="70" t="s">
        <v>33</v>
      </c>
      <c r="D14" s="80">
        <v>1</v>
      </c>
      <c r="E14" s="80">
        <v>1</v>
      </c>
      <c r="F14" s="57">
        <f t="shared" si="0"/>
        <v>27</v>
      </c>
      <c r="G14" s="57">
        <f t="shared" si="1"/>
        <v>28</v>
      </c>
      <c r="H14" s="81">
        <v>29</v>
      </c>
      <c r="I14" s="59">
        <f t="shared" si="2"/>
        <v>30</v>
      </c>
      <c r="J14" s="60">
        <f t="shared" si="3"/>
        <v>31</v>
      </c>
      <c r="K14" s="61"/>
      <c r="L14" s="62"/>
      <c r="M14" s="82"/>
      <c r="N14" s="62"/>
      <c r="O14" s="64"/>
      <c r="P14" s="68"/>
      <c r="Q14" s="83"/>
      <c r="R14" s="68"/>
      <c r="S14" s="65"/>
      <c r="T14" s="67"/>
      <c r="U14" s="67"/>
      <c r="V14" s="84"/>
      <c r="W14" s="68"/>
      <c r="X14" s="68"/>
      <c r="Y14" s="62"/>
    </row>
    <row r="15" spans="1:25" s="69" customFormat="1" ht="43.5" customHeight="1">
      <c r="A15" s="54" t="s">
        <v>34</v>
      </c>
      <c r="B15" s="55" t="s">
        <v>35</v>
      </c>
      <c r="C15" s="70" t="s">
        <v>36</v>
      </c>
      <c r="D15" s="80">
        <v>0.7</v>
      </c>
      <c r="E15" s="80">
        <v>0.5</v>
      </c>
      <c r="F15" s="57">
        <f t="shared" si="0"/>
        <v>21.6</v>
      </c>
      <c r="G15" s="57">
        <f t="shared" si="1"/>
        <v>22.3</v>
      </c>
      <c r="H15" s="71">
        <v>23</v>
      </c>
      <c r="I15" s="59">
        <f t="shared" si="2"/>
        <v>23.7</v>
      </c>
      <c r="J15" s="60">
        <f t="shared" si="3"/>
        <v>24.4</v>
      </c>
      <c r="K15" s="61"/>
      <c r="L15" s="62"/>
      <c r="M15" s="63"/>
      <c r="N15" s="62"/>
      <c r="O15" s="64"/>
      <c r="P15" s="65"/>
      <c r="Q15" s="66"/>
      <c r="R15" s="65"/>
      <c r="S15" s="65"/>
      <c r="T15" s="67"/>
      <c r="U15" s="67"/>
      <c r="V15" s="74"/>
      <c r="W15" s="68"/>
      <c r="X15" s="68"/>
      <c r="Y15" s="62"/>
    </row>
    <row r="16" spans="1:25" s="69" customFormat="1" ht="43.5" customHeight="1">
      <c r="A16" s="72" t="s">
        <v>37</v>
      </c>
      <c r="B16" s="55" t="s">
        <v>38</v>
      </c>
      <c r="C16" s="70" t="s">
        <v>39</v>
      </c>
      <c r="D16" s="80">
        <v>0.5</v>
      </c>
      <c r="E16" s="80">
        <v>0.5</v>
      </c>
      <c r="F16" s="57">
        <f t="shared" si="0"/>
        <v>17</v>
      </c>
      <c r="G16" s="57">
        <f t="shared" si="1"/>
        <v>17.5</v>
      </c>
      <c r="H16" s="71">
        <v>18</v>
      </c>
      <c r="I16" s="59">
        <f t="shared" si="2"/>
        <v>18.5</v>
      </c>
      <c r="J16" s="60">
        <f t="shared" si="3"/>
        <v>19</v>
      </c>
      <c r="K16" s="61"/>
      <c r="L16" s="62"/>
      <c r="M16" s="63"/>
      <c r="N16" s="62"/>
      <c r="O16" s="64"/>
      <c r="P16" s="65"/>
      <c r="Q16" s="66"/>
      <c r="R16" s="65"/>
      <c r="S16" s="65"/>
      <c r="T16" s="67"/>
      <c r="U16" s="67"/>
      <c r="V16" s="65"/>
      <c r="W16" s="68"/>
      <c r="X16" s="68"/>
      <c r="Y16" s="62"/>
    </row>
    <row r="17" spans="1:25" s="69" customFormat="1" ht="43.5" customHeight="1">
      <c r="A17" s="85" t="s">
        <v>40</v>
      </c>
      <c r="B17" s="86" t="s">
        <v>41</v>
      </c>
      <c r="C17" s="56" t="s">
        <v>42</v>
      </c>
      <c r="D17" s="54">
        <v>0.3</v>
      </c>
      <c r="E17" s="54">
        <v>0.5</v>
      </c>
      <c r="F17" s="57">
        <f t="shared" si="0"/>
        <v>9.8999999999999986</v>
      </c>
      <c r="G17" s="57">
        <f t="shared" si="1"/>
        <v>10.199999999999999</v>
      </c>
      <c r="H17" s="71">
        <v>10.5</v>
      </c>
      <c r="I17" s="59">
        <f t="shared" si="2"/>
        <v>10.8</v>
      </c>
      <c r="J17" s="60">
        <f t="shared" si="3"/>
        <v>11.100000000000001</v>
      </c>
      <c r="K17" s="61"/>
      <c r="L17" s="62"/>
      <c r="M17" s="82"/>
      <c r="N17" s="62"/>
      <c r="O17" s="64"/>
      <c r="P17" s="65"/>
      <c r="Q17" s="66"/>
      <c r="R17" s="65"/>
      <c r="S17" s="65"/>
      <c r="T17" s="67"/>
      <c r="U17" s="67"/>
      <c r="V17" s="74"/>
      <c r="W17" s="68"/>
      <c r="X17" s="68"/>
      <c r="Y17" s="62"/>
    </row>
    <row r="18" spans="1:25" s="69" customFormat="1" ht="43.5" customHeight="1">
      <c r="A18" s="54" t="s">
        <v>43</v>
      </c>
      <c r="B18" s="87" t="s">
        <v>44</v>
      </c>
      <c r="C18" s="88" t="s">
        <v>45</v>
      </c>
      <c r="D18" s="59">
        <v>0.7</v>
      </c>
      <c r="E18" s="54">
        <v>0.5</v>
      </c>
      <c r="F18" s="57">
        <f>G18-D18</f>
        <v>22.6</v>
      </c>
      <c r="G18" s="57">
        <f>H18-D18</f>
        <v>23.3</v>
      </c>
      <c r="H18" s="81">
        <v>24</v>
      </c>
      <c r="I18" s="59">
        <f>H18+D18</f>
        <v>24.7</v>
      </c>
      <c r="J18" s="60">
        <f>I18+D18</f>
        <v>25.4</v>
      </c>
      <c r="K18" s="61"/>
      <c r="L18" s="62"/>
      <c r="M18" s="89"/>
      <c r="O18" s="64"/>
      <c r="P18" s="65"/>
      <c r="Q18" s="66"/>
      <c r="R18" s="65"/>
      <c r="S18" s="65"/>
      <c r="T18" s="67"/>
      <c r="U18" s="67"/>
      <c r="V18" s="74"/>
      <c r="W18" s="68"/>
      <c r="X18" s="68"/>
      <c r="Y18" s="62"/>
    </row>
    <row r="19" spans="1:25" s="69" customFormat="1" ht="43.5" customHeight="1" thickBot="1">
      <c r="A19" s="90" t="s">
        <v>46</v>
      </c>
      <c r="B19" s="91" t="s">
        <v>47</v>
      </c>
      <c r="C19" s="92" t="s">
        <v>48</v>
      </c>
      <c r="D19" s="90">
        <v>0</v>
      </c>
      <c r="E19" s="93">
        <v>0.5</v>
      </c>
      <c r="F19" s="94">
        <f>G19-D19</f>
        <v>31</v>
      </c>
      <c r="G19" s="94">
        <f>H19-D19</f>
        <v>31</v>
      </c>
      <c r="H19" s="95">
        <v>31</v>
      </c>
      <c r="I19" s="90">
        <f>H19+D19</f>
        <v>31</v>
      </c>
      <c r="J19" s="96">
        <f>I19+D19</f>
        <v>31</v>
      </c>
      <c r="K19" s="61"/>
      <c r="L19" s="62"/>
      <c r="M19" s="89"/>
      <c r="N19" s="62"/>
      <c r="O19" s="64"/>
      <c r="P19" s="65"/>
      <c r="Q19" s="66"/>
      <c r="R19" s="65"/>
      <c r="S19" s="65"/>
      <c r="T19" s="67"/>
      <c r="U19" s="67"/>
      <c r="V19" s="74"/>
      <c r="W19" s="68"/>
      <c r="X19" s="68"/>
      <c r="Y19" s="62"/>
    </row>
    <row r="20" spans="1:25" s="69" customFormat="1" ht="23.25" customHeight="1" thickBot="1">
      <c r="A20" s="97"/>
      <c r="B20" s="98"/>
      <c r="C20" s="98" t="s">
        <v>49</v>
      </c>
      <c r="D20" s="99"/>
      <c r="E20" s="99"/>
      <c r="F20" s="100"/>
      <c r="G20" s="100"/>
      <c r="H20" s="101"/>
      <c r="I20" s="102"/>
      <c r="J20" s="103"/>
      <c r="K20" s="61"/>
      <c r="L20" s="62"/>
      <c r="M20" s="89"/>
      <c r="N20" s="62"/>
      <c r="O20" s="64"/>
      <c r="P20" s="65"/>
      <c r="Q20" s="66"/>
      <c r="R20" s="65"/>
      <c r="S20" s="65"/>
      <c r="T20" s="67"/>
      <c r="U20" s="67"/>
      <c r="V20" s="74"/>
      <c r="W20" s="68"/>
      <c r="X20" s="68"/>
      <c r="Y20" s="62"/>
    </row>
    <row r="21" spans="1:25" s="69" customFormat="1" ht="43.5" customHeight="1">
      <c r="A21" s="104" t="s">
        <v>50</v>
      </c>
      <c r="B21" s="105" t="s">
        <v>51</v>
      </c>
      <c r="C21" s="70" t="s">
        <v>52</v>
      </c>
      <c r="D21" s="106">
        <v>1.2</v>
      </c>
      <c r="E21" s="106">
        <v>0.5</v>
      </c>
      <c r="F21" s="107">
        <f t="shared" si="0"/>
        <v>50.599999999999994</v>
      </c>
      <c r="G21" s="107">
        <f t="shared" si="1"/>
        <v>51.8</v>
      </c>
      <c r="H21" s="108">
        <v>53</v>
      </c>
      <c r="I21" s="109">
        <f t="shared" si="2"/>
        <v>54.2</v>
      </c>
      <c r="J21" s="110">
        <f t="shared" si="3"/>
        <v>55.400000000000006</v>
      </c>
      <c r="K21" s="61"/>
      <c r="L21" s="62"/>
      <c r="M21" s="82"/>
      <c r="N21" s="62"/>
      <c r="O21" s="64"/>
      <c r="P21" s="65"/>
      <c r="Q21" s="66"/>
      <c r="R21" s="65"/>
      <c r="S21" s="65"/>
      <c r="T21" s="67"/>
      <c r="U21" s="67"/>
      <c r="V21" s="74"/>
      <c r="W21" s="68"/>
      <c r="X21" s="68"/>
      <c r="Y21" s="62"/>
    </row>
    <row r="22" spans="1:25" s="69" customFormat="1" ht="43.5" customHeight="1">
      <c r="A22" s="72" t="s">
        <v>53</v>
      </c>
      <c r="B22" s="55" t="s">
        <v>54</v>
      </c>
      <c r="C22" s="70" t="s">
        <v>55</v>
      </c>
      <c r="D22" s="59">
        <v>0.7</v>
      </c>
      <c r="E22" s="54">
        <v>0.5</v>
      </c>
      <c r="F22" s="57"/>
      <c r="G22" s="57"/>
      <c r="H22" s="81"/>
      <c r="I22" s="59"/>
      <c r="J22" s="60"/>
      <c r="K22" s="61"/>
      <c r="L22" s="62"/>
      <c r="M22" s="111"/>
      <c r="N22" s="62"/>
      <c r="O22" s="64"/>
      <c r="P22" s="68"/>
      <c r="Q22" s="112"/>
      <c r="R22" s="68"/>
      <c r="S22" s="65"/>
      <c r="T22" s="67"/>
      <c r="U22" s="67"/>
      <c r="V22" s="84"/>
      <c r="W22" s="68"/>
      <c r="X22" s="68"/>
      <c r="Y22" s="62"/>
    </row>
    <row r="23" spans="1:25" s="69" customFormat="1" ht="43.5" customHeight="1">
      <c r="A23" s="72" t="s">
        <v>56</v>
      </c>
      <c r="B23" s="55" t="s">
        <v>57</v>
      </c>
      <c r="C23" s="56" t="s">
        <v>58</v>
      </c>
      <c r="D23" s="54">
        <v>1.9</v>
      </c>
      <c r="E23" s="54">
        <v>0.5</v>
      </c>
      <c r="F23" s="57">
        <f t="shared" si="0"/>
        <v>49.2</v>
      </c>
      <c r="G23" s="57">
        <f t="shared" si="1"/>
        <v>51.1</v>
      </c>
      <c r="H23" s="113">
        <v>53</v>
      </c>
      <c r="I23" s="59">
        <f t="shared" si="2"/>
        <v>54.9</v>
      </c>
      <c r="J23" s="60">
        <f t="shared" si="3"/>
        <v>56.8</v>
      </c>
      <c r="K23" s="61"/>
      <c r="L23" s="62"/>
      <c r="M23" s="111"/>
      <c r="N23" s="62"/>
      <c r="O23" s="64"/>
      <c r="P23" s="68"/>
      <c r="Q23" s="112"/>
      <c r="R23" s="68"/>
      <c r="S23" s="65"/>
      <c r="T23" s="67"/>
      <c r="U23" s="67"/>
      <c r="V23" s="84"/>
      <c r="W23" s="68"/>
      <c r="X23" s="68"/>
      <c r="Y23" s="62"/>
    </row>
    <row r="24" spans="1:25" s="69" customFormat="1" ht="43.5" customHeight="1">
      <c r="A24" s="72" t="s">
        <v>59</v>
      </c>
      <c r="B24" s="55" t="s">
        <v>60</v>
      </c>
      <c r="C24" s="70" t="s">
        <v>61</v>
      </c>
      <c r="D24" s="54">
        <v>1.9</v>
      </c>
      <c r="E24" s="54">
        <v>0.5</v>
      </c>
      <c r="F24" s="57">
        <f t="shared" si="0"/>
        <v>49.2</v>
      </c>
      <c r="G24" s="57">
        <f t="shared" si="1"/>
        <v>51.1</v>
      </c>
      <c r="H24" s="108">
        <v>53</v>
      </c>
      <c r="I24" s="59">
        <f t="shared" si="2"/>
        <v>54.9</v>
      </c>
      <c r="J24" s="60">
        <f t="shared" si="3"/>
        <v>56.8</v>
      </c>
      <c r="K24" s="61"/>
      <c r="L24" s="62"/>
      <c r="M24" s="111"/>
      <c r="N24" s="62"/>
      <c r="O24" s="64"/>
      <c r="P24" s="68"/>
      <c r="Q24" s="112"/>
      <c r="R24" s="68"/>
      <c r="S24" s="65"/>
      <c r="T24" s="67"/>
      <c r="U24" s="67"/>
      <c r="V24" s="84"/>
      <c r="W24" s="68"/>
      <c r="X24" s="68"/>
      <c r="Y24" s="62"/>
    </row>
    <row r="25" spans="1:25" s="69" customFormat="1" ht="43.5" customHeight="1">
      <c r="A25" s="72" t="s">
        <v>62</v>
      </c>
      <c r="B25" s="55" t="s">
        <v>63</v>
      </c>
      <c r="C25" s="70" t="s">
        <v>64</v>
      </c>
      <c r="D25" s="114">
        <v>2</v>
      </c>
      <c r="E25" s="114">
        <v>1</v>
      </c>
      <c r="F25" s="57">
        <f t="shared" si="0"/>
        <v>39</v>
      </c>
      <c r="G25" s="57">
        <f t="shared" si="1"/>
        <v>41</v>
      </c>
      <c r="H25" s="81">
        <v>43</v>
      </c>
      <c r="I25" s="59">
        <f t="shared" si="2"/>
        <v>45</v>
      </c>
      <c r="J25" s="60">
        <f t="shared" si="3"/>
        <v>47</v>
      </c>
      <c r="K25" s="61"/>
      <c r="L25" s="62"/>
      <c r="M25" s="111"/>
      <c r="N25" s="62"/>
      <c r="O25" s="64"/>
      <c r="P25" s="68"/>
      <c r="Q25" s="83"/>
      <c r="R25" s="68"/>
      <c r="S25" s="65"/>
      <c r="T25" s="67"/>
      <c r="U25" s="67"/>
      <c r="V25" s="84"/>
      <c r="W25" s="68"/>
      <c r="X25" s="68"/>
      <c r="Y25" s="62"/>
    </row>
    <row r="26" spans="1:25" s="69" customFormat="1" ht="43.5" customHeight="1">
      <c r="A26" s="115" t="s">
        <v>65</v>
      </c>
      <c r="B26" s="56" t="s">
        <v>66</v>
      </c>
      <c r="C26" s="70" t="s">
        <v>67</v>
      </c>
      <c r="D26" s="116">
        <v>0</v>
      </c>
      <c r="E26" s="117">
        <v>0.5</v>
      </c>
      <c r="F26" s="118">
        <f t="shared" si="0"/>
        <v>0</v>
      </c>
      <c r="G26" s="118">
        <f t="shared" si="1"/>
        <v>0</v>
      </c>
      <c r="H26" s="119"/>
      <c r="I26" s="120">
        <f t="shared" si="2"/>
        <v>0</v>
      </c>
      <c r="J26" s="121">
        <f t="shared" si="3"/>
        <v>0</v>
      </c>
      <c r="K26" s="61"/>
      <c r="L26" s="62"/>
      <c r="M26" s="89"/>
      <c r="N26" s="62"/>
      <c r="O26" s="64"/>
      <c r="P26" s="68"/>
      <c r="Q26" s="83"/>
      <c r="R26" s="68"/>
      <c r="S26" s="65"/>
      <c r="T26" s="67"/>
      <c r="U26" s="67"/>
      <c r="V26" s="84"/>
      <c r="W26" s="68"/>
      <c r="X26" s="68"/>
      <c r="Y26" s="62"/>
    </row>
    <row r="27" spans="1:25" s="69" customFormat="1" ht="43.5" customHeight="1">
      <c r="A27" s="115" t="s">
        <v>7</v>
      </c>
      <c r="B27" s="122" t="s">
        <v>68</v>
      </c>
      <c r="C27" s="88" t="s">
        <v>69</v>
      </c>
      <c r="D27" s="123">
        <v>0</v>
      </c>
      <c r="E27" s="124">
        <v>0.5</v>
      </c>
      <c r="F27" s="125">
        <f t="shared" si="0"/>
        <v>8</v>
      </c>
      <c r="G27" s="125">
        <f t="shared" si="1"/>
        <v>8</v>
      </c>
      <c r="H27" s="126">
        <v>8</v>
      </c>
      <c r="I27" s="127">
        <f t="shared" si="2"/>
        <v>8</v>
      </c>
      <c r="J27" s="128">
        <f t="shared" si="3"/>
        <v>8</v>
      </c>
      <c r="K27" s="61"/>
      <c r="L27" s="62"/>
      <c r="M27" s="89"/>
      <c r="N27" s="62"/>
      <c r="O27" s="64"/>
      <c r="P27" s="68"/>
      <c r="Q27" s="83"/>
      <c r="R27" s="68"/>
      <c r="S27" s="65"/>
      <c r="T27" s="67"/>
      <c r="U27" s="67"/>
      <c r="V27" s="84"/>
      <c r="W27" s="68"/>
      <c r="X27" s="68"/>
      <c r="Y27" s="62"/>
    </row>
    <row r="28" spans="1:25" s="69" customFormat="1" ht="43.5" customHeight="1">
      <c r="A28" s="115" t="s">
        <v>6</v>
      </c>
      <c r="B28" s="122" t="s">
        <v>70</v>
      </c>
      <c r="C28" s="88" t="s">
        <v>71</v>
      </c>
      <c r="D28" s="129">
        <v>0</v>
      </c>
      <c r="E28" s="130">
        <v>0.3</v>
      </c>
      <c r="F28" s="125">
        <f t="shared" si="0"/>
        <v>8</v>
      </c>
      <c r="G28" s="125">
        <f t="shared" si="1"/>
        <v>8</v>
      </c>
      <c r="H28" s="126">
        <v>8</v>
      </c>
      <c r="I28" s="127">
        <f t="shared" si="2"/>
        <v>8</v>
      </c>
      <c r="J28" s="128">
        <f t="shared" si="3"/>
        <v>8</v>
      </c>
      <c r="K28" s="61"/>
      <c r="L28" s="62"/>
      <c r="M28" s="89"/>
      <c r="N28" s="62"/>
      <c r="O28" s="64"/>
      <c r="P28" s="68"/>
      <c r="Q28" s="83"/>
      <c r="R28" s="68"/>
      <c r="S28" s="65"/>
      <c r="T28" s="67"/>
      <c r="U28" s="67"/>
      <c r="V28" s="84"/>
      <c r="W28" s="68"/>
      <c r="X28" s="68"/>
      <c r="Y28" s="62"/>
    </row>
    <row r="29" spans="1:25" s="69" customFormat="1" ht="43.5" customHeight="1">
      <c r="A29" s="115" t="s">
        <v>72</v>
      </c>
      <c r="B29" s="122" t="s">
        <v>73</v>
      </c>
      <c r="C29" s="88" t="s">
        <v>74</v>
      </c>
      <c r="D29" s="123">
        <v>0</v>
      </c>
      <c r="E29" s="131">
        <v>0.5</v>
      </c>
      <c r="F29" s="125">
        <f t="shared" si="0"/>
        <v>2</v>
      </c>
      <c r="G29" s="125">
        <f t="shared" si="1"/>
        <v>2</v>
      </c>
      <c r="H29" s="126">
        <v>2</v>
      </c>
      <c r="I29" s="127">
        <f t="shared" si="2"/>
        <v>2</v>
      </c>
      <c r="J29" s="128">
        <f t="shared" si="3"/>
        <v>2</v>
      </c>
      <c r="K29" s="61"/>
      <c r="L29" s="62"/>
      <c r="M29" s="89"/>
      <c r="N29" s="62"/>
      <c r="O29" s="64"/>
      <c r="P29" s="68"/>
      <c r="Q29" s="83"/>
      <c r="R29" s="68"/>
      <c r="S29" s="65"/>
      <c r="T29" s="67"/>
      <c r="U29" s="67"/>
      <c r="V29" s="84"/>
      <c r="W29" s="68"/>
      <c r="X29" s="68"/>
      <c r="Y29" s="62"/>
    </row>
    <row r="30" spans="1:25" s="69" customFormat="1" ht="43.5" customHeight="1">
      <c r="A30" s="72" t="s">
        <v>75</v>
      </c>
      <c r="B30" s="87" t="s">
        <v>76</v>
      </c>
      <c r="C30" s="88" t="s">
        <v>77</v>
      </c>
      <c r="D30" s="59">
        <v>0.3</v>
      </c>
      <c r="E30" s="54">
        <v>0.5</v>
      </c>
      <c r="F30" s="57">
        <f t="shared" si="0"/>
        <v>9.8999999999999986</v>
      </c>
      <c r="G30" s="57">
        <f t="shared" si="1"/>
        <v>10.199999999999999</v>
      </c>
      <c r="H30" s="81">
        <v>10.5</v>
      </c>
      <c r="I30" s="59">
        <f t="shared" si="2"/>
        <v>10.8</v>
      </c>
      <c r="J30" s="60">
        <f t="shared" si="3"/>
        <v>11.100000000000001</v>
      </c>
      <c r="K30" s="61"/>
      <c r="L30" s="62"/>
      <c r="M30" s="89"/>
      <c r="N30" s="62"/>
      <c r="O30" s="64"/>
      <c r="P30" s="68"/>
      <c r="Q30" s="83"/>
      <c r="R30" s="68"/>
      <c r="S30" s="65"/>
      <c r="T30" s="67"/>
      <c r="U30" s="67"/>
      <c r="V30" s="84"/>
      <c r="W30" s="68"/>
      <c r="X30" s="68"/>
      <c r="Y30" s="62"/>
    </row>
    <row r="31" spans="1:25" s="69" customFormat="1" ht="43.5" customHeight="1">
      <c r="A31" s="123" t="s">
        <v>5</v>
      </c>
      <c r="B31" s="132" t="s">
        <v>78</v>
      </c>
      <c r="C31" s="133" t="s">
        <v>79</v>
      </c>
      <c r="D31" s="123">
        <v>0</v>
      </c>
      <c r="E31" s="131">
        <v>0.5</v>
      </c>
      <c r="F31" s="125">
        <f t="shared" si="0"/>
        <v>1</v>
      </c>
      <c r="G31" s="125">
        <f t="shared" si="1"/>
        <v>1</v>
      </c>
      <c r="H31" s="126">
        <v>1</v>
      </c>
      <c r="I31" s="127">
        <f t="shared" si="2"/>
        <v>1</v>
      </c>
      <c r="J31" s="128">
        <f t="shared" si="3"/>
        <v>1</v>
      </c>
      <c r="K31" s="61"/>
      <c r="L31" s="62"/>
      <c r="M31" s="89"/>
      <c r="N31" s="62"/>
      <c r="O31" s="64"/>
      <c r="P31" s="111"/>
      <c r="Q31" s="134"/>
      <c r="R31" s="111"/>
      <c r="S31" s="111"/>
      <c r="T31" s="63"/>
      <c r="U31" s="63"/>
      <c r="V31" s="135"/>
      <c r="W31" s="111"/>
      <c r="X31" s="111"/>
      <c r="Y31" s="62"/>
    </row>
    <row r="32" spans="1:25" s="69" customFormat="1" ht="43.5" customHeight="1">
      <c r="A32" s="136" t="s">
        <v>80</v>
      </c>
      <c r="B32" s="137" t="s">
        <v>81</v>
      </c>
      <c r="C32" s="138" t="s">
        <v>82</v>
      </c>
      <c r="D32" s="123">
        <v>0</v>
      </c>
      <c r="E32" s="131">
        <v>0.5</v>
      </c>
      <c r="F32" s="125">
        <f t="shared" si="0"/>
        <v>9.5</v>
      </c>
      <c r="G32" s="125">
        <f t="shared" si="1"/>
        <v>9.5</v>
      </c>
      <c r="H32" s="126">
        <v>9.5</v>
      </c>
      <c r="I32" s="127">
        <f t="shared" si="2"/>
        <v>9.5</v>
      </c>
      <c r="J32" s="128">
        <f t="shared" si="3"/>
        <v>9.5</v>
      </c>
      <c r="K32" s="61"/>
      <c r="L32" s="62"/>
      <c r="M32" s="89"/>
      <c r="N32" s="62"/>
      <c r="O32" s="64"/>
      <c r="P32" s="139" t="s">
        <v>83</v>
      </c>
      <c r="Q32" s="140" t="s">
        <v>84</v>
      </c>
      <c r="R32" s="139">
        <v>26</v>
      </c>
      <c r="S32" s="139"/>
      <c r="T32" s="141">
        <f t="shared" ref="T32:T51" si="4">U32-R32</f>
        <v>-52</v>
      </c>
      <c r="U32" s="141">
        <f t="shared" ref="U32:U51" si="5">V32-R32</f>
        <v>-26</v>
      </c>
      <c r="V32" s="142">
        <f>'[2]SAMPLE MEASURES'!AE32</f>
        <v>0</v>
      </c>
      <c r="W32" s="139">
        <f t="shared" ref="W32:W51" si="6">V32+R32</f>
        <v>26</v>
      </c>
      <c r="X32" s="139">
        <f t="shared" ref="X32:X51" si="7">W32+R32</f>
        <v>52</v>
      </c>
    </row>
    <row r="33" spans="1:24" s="69" customFormat="1" ht="43.5" customHeight="1" thickBot="1">
      <c r="A33" s="143" t="s">
        <v>85</v>
      </c>
      <c r="B33" s="144" t="s">
        <v>86</v>
      </c>
      <c r="C33" s="145" t="s">
        <v>87</v>
      </c>
      <c r="D33" s="146">
        <v>0</v>
      </c>
      <c r="E33" s="147">
        <v>0.5</v>
      </c>
      <c r="F33" s="148">
        <f t="shared" si="0"/>
        <v>3</v>
      </c>
      <c r="G33" s="148">
        <f t="shared" si="1"/>
        <v>3</v>
      </c>
      <c r="H33" s="95">
        <v>3</v>
      </c>
      <c r="I33" s="149">
        <f t="shared" si="2"/>
        <v>3</v>
      </c>
      <c r="J33" s="150">
        <f t="shared" si="3"/>
        <v>3</v>
      </c>
      <c r="K33" s="61"/>
      <c r="L33" s="62"/>
      <c r="M33" s="89"/>
      <c r="N33" s="62"/>
      <c r="O33" s="64"/>
      <c r="P33" s="139"/>
      <c r="Q33" s="140"/>
      <c r="R33" s="139"/>
      <c r="S33" s="139"/>
      <c r="T33" s="141"/>
      <c r="U33" s="141"/>
      <c r="V33" s="142"/>
      <c r="W33" s="139"/>
      <c r="X33" s="139"/>
    </row>
    <row r="34" spans="1:24" s="69" customFormat="1" ht="36" customHeight="1" thickBot="1">
      <c r="A34" s="151" t="s">
        <v>88</v>
      </c>
      <c r="B34" s="152"/>
      <c r="C34" s="152"/>
      <c r="D34" s="153">
        <v>0</v>
      </c>
      <c r="E34" s="154">
        <v>0.5</v>
      </c>
      <c r="F34" s="155">
        <f t="shared" si="0"/>
        <v>0</v>
      </c>
      <c r="G34" s="155">
        <f t="shared" si="1"/>
        <v>0</v>
      </c>
      <c r="H34" s="156"/>
      <c r="I34" s="153">
        <f t="shared" si="2"/>
        <v>0</v>
      </c>
      <c r="J34" s="157">
        <f t="shared" si="3"/>
        <v>0</v>
      </c>
      <c r="K34" s="61"/>
      <c r="L34" s="62"/>
      <c r="M34" s="89"/>
      <c r="N34" s="62"/>
      <c r="O34" s="64"/>
      <c r="P34" s="139"/>
      <c r="Q34" s="140"/>
      <c r="R34" s="139"/>
      <c r="S34" s="139"/>
      <c r="T34" s="141"/>
      <c r="U34" s="141"/>
      <c r="V34" s="142"/>
      <c r="W34" s="139"/>
      <c r="X34" s="139"/>
    </row>
    <row r="35" spans="1:24" s="69" customFormat="1" ht="43.5" customHeight="1">
      <c r="A35" s="158" t="s">
        <v>89</v>
      </c>
      <c r="B35" s="159" t="s">
        <v>90</v>
      </c>
      <c r="C35" s="138" t="s">
        <v>91</v>
      </c>
      <c r="D35" s="109">
        <v>0.5</v>
      </c>
      <c r="E35" s="160">
        <v>1</v>
      </c>
      <c r="F35" s="107">
        <f t="shared" si="0"/>
        <v>39</v>
      </c>
      <c r="G35" s="107">
        <f t="shared" si="1"/>
        <v>39.5</v>
      </c>
      <c r="H35" s="161">
        <v>40</v>
      </c>
      <c r="I35" s="109">
        <f t="shared" si="2"/>
        <v>40.5</v>
      </c>
      <c r="J35" s="110">
        <f t="shared" si="3"/>
        <v>41</v>
      </c>
      <c r="K35" s="61"/>
      <c r="L35" s="62"/>
      <c r="M35" s="89"/>
      <c r="N35" s="62"/>
      <c r="O35" s="64"/>
      <c r="P35" s="139"/>
      <c r="Q35" s="140"/>
      <c r="R35" s="139"/>
      <c r="S35" s="139"/>
      <c r="T35" s="141"/>
      <c r="U35" s="141"/>
      <c r="V35" s="142"/>
      <c r="W35" s="139"/>
      <c r="X35" s="139"/>
    </row>
    <row r="36" spans="1:24" s="69" customFormat="1" ht="43.5" customHeight="1">
      <c r="A36" s="162" t="s">
        <v>92</v>
      </c>
      <c r="B36" s="138" t="s">
        <v>93</v>
      </c>
      <c r="C36" s="138" t="s">
        <v>94</v>
      </c>
      <c r="D36" s="129">
        <v>0.5</v>
      </c>
      <c r="E36" s="163">
        <v>1</v>
      </c>
      <c r="F36" s="125">
        <f t="shared" si="0"/>
        <v>34</v>
      </c>
      <c r="G36" s="125">
        <f t="shared" si="1"/>
        <v>34.5</v>
      </c>
      <c r="H36" s="164">
        <v>35</v>
      </c>
      <c r="I36" s="127">
        <f t="shared" si="2"/>
        <v>35.5</v>
      </c>
      <c r="J36" s="128">
        <f t="shared" si="3"/>
        <v>36</v>
      </c>
      <c r="K36" s="61"/>
      <c r="L36" s="62"/>
      <c r="M36" s="89"/>
      <c r="N36" s="62"/>
      <c r="O36" s="64"/>
      <c r="P36" s="139"/>
      <c r="Q36" s="140"/>
      <c r="R36" s="139"/>
      <c r="S36" s="139"/>
      <c r="T36" s="141"/>
      <c r="U36" s="141"/>
      <c r="V36" s="142"/>
      <c r="W36" s="139"/>
      <c r="X36" s="139"/>
    </row>
    <row r="37" spans="1:24" s="69" customFormat="1" ht="43.5" customHeight="1">
      <c r="A37" s="162" t="s">
        <v>95</v>
      </c>
      <c r="B37" s="138" t="s">
        <v>96</v>
      </c>
      <c r="C37" s="138" t="s">
        <v>97</v>
      </c>
      <c r="D37" s="129">
        <v>0.5</v>
      </c>
      <c r="E37" s="163">
        <v>0.5</v>
      </c>
      <c r="F37" s="125">
        <f t="shared" si="0"/>
        <v>26</v>
      </c>
      <c r="G37" s="125">
        <f t="shared" si="1"/>
        <v>26.5</v>
      </c>
      <c r="H37" s="164">
        <v>27</v>
      </c>
      <c r="I37" s="127">
        <f t="shared" si="2"/>
        <v>27.5</v>
      </c>
      <c r="J37" s="128">
        <f t="shared" si="3"/>
        <v>28</v>
      </c>
      <c r="K37" s="61"/>
      <c r="L37" s="62"/>
      <c r="M37" s="89"/>
      <c r="N37" s="62"/>
      <c r="O37" s="64"/>
      <c r="P37" s="139"/>
      <c r="Q37" s="140"/>
      <c r="R37" s="139"/>
      <c r="S37" s="139"/>
      <c r="T37" s="141"/>
      <c r="U37" s="141"/>
      <c r="V37" s="142"/>
      <c r="W37" s="139"/>
      <c r="X37" s="139"/>
    </row>
    <row r="38" spans="1:24" s="69" customFormat="1" ht="43.5" customHeight="1">
      <c r="A38" s="165" t="s">
        <v>98</v>
      </c>
      <c r="B38" s="166" t="s">
        <v>99</v>
      </c>
      <c r="C38" s="167" t="s">
        <v>100</v>
      </c>
      <c r="D38" s="168">
        <v>1</v>
      </c>
      <c r="E38" s="169">
        <v>1</v>
      </c>
      <c r="F38" s="170">
        <f t="shared" si="0"/>
        <v>51</v>
      </c>
      <c r="G38" s="170">
        <f t="shared" si="1"/>
        <v>52</v>
      </c>
      <c r="H38" s="171">
        <v>53</v>
      </c>
      <c r="I38" s="172">
        <f t="shared" si="2"/>
        <v>54</v>
      </c>
      <c r="J38" s="173">
        <f t="shared" si="3"/>
        <v>55</v>
      </c>
      <c r="K38" s="61"/>
      <c r="L38" s="62"/>
      <c r="M38" s="89"/>
      <c r="N38" s="62"/>
      <c r="O38" s="64"/>
      <c r="P38" s="139"/>
      <c r="Q38" s="140"/>
      <c r="R38" s="139"/>
      <c r="S38" s="139"/>
      <c r="T38" s="141"/>
      <c r="U38" s="141"/>
      <c r="V38" s="142"/>
      <c r="W38" s="139"/>
      <c r="X38" s="139"/>
    </row>
    <row r="39" spans="1:24" s="69" customFormat="1" ht="43.5" customHeight="1">
      <c r="A39" s="174" t="s">
        <v>101</v>
      </c>
      <c r="B39" s="175" t="s">
        <v>102</v>
      </c>
      <c r="C39" s="167" t="s">
        <v>103</v>
      </c>
      <c r="D39" s="109">
        <v>0</v>
      </c>
      <c r="E39" s="160">
        <v>1</v>
      </c>
      <c r="F39" s="57">
        <f t="shared" si="0"/>
        <v>2.5</v>
      </c>
      <c r="G39" s="57">
        <f t="shared" si="1"/>
        <v>2.5</v>
      </c>
      <c r="H39" s="176">
        <v>2.5</v>
      </c>
      <c r="I39" s="59">
        <f t="shared" si="2"/>
        <v>2.5</v>
      </c>
      <c r="J39" s="60">
        <f t="shared" si="3"/>
        <v>2.5</v>
      </c>
      <c r="K39" s="61"/>
      <c r="L39" s="62"/>
      <c r="M39" s="89"/>
      <c r="N39" s="62"/>
      <c r="O39" s="64"/>
      <c r="P39" s="139"/>
      <c r="Q39" s="140"/>
      <c r="R39" s="139"/>
      <c r="S39" s="139"/>
      <c r="T39" s="141"/>
      <c r="U39" s="141"/>
      <c r="V39" s="142"/>
      <c r="W39" s="139"/>
      <c r="X39" s="139"/>
    </row>
    <row r="40" spans="1:24" s="69" customFormat="1" ht="43.5" customHeight="1">
      <c r="A40" s="177" t="s">
        <v>104</v>
      </c>
      <c r="B40" s="178" t="s">
        <v>105</v>
      </c>
      <c r="C40" s="178" t="s">
        <v>106</v>
      </c>
      <c r="D40" s="179">
        <v>0.7</v>
      </c>
      <c r="E40" s="180">
        <v>1</v>
      </c>
      <c r="F40" s="125">
        <f t="shared" si="0"/>
        <v>26.6</v>
      </c>
      <c r="G40" s="125">
        <f t="shared" si="1"/>
        <v>27.3</v>
      </c>
      <c r="H40" s="181">
        <v>28</v>
      </c>
      <c r="I40" s="127">
        <f t="shared" si="2"/>
        <v>28.7</v>
      </c>
      <c r="J40" s="128">
        <f t="shared" si="3"/>
        <v>29.4</v>
      </c>
      <c r="K40" s="61"/>
      <c r="L40" s="62"/>
      <c r="M40" s="89"/>
      <c r="N40" s="62"/>
      <c r="O40" s="64"/>
      <c r="P40" s="139"/>
      <c r="Q40" s="140"/>
      <c r="R40" s="139"/>
      <c r="S40" s="139"/>
      <c r="T40" s="141"/>
      <c r="U40" s="141"/>
      <c r="V40" s="142"/>
      <c r="W40" s="139"/>
      <c r="X40" s="139"/>
    </row>
    <row r="41" spans="1:24" s="69" customFormat="1" ht="43.5" customHeight="1">
      <c r="A41" s="182" t="s">
        <v>107</v>
      </c>
      <c r="B41" s="183" t="s">
        <v>108</v>
      </c>
      <c r="C41" s="183" t="s">
        <v>109</v>
      </c>
      <c r="D41" s="123">
        <v>0</v>
      </c>
      <c r="E41" s="184">
        <v>1</v>
      </c>
      <c r="F41" s="125">
        <f t="shared" si="0"/>
        <v>16</v>
      </c>
      <c r="G41" s="125">
        <f t="shared" si="1"/>
        <v>16</v>
      </c>
      <c r="H41" s="185">
        <v>16</v>
      </c>
      <c r="I41" s="127">
        <f t="shared" si="2"/>
        <v>16</v>
      </c>
      <c r="J41" s="128">
        <f t="shared" si="3"/>
        <v>16</v>
      </c>
      <c r="K41" s="61"/>
      <c r="L41" s="62"/>
      <c r="M41" s="89"/>
      <c r="N41" s="62"/>
      <c r="O41" s="64"/>
      <c r="P41" s="139"/>
      <c r="Q41" s="140"/>
      <c r="R41" s="139"/>
      <c r="S41" s="139"/>
      <c r="T41" s="141"/>
      <c r="U41" s="141"/>
      <c r="V41" s="142"/>
      <c r="W41" s="139"/>
      <c r="X41" s="139"/>
    </row>
    <row r="42" spans="1:24" s="69" customFormat="1" ht="43.5" customHeight="1" thickBot="1">
      <c r="A42" s="186" t="s">
        <v>110</v>
      </c>
      <c r="B42" s="145" t="s">
        <v>111</v>
      </c>
      <c r="C42" s="145" t="s">
        <v>112</v>
      </c>
      <c r="D42" s="146">
        <v>0</v>
      </c>
      <c r="E42" s="187">
        <v>0.5</v>
      </c>
      <c r="F42" s="148">
        <f t="shared" si="0"/>
        <v>4.5</v>
      </c>
      <c r="G42" s="148">
        <f t="shared" si="1"/>
        <v>4.5</v>
      </c>
      <c r="H42" s="188">
        <v>4.5</v>
      </c>
      <c r="I42" s="149">
        <f t="shared" si="2"/>
        <v>4.5</v>
      </c>
      <c r="J42" s="150">
        <f t="shared" si="3"/>
        <v>4.5</v>
      </c>
      <c r="K42" s="61"/>
      <c r="L42" s="62"/>
      <c r="M42" s="89"/>
      <c r="N42" s="62"/>
      <c r="O42" s="64"/>
      <c r="P42" s="139"/>
      <c r="Q42" s="140"/>
      <c r="R42" s="139"/>
      <c r="S42" s="139"/>
      <c r="T42" s="141"/>
      <c r="U42" s="141"/>
      <c r="V42" s="142"/>
      <c r="W42" s="139"/>
      <c r="X42" s="139"/>
    </row>
    <row r="43" spans="1:24" s="69" customFormat="1" ht="32.25" customHeight="1" thickBot="1">
      <c r="A43" s="189" t="s">
        <v>113</v>
      </c>
      <c r="B43" s="190"/>
      <c r="C43" s="190"/>
      <c r="D43" s="153">
        <v>0</v>
      </c>
      <c r="E43" s="154">
        <v>0.5</v>
      </c>
      <c r="F43" s="155">
        <f t="shared" si="0"/>
        <v>0</v>
      </c>
      <c r="G43" s="155">
        <f t="shared" si="1"/>
        <v>0</v>
      </c>
      <c r="H43" s="156"/>
      <c r="I43" s="153">
        <f t="shared" si="2"/>
        <v>0</v>
      </c>
      <c r="J43" s="157">
        <f t="shared" si="3"/>
        <v>0</v>
      </c>
      <c r="K43" s="61"/>
      <c r="L43" s="62"/>
      <c r="M43" s="89"/>
      <c r="N43" s="62"/>
      <c r="O43" s="64"/>
      <c r="P43" s="139"/>
      <c r="Q43" s="140"/>
      <c r="R43" s="139"/>
      <c r="S43" s="139"/>
      <c r="T43" s="141"/>
      <c r="U43" s="141"/>
      <c r="V43" s="142"/>
      <c r="W43" s="139"/>
      <c r="X43" s="139"/>
    </row>
    <row r="44" spans="1:24" s="69" customFormat="1" ht="43.5" customHeight="1">
      <c r="A44" s="158" t="s">
        <v>114</v>
      </c>
      <c r="B44" s="191" t="s">
        <v>115</v>
      </c>
      <c r="C44" s="192" t="s">
        <v>116</v>
      </c>
      <c r="D44" s="109">
        <v>1</v>
      </c>
      <c r="E44" s="160">
        <v>1</v>
      </c>
      <c r="F44" s="107">
        <f t="shared" si="0"/>
        <v>26</v>
      </c>
      <c r="G44" s="107">
        <f t="shared" si="1"/>
        <v>27</v>
      </c>
      <c r="H44" s="193">
        <v>28</v>
      </c>
      <c r="I44" s="109">
        <f t="shared" si="2"/>
        <v>29</v>
      </c>
      <c r="J44" s="110">
        <f t="shared" si="3"/>
        <v>30</v>
      </c>
      <c r="K44" s="61"/>
      <c r="L44" s="62"/>
      <c r="M44" s="89"/>
      <c r="N44" s="62"/>
      <c r="O44" s="64"/>
      <c r="P44" s="139"/>
      <c r="Q44" s="140"/>
      <c r="R44" s="139"/>
      <c r="S44" s="139"/>
      <c r="T44" s="141"/>
      <c r="U44" s="141"/>
      <c r="V44" s="142"/>
      <c r="W44" s="139"/>
      <c r="X44" s="139"/>
    </row>
    <row r="45" spans="1:24" s="69" customFormat="1" ht="43.5" customHeight="1">
      <c r="A45" s="174" t="s">
        <v>117</v>
      </c>
      <c r="B45" s="175" t="s">
        <v>118</v>
      </c>
      <c r="C45" s="192" t="s">
        <v>119</v>
      </c>
      <c r="D45" s="109">
        <v>1</v>
      </c>
      <c r="E45" s="160">
        <v>1</v>
      </c>
      <c r="F45" s="57">
        <f t="shared" si="0"/>
        <v>36.5</v>
      </c>
      <c r="G45" s="57">
        <f t="shared" si="1"/>
        <v>37.5</v>
      </c>
      <c r="H45" s="193">
        <v>38.5</v>
      </c>
      <c r="I45" s="59">
        <f t="shared" si="2"/>
        <v>39.5</v>
      </c>
      <c r="J45" s="60">
        <f t="shared" si="3"/>
        <v>40.5</v>
      </c>
      <c r="K45" s="61"/>
      <c r="L45" s="62"/>
      <c r="M45" s="89"/>
      <c r="N45" s="62"/>
      <c r="O45" s="64"/>
      <c r="P45" s="139"/>
      <c r="Q45" s="140"/>
      <c r="R45" s="139"/>
      <c r="S45" s="139"/>
      <c r="T45" s="141"/>
      <c r="U45" s="141"/>
      <c r="V45" s="142"/>
      <c r="W45" s="139"/>
      <c r="X45" s="139"/>
    </row>
    <row r="46" spans="1:24" s="69" customFormat="1" ht="43.5" customHeight="1">
      <c r="A46" s="174" t="s">
        <v>120</v>
      </c>
      <c r="B46" s="175" t="s">
        <v>121</v>
      </c>
      <c r="C46" s="192" t="s">
        <v>122</v>
      </c>
      <c r="D46" s="109">
        <v>1</v>
      </c>
      <c r="E46" s="160">
        <v>1</v>
      </c>
      <c r="F46" s="57">
        <f t="shared" si="0"/>
        <v>33</v>
      </c>
      <c r="G46" s="57">
        <f t="shared" si="1"/>
        <v>34</v>
      </c>
      <c r="H46" s="193">
        <v>35</v>
      </c>
      <c r="I46" s="59">
        <f t="shared" si="2"/>
        <v>36</v>
      </c>
      <c r="J46" s="60">
        <f t="shared" si="3"/>
        <v>37</v>
      </c>
      <c r="K46" s="61"/>
      <c r="L46" s="62"/>
      <c r="M46" s="89"/>
      <c r="N46" s="62"/>
      <c r="O46" s="64"/>
      <c r="P46" s="139"/>
      <c r="Q46" s="140"/>
      <c r="R46" s="139"/>
      <c r="S46" s="139"/>
      <c r="T46" s="141"/>
      <c r="U46" s="141"/>
      <c r="V46" s="142"/>
      <c r="W46" s="139"/>
      <c r="X46" s="139"/>
    </row>
    <row r="47" spans="1:24" s="69" customFormat="1" ht="43.5" customHeight="1">
      <c r="A47" s="174" t="s">
        <v>123</v>
      </c>
      <c r="B47" s="175" t="s">
        <v>124</v>
      </c>
      <c r="C47" s="192" t="s">
        <v>125</v>
      </c>
      <c r="D47" s="109">
        <v>0.5</v>
      </c>
      <c r="E47" s="160">
        <v>1</v>
      </c>
      <c r="F47" s="57">
        <f t="shared" si="0"/>
        <v>22</v>
      </c>
      <c r="G47" s="57">
        <f t="shared" si="1"/>
        <v>22.5</v>
      </c>
      <c r="H47" s="193">
        <v>23</v>
      </c>
      <c r="I47" s="59">
        <f t="shared" si="2"/>
        <v>23.5</v>
      </c>
      <c r="J47" s="60">
        <f t="shared" si="3"/>
        <v>24</v>
      </c>
      <c r="K47" s="61"/>
      <c r="L47" s="62"/>
      <c r="M47" s="89"/>
      <c r="N47" s="62"/>
      <c r="O47" s="64"/>
      <c r="P47" s="139"/>
      <c r="Q47" s="140"/>
      <c r="R47" s="139"/>
      <c r="S47" s="139"/>
      <c r="T47" s="141"/>
      <c r="U47" s="141"/>
      <c r="V47" s="142"/>
      <c r="W47" s="139"/>
      <c r="X47" s="139"/>
    </row>
    <row r="48" spans="1:24" s="69" customFormat="1" ht="43.5" customHeight="1">
      <c r="A48" s="194" t="s">
        <v>126</v>
      </c>
      <c r="B48" s="195" t="s">
        <v>127</v>
      </c>
      <c r="C48" s="178" t="s">
        <v>128</v>
      </c>
      <c r="D48" s="196">
        <v>0</v>
      </c>
      <c r="E48" s="197">
        <v>1</v>
      </c>
      <c r="F48" s="57">
        <f t="shared" si="0"/>
        <v>7</v>
      </c>
      <c r="G48" s="57">
        <f t="shared" si="1"/>
        <v>7</v>
      </c>
      <c r="H48" s="198">
        <v>7</v>
      </c>
      <c r="I48" s="59">
        <f t="shared" si="2"/>
        <v>7</v>
      </c>
      <c r="J48" s="60">
        <f t="shared" si="3"/>
        <v>7</v>
      </c>
      <c r="K48" s="61"/>
      <c r="L48" s="62"/>
      <c r="M48" s="89"/>
      <c r="N48" s="62"/>
      <c r="O48" s="64"/>
      <c r="P48" s="139"/>
      <c r="Q48" s="140"/>
      <c r="R48" s="139"/>
      <c r="S48" s="139"/>
      <c r="T48" s="141"/>
      <c r="U48" s="141"/>
      <c r="V48" s="142"/>
      <c r="W48" s="139"/>
      <c r="X48" s="139"/>
    </row>
    <row r="49" spans="1:24">
      <c r="A49" s="199"/>
      <c r="B49" s="200"/>
      <c r="C49" s="201"/>
      <c r="D49" s="202"/>
      <c r="E49" s="203"/>
      <c r="F49" s="204"/>
      <c r="G49" s="204"/>
      <c r="H49" s="205"/>
      <c r="I49" s="206"/>
      <c r="J49" s="207"/>
      <c r="K49" s="24"/>
      <c r="L49" s="26"/>
      <c r="M49" s="208"/>
      <c r="N49" s="26"/>
      <c r="O49" s="209"/>
      <c r="P49" s="210"/>
      <c r="Q49" s="211"/>
      <c r="R49" s="212"/>
      <c r="S49" s="210"/>
      <c r="T49" s="213"/>
      <c r="U49" s="213"/>
      <c r="V49" s="214"/>
      <c r="W49" s="212"/>
      <c r="X49" s="212"/>
    </row>
    <row r="50" spans="1:24">
      <c r="A50" s="215"/>
      <c r="B50" s="216"/>
      <c r="C50" s="201"/>
      <c r="D50" s="202"/>
      <c r="E50" s="203"/>
      <c r="F50" s="204"/>
      <c r="G50" s="204"/>
      <c r="H50" s="205"/>
      <c r="I50" s="206"/>
      <c r="J50" s="207"/>
      <c r="K50" s="24"/>
      <c r="L50" s="26"/>
      <c r="M50" s="208"/>
      <c r="N50" s="26"/>
      <c r="O50" s="209"/>
      <c r="P50" s="210"/>
      <c r="Q50" s="211"/>
      <c r="R50" s="212"/>
      <c r="S50" s="210"/>
      <c r="T50" s="213"/>
      <c r="U50" s="213"/>
      <c r="V50" s="214"/>
      <c r="W50" s="212"/>
      <c r="X50" s="212"/>
    </row>
    <row r="51" spans="1:24" ht="16.2" thickBot="1">
      <c r="A51" s="217"/>
      <c r="B51" s="218"/>
      <c r="C51" s="201"/>
      <c r="D51" s="202"/>
      <c r="E51" s="203"/>
      <c r="F51" s="204"/>
      <c r="G51" s="204"/>
      <c r="H51" s="219"/>
      <c r="I51" s="206"/>
      <c r="J51" s="207"/>
      <c r="K51" s="40"/>
      <c r="L51" s="42"/>
      <c r="M51" s="220"/>
      <c r="N51" s="42"/>
      <c r="O51" s="221"/>
      <c r="P51" s="210" t="s">
        <v>83</v>
      </c>
      <c r="Q51" s="211" t="s">
        <v>84</v>
      </c>
      <c r="R51" s="212">
        <v>27</v>
      </c>
      <c r="S51" s="210"/>
      <c r="T51" s="213">
        <f t="shared" si="4"/>
        <v>-54</v>
      </c>
      <c r="U51" s="213">
        <f t="shared" si="5"/>
        <v>-27</v>
      </c>
      <c r="V51" s="214">
        <f>'[2]SAMPLE MEASURES'!AE51</f>
        <v>0</v>
      </c>
      <c r="W51" s="212">
        <f t="shared" si="6"/>
        <v>27</v>
      </c>
      <c r="X51" s="212">
        <f t="shared" si="7"/>
        <v>54</v>
      </c>
    </row>
    <row r="52" spans="1:24" ht="16.2" thickBot="1">
      <c r="A52" s="222" t="s">
        <v>129</v>
      </c>
      <c r="B52" s="223"/>
      <c r="C52" s="224"/>
      <c r="D52" s="225"/>
      <c r="E52" s="226"/>
      <c r="F52" s="226"/>
      <c r="G52" s="226"/>
      <c r="H52" s="226"/>
      <c r="I52" s="226"/>
      <c r="J52" s="226"/>
      <c r="K52" s="226"/>
      <c r="L52" s="227"/>
      <c r="M52" s="228"/>
      <c r="N52" s="228"/>
      <c r="O52" s="229"/>
    </row>
    <row r="53" spans="1:24">
      <c r="A53" s="230"/>
      <c r="B53" s="231"/>
      <c r="C53" s="224"/>
      <c r="D53" s="232"/>
      <c r="E53" s="233"/>
      <c r="F53" s="233"/>
      <c r="G53" s="233"/>
      <c r="H53" s="233"/>
      <c r="I53" s="233"/>
      <c r="J53" s="233"/>
      <c r="K53" s="233"/>
      <c r="L53" s="234"/>
      <c r="M53" s="26"/>
      <c r="N53" s="26"/>
      <c r="O53" s="27"/>
    </row>
    <row r="54" spans="1:24">
      <c r="A54" s="230"/>
      <c r="B54" s="231"/>
      <c r="C54" s="235"/>
      <c r="D54" s="232"/>
      <c r="E54" s="233"/>
      <c r="F54" s="233"/>
      <c r="G54" s="233"/>
      <c r="H54" s="233"/>
      <c r="I54" s="233"/>
      <c r="J54" s="233"/>
      <c r="K54" s="233"/>
      <c r="L54" s="234"/>
      <c r="M54" s="26"/>
      <c r="N54" s="26"/>
      <c r="O54" s="27"/>
    </row>
    <row r="55" spans="1:24">
      <c r="A55" s="230"/>
      <c r="B55" s="232"/>
      <c r="C55" s="232"/>
      <c r="D55" s="232"/>
      <c r="E55" s="233"/>
      <c r="F55" s="233"/>
      <c r="G55" s="233"/>
      <c r="H55" s="233"/>
      <c r="I55" s="233"/>
      <c r="J55" s="233"/>
      <c r="K55" s="233"/>
      <c r="L55" s="26"/>
      <c r="M55" s="26"/>
      <c r="N55" s="26"/>
      <c r="O55" s="27"/>
    </row>
    <row r="56" spans="1:24" ht="16.2" thickBot="1">
      <c r="A56" s="236"/>
      <c r="B56" s="237"/>
      <c r="C56" s="237"/>
      <c r="D56" s="237"/>
      <c r="E56" s="238"/>
      <c r="F56" s="238"/>
      <c r="G56" s="238"/>
      <c r="H56" s="238"/>
      <c r="I56" s="238"/>
      <c r="J56" s="238"/>
      <c r="K56" s="238"/>
      <c r="L56" s="42"/>
      <c r="M56" s="42"/>
      <c r="N56" s="42"/>
      <c r="O56" s="43"/>
    </row>
    <row r="57" spans="1:24" ht="16.2" thickBot="1">
      <c r="A57" s="239" t="s">
        <v>130</v>
      </c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28"/>
      <c r="M57" s="228"/>
      <c r="N57" s="228"/>
      <c r="O57" s="229"/>
    </row>
  </sheetData>
  <mergeCells count="10">
    <mergeCell ref="E4:F4"/>
    <mergeCell ref="H4:I4"/>
    <mergeCell ref="A5:P5"/>
    <mergeCell ref="A57:K57"/>
    <mergeCell ref="E1:F1"/>
    <mergeCell ref="H1:I1"/>
    <mergeCell ref="E2:F2"/>
    <mergeCell ref="H2:I2"/>
    <mergeCell ref="E3:F3"/>
    <mergeCell ref="H3:I3"/>
  </mergeCells>
  <pageMargins left="0" right="0" top="0.5" bottom="0.5" header="0" footer="0"/>
  <pageSetup paperSize="9" scale="6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GRADING  (2)</vt:lpstr>
      <vt:lpstr>'GRADING  (2)'!Print_Area</vt:lpstr>
      <vt:lpstr>'GRADING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Loan Vo Thi Kim</cp:lastModifiedBy>
  <dcterms:created xsi:type="dcterms:W3CDTF">2024-07-24T03:54:29Z</dcterms:created>
  <dcterms:modified xsi:type="dcterms:W3CDTF">2024-07-24T03:54:53Z</dcterms:modified>
</cp:coreProperties>
</file>