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ERP SUMMER\printables\SPEC\"/>
    </mc:Choice>
  </mc:AlternateContent>
  <xr:revisionPtr revIDLastSave="0" documentId="8_{9D20DE93-2DA8-4569-A9AF-35CEC69C6EC4}" xr6:coauthVersionLast="47" xr6:coauthVersionMax="47" xr10:uidLastSave="{00000000-0000-0000-0000-000000000000}"/>
  <bookViews>
    <workbookView xWindow="-108" yWindow="-108" windowWidth="23256" windowHeight="12456" xr2:uid="{9D15EF3D-0B16-417E-95AD-10405E2C27FB}"/>
  </bookViews>
  <sheets>
    <sheet name="UA updated 2-1-202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_SCM40" localSheetId="0">'[1]Raw material movement'!#REF!</definedName>
    <definedName name="____SCM40">'[1]Raw material movement'!#REF!</definedName>
    <definedName name="___SCM40" localSheetId="0">'[2]Raw material movement'!#REF!</definedName>
    <definedName name="___SCM40">'[2]Raw material movement'!#REF!</definedName>
    <definedName name="__SCM40" localSheetId="0">'[3]Raw material movement'!#REF!</definedName>
    <definedName name="__SCM40">'[3]Raw material movement'!#REF!</definedName>
    <definedName name="_2DATA_DATA2_L" localSheetId="0">'[4]#REF'!#REF!</definedName>
    <definedName name="_2DATA_DATA2_L">'[4]#REF'!#REF!</definedName>
    <definedName name="_DATA_DATA2_L" localSheetId="0">'[5]#REF'!#REF!</definedName>
    <definedName name="_DATA_DATA2_L">'[5]#REF'!#REF!</definedName>
    <definedName name="_Fill" localSheetId="0" hidden="1">#REF!</definedName>
    <definedName name="_Fill" hidden="1">#REF!</definedName>
    <definedName name="_SCM40" localSheetId="0">'[2]Raw material movement'!#REF!</definedName>
    <definedName name="_SCM40">'[2]Raw material movement'!#REF!</definedName>
    <definedName name="AB" localSheetId="0">#REF!</definedName>
    <definedName name="AB">#REF!</definedName>
    <definedName name="CODE">[7]CODE!$A$6:$B$156</definedName>
    <definedName name="dsdf">'[1]Raw material movement'!#REF!</definedName>
    <definedName name="IB" localSheetId="0">#REF!</definedName>
    <definedName name="IB">#REF!</definedName>
    <definedName name="MAHANG" localSheetId="0">#REF!</definedName>
    <definedName name="MAHANG">#REF!</definedName>
    <definedName name="MAVT">[8]Code!$A$7:$A$73</definedName>
    <definedName name="NAVY" localSheetId="0" hidden="1">#REF!</definedName>
    <definedName name="NAVY" hidden="1">#REF!</definedName>
    <definedName name="_xlnm.Print_Area" localSheetId="0">'UA updated 2-1-2024'!$A$1:$T$27</definedName>
    <definedName name="Print_erea" localSheetId="0">#REF!</definedName>
    <definedName name="Print_erea">#REF!</definedName>
    <definedName name="_xlnm.Print_Titles" localSheetId="0">'UA updated 2-1-2024'!$1:$6</definedName>
    <definedName name="SESEAM" localSheetId="0" hidden="1">#REF!</definedName>
    <definedName name="SESEAM" hidden="1">#REF!</definedName>
    <definedName name="size" localSheetId="0">#REF!</definedName>
    <definedName name="size">#REF!</definedName>
    <definedName name="WAFORD" localSheetId="0">#REF!</definedName>
    <definedName name="WAFOR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7" i="1" l="1"/>
  <c r="N27" i="1" s="1"/>
  <c r="P27" i="1" s="1"/>
  <c r="H27" i="1"/>
  <c r="F27" i="1"/>
  <c r="D27" i="1"/>
  <c r="N26" i="1"/>
  <c r="P26" i="1" s="1"/>
  <c r="L26" i="1"/>
  <c r="H26" i="1"/>
  <c r="F26" i="1"/>
  <c r="D26" i="1" s="1"/>
  <c r="N25" i="1"/>
  <c r="P25" i="1" s="1"/>
  <c r="L25" i="1"/>
  <c r="H25" i="1"/>
  <c r="F25" i="1" s="1"/>
  <c r="D25" i="1" s="1"/>
  <c r="L24" i="1"/>
  <c r="N24" i="1" s="1"/>
  <c r="P24" i="1" s="1"/>
  <c r="H24" i="1"/>
  <c r="F24" i="1" s="1"/>
  <c r="D24" i="1" s="1"/>
  <c r="L23" i="1"/>
  <c r="N23" i="1" s="1"/>
  <c r="P23" i="1" s="1"/>
  <c r="H23" i="1"/>
  <c r="F23" i="1"/>
  <c r="D23" i="1"/>
  <c r="N22" i="1"/>
  <c r="P22" i="1" s="1"/>
  <c r="L22" i="1"/>
  <c r="H22" i="1"/>
  <c r="F22" i="1" s="1"/>
  <c r="D22" i="1" s="1"/>
  <c r="N21" i="1"/>
  <c r="P21" i="1" s="1"/>
  <c r="L21" i="1"/>
  <c r="H21" i="1"/>
  <c r="F21" i="1" s="1"/>
  <c r="D21" i="1" s="1"/>
  <c r="L20" i="1"/>
  <c r="N20" i="1" s="1"/>
  <c r="P20" i="1" s="1"/>
  <c r="H20" i="1"/>
  <c r="F20" i="1" s="1"/>
  <c r="D20" i="1" s="1"/>
  <c r="N19" i="1"/>
  <c r="P19" i="1" s="1"/>
  <c r="L19" i="1"/>
  <c r="H19" i="1"/>
  <c r="F19" i="1"/>
  <c r="D19" i="1"/>
  <c r="N18" i="1"/>
  <c r="P18" i="1" s="1"/>
  <c r="L18" i="1"/>
  <c r="H18" i="1"/>
  <c r="F18" i="1" s="1"/>
  <c r="D18" i="1" s="1"/>
  <c r="N17" i="1"/>
  <c r="P17" i="1" s="1"/>
  <c r="L17" i="1"/>
  <c r="H17" i="1"/>
  <c r="F17" i="1" s="1"/>
  <c r="D17" i="1" s="1"/>
  <c r="L16" i="1"/>
  <c r="N16" i="1" s="1"/>
  <c r="P16" i="1" s="1"/>
  <c r="H16" i="1"/>
  <c r="F16" i="1" s="1"/>
  <c r="D16" i="1" s="1"/>
  <c r="N15" i="1"/>
  <c r="P15" i="1" s="1"/>
  <c r="L15" i="1"/>
  <c r="H15" i="1"/>
  <c r="F15" i="1"/>
  <c r="D15" i="1"/>
  <c r="N14" i="1"/>
  <c r="P14" i="1" s="1"/>
  <c r="L14" i="1"/>
  <c r="H14" i="1"/>
  <c r="F14" i="1" s="1"/>
  <c r="D14" i="1" s="1"/>
  <c r="N13" i="1"/>
  <c r="P13" i="1" s="1"/>
  <c r="L13" i="1"/>
  <c r="H13" i="1"/>
  <c r="F13" i="1" s="1"/>
  <c r="D13" i="1" s="1"/>
  <c r="L12" i="1"/>
  <c r="N12" i="1" s="1"/>
  <c r="P12" i="1" s="1"/>
  <c r="H12" i="1"/>
  <c r="F12" i="1" s="1"/>
  <c r="D12" i="1" s="1"/>
  <c r="N11" i="1"/>
  <c r="P11" i="1" s="1"/>
  <c r="L11" i="1"/>
  <c r="H11" i="1"/>
  <c r="F11" i="1"/>
  <c r="D11" i="1"/>
  <c r="N10" i="1"/>
  <c r="P10" i="1" s="1"/>
  <c r="L10" i="1"/>
  <c r="H10" i="1"/>
  <c r="F10" i="1" s="1"/>
  <c r="D10" i="1" s="1"/>
  <c r="N9" i="1"/>
  <c r="P9" i="1" s="1"/>
  <c r="L9" i="1"/>
  <c r="H9" i="1"/>
  <c r="F9" i="1" s="1"/>
  <c r="D9" i="1" s="1"/>
  <c r="L8" i="1"/>
  <c r="N8" i="1" s="1"/>
  <c r="P8" i="1" s="1"/>
  <c r="H8" i="1"/>
  <c r="F8" i="1" s="1"/>
  <c r="D8" i="1" s="1"/>
  <c r="N7" i="1"/>
  <c r="P7" i="1" s="1"/>
  <c r="L7" i="1"/>
  <c r="H7" i="1"/>
  <c r="F7" i="1"/>
  <c r="D7" i="1"/>
</calcChain>
</file>

<file path=xl/sharedStrings.xml><?xml version="1.0" encoding="utf-8"?>
<sst xmlns="http://schemas.openxmlformats.org/spreadsheetml/2006/main" count="101" uniqueCount="92">
  <si>
    <t>Season</t>
  </si>
  <si>
    <t>TBC</t>
  </si>
  <si>
    <t>Date Created</t>
  </si>
  <si>
    <t>Proto Recieved</t>
  </si>
  <si>
    <t>Style Name</t>
  </si>
  <si>
    <t>Amended 1</t>
  </si>
  <si>
    <t>19.05.16</t>
  </si>
  <si>
    <t>2nd Proto</t>
  </si>
  <si>
    <t xml:space="preserve">CODE </t>
  </si>
  <si>
    <t>Amended 2</t>
  </si>
  <si>
    <t>20.10.16</t>
  </si>
  <si>
    <t>Sample Sealed</t>
  </si>
  <si>
    <t>Block</t>
  </si>
  <si>
    <t>Amended 3</t>
  </si>
  <si>
    <t>Approved by</t>
  </si>
  <si>
    <t>NO.</t>
  </si>
  <si>
    <t>DESCRIPTION</t>
  </si>
  <si>
    <t>MÔ TẢ</t>
  </si>
  <si>
    <t>XS</t>
  </si>
  <si>
    <t>S</t>
  </si>
  <si>
    <t>M</t>
  </si>
  <si>
    <t>L</t>
  </si>
  <si>
    <t>XL</t>
  </si>
  <si>
    <t>XXL</t>
  </si>
  <si>
    <t>XXXL</t>
  </si>
  <si>
    <t>GRADING</t>
  </si>
  <si>
    <t>TOLERANCE +/-</t>
  </si>
  <si>
    <t>UA COMMENT</t>
  </si>
  <si>
    <t>A</t>
  </si>
  <si>
    <t>LENGTH FROM SIDE NECK POINT TO HEM</t>
  </si>
  <si>
    <t xml:space="preserve">DÀI ÁO TỪ CẠNH CỔ ĐẾN LAI </t>
  </si>
  <si>
    <t>B</t>
  </si>
  <si>
    <t>1/2 CHEST AT ARMPIT (2CM BELOW UNDERARM POINT)</t>
  </si>
  <si>
    <t xml:space="preserve">1/2 NGỰC DƯỚI ĐIỂM NÁCH 2CM </t>
  </si>
  <si>
    <t>C</t>
  </si>
  <si>
    <t xml:space="preserve">1/2 BASE </t>
  </si>
  <si>
    <t>NGANG LAI</t>
  </si>
  <si>
    <t>D1</t>
  </si>
  <si>
    <t>OVERARM - SLEEVE LENGTH</t>
  </si>
  <si>
    <t xml:space="preserve">DÀI TAY CẠNH TRÊN </t>
  </si>
  <si>
    <t>CẬP NHẬT THEO TS TAY DÀI</t>
  </si>
  <si>
    <t>D2</t>
  </si>
  <si>
    <t>UNDERARM</t>
  </si>
  <si>
    <t xml:space="preserve">DÀI TAY CẠNH DƯỚI </t>
  </si>
  <si>
    <t>E</t>
  </si>
  <si>
    <t>SHOULDER TO SHOULDER</t>
  </si>
  <si>
    <t xml:space="preserve">NGANG VAI </t>
  </si>
  <si>
    <t>F1</t>
  </si>
  <si>
    <t>X CHEST 18.5cms Down from SNP</t>
  </si>
  <si>
    <t>NGANG NGỰC TRƯỚC DƯỚI ĐỈNH VAI 18.5CM</t>
  </si>
  <si>
    <t>F2</t>
  </si>
  <si>
    <t>X BACK 18.5cms Down from SNP</t>
  </si>
  <si>
    <t xml:space="preserve">NGANG SAU DƯỚI ĐỈNH VAI 18.5CM </t>
  </si>
  <si>
    <t>G1</t>
  </si>
  <si>
    <t>BICEP (2CM BELOW UNDERARM POINT)</t>
  </si>
  <si>
    <t xml:space="preserve">BẮP TAY DƯỚI ĐIỂM NÁCH 2CM </t>
  </si>
  <si>
    <t>G2</t>
  </si>
  <si>
    <t>ARMHOLE (STRAIGHT)</t>
  </si>
  <si>
    <t xml:space="preserve">NÁCH ĐO THẲNG </t>
  </si>
  <si>
    <t>H</t>
  </si>
  <si>
    <t>ELBOW  WIDTH- half way down underarm</t>
  </si>
  <si>
    <t>KHUỶU TAY- ĐO Ở 1/2 TAY</t>
  </si>
  <si>
    <t>ĐỀ XUẤT THÔNG SỐ PHÙ HỢP GIỮA BẮP TAY VÀ LAI TAY</t>
  </si>
  <si>
    <t>J1</t>
  </si>
  <si>
    <t>CUFF WIDTH STRETCHED FLAT - 2cm above rib</t>
  </si>
  <si>
    <t>RỘNG TAY ĐO DÃN TRÊN ĐƯỜNG MAY RIB 2CM</t>
  </si>
  <si>
    <t>TAY DÀI KHÔNG CÓ BO NÊN KHÔNG SD</t>
  </si>
  <si>
    <t>J2</t>
  </si>
  <si>
    <t>CUFF WIDTH RELAXED</t>
  </si>
  <si>
    <t xml:space="preserve">RỘNG CỬA TAY ĐO ÊM </t>
  </si>
  <si>
    <t>CUFF HEIGHT</t>
  </si>
  <si>
    <t xml:space="preserve">TO BẢN LAI TAY </t>
  </si>
  <si>
    <t>BOTTOM HEM DEPTH</t>
  </si>
  <si>
    <t>TO BẢN LAI ÁO</t>
  </si>
  <si>
    <t>N</t>
  </si>
  <si>
    <t>NECK TRIM DEPTH</t>
  </si>
  <si>
    <t xml:space="preserve">TO BẢN BO CỔ </t>
  </si>
  <si>
    <t>P</t>
  </si>
  <si>
    <t>NECK WIDTH</t>
  </si>
  <si>
    <t xml:space="preserve">RỘNG CỔ </t>
  </si>
  <si>
    <t>Q</t>
  </si>
  <si>
    <t xml:space="preserve">SIDE NECK LEVEL TO BACK NECK DROP </t>
  </si>
  <si>
    <t>HẠ CỔ SAU</t>
  </si>
  <si>
    <t>R</t>
  </si>
  <si>
    <t>SIDE NECK LEVEL TO FRONT NECK DROP</t>
  </si>
  <si>
    <t xml:space="preserve">HẠ CỐ TRƯỚC </t>
  </si>
  <si>
    <t>SHOULDER SEAM AHEAD</t>
  </si>
  <si>
    <t xml:space="preserve">CHỒM VAI </t>
  </si>
  <si>
    <t>NS</t>
  </si>
  <si>
    <t>MINIMUM NECK STRETCH (TO ENSURE NECK OPENING STRETCHES OVER HEAD )</t>
  </si>
  <si>
    <t xml:space="preserve">ĐỘ DÃN CỔ TỐI THIỂU </t>
  </si>
  <si>
    <t>Copyright 2016 © PALACE all rights reserved. PALACE is a trademark of [write here]. Copying strictly forbiden.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</si>
</sst>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Aptos Narrow"/>
      <family val="2"/>
      <scheme val="minor"/>
    </font>
    <font>
      <sz val="9"/>
      <name val="Geneva"/>
      <family val="2"/>
    </font>
    <font>
      <sz val="10"/>
      <name val="Muli"/>
    </font>
    <font>
      <b/>
      <sz val="10"/>
      <name val="Muli"/>
    </font>
    <font>
      <b/>
      <sz val="10"/>
      <color theme="0"/>
      <name val="Muli"/>
    </font>
    <font>
      <sz val="10"/>
      <color theme="0"/>
      <name val="Muli"/>
    </font>
    <font>
      <b/>
      <sz val="11"/>
      <name val="Muli"/>
    </font>
    <font>
      <sz val="14"/>
      <name val="Muli"/>
    </font>
    <font>
      <b/>
      <sz val="14"/>
      <color indexed="10"/>
      <name val="Muli"/>
    </font>
    <font>
      <b/>
      <sz val="14"/>
      <name val="Muli"/>
    </font>
    <font>
      <sz val="12"/>
      <color theme="1"/>
      <name val="Aptos Narrow"/>
      <family val="2"/>
      <scheme val="minor"/>
    </font>
    <font>
      <b/>
      <sz val="14"/>
      <color indexed="18"/>
      <name val="Muli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000000"/>
      </patternFill>
    </fill>
  </fills>
  <borders count="3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87">
    <xf numFmtId="0" fontId="0" fillId="0" borderId="0" xfId="0"/>
    <xf numFmtId="0" fontId="2" fillId="0" borderId="1" xfId="1" applyFont="1" applyBorder="1" applyAlignment="1">
      <alignment horizontal="left" vertical="center"/>
    </xf>
    <xf numFmtId="0" fontId="3" fillId="0" borderId="2" xfId="1" applyFont="1" applyBorder="1" applyAlignment="1">
      <alignment vertical="center"/>
    </xf>
    <xf numFmtId="0" fontId="3" fillId="0" borderId="2" xfId="1" applyFont="1" applyBorder="1" applyAlignment="1">
      <alignment vertical="center" wrapText="1"/>
    </xf>
    <xf numFmtId="0" fontId="2" fillId="0" borderId="3" xfId="1" applyFont="1" applyBorder="1" applyAlignment="1">
      <alignment horizontal="left" vertical="center"/>
    </xf>
    <xf numFmtId="15" fontId="2" fillId="0" borderId="3" xfId="1" applyNumberFormat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8" xfId="1" applyFont="1" applyBorder="1" applyAlignment="1">
      <alignment horizontal="left" vertical="center"/>
    </xf>
    <xf numFmtId="0" fontId="3" fillId="0" borderId="9" xfId="1" applyFont="1" applyBorder="1" applyAlignment="1">
      <alignment horizontal="left" vertical="center"/>
    </xf>
    <xf numFmtId="0" fontId="3" fillId="0" borderId="9" xfId="1" applyFont="1" applyBorder="1" applyAlignment="1">
      <alignment horizontal="left" vertical="center" wrapText="1"/>
    </xf>
    <xf numFmtId="0" fontId="2" fillId="0" borderId="10" xfId="1" applyFont="1" applyBorder="1" applyAlignment="1">
      <alignment horizontal="left" vertical="center"/>
    </xf>
    <xf numFmtId="15" fontId="2" fillId="0" borderId="10" xfId="1" applyNumberFormat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3" fillId="0" borderId="9" xfId="1" applyFont="1" applyBorder="1" applyAlignment="1">
      <alignment vertical="center"/>
    </xf>
    <xf numFmtId="0" fontId="3" fillId="0" borderId="9" xfId="1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14" xfId="1" applyFont="1" applyBorder="1" applyAlignment="1">
      <alignment horizontal="left" vertical="center"/>
    </xf>
    <xf numFmtId="0" fontId="2" fillId="0" borderId="15" xfId="1" applyFont="1" applyBorder="1" applyAlignment="1">
      <alignment vertical="center"/>
    </xf>
    <xf numFmtId="0" fontId="2" fillId="0" borderId="15" xfId="1" applyFont="1" applyBorder="1" applyAlignment="1">
      <alignment vertical="center" wrapText="1"/>
    </xf>
    <xf numFmtId="0" fontId="2" fillId="0" borderId="16" xfId="1" applyFont="1" applyBorder="1" applyAlignment="1">
      <alignment horizontal="left" vertical="center"/>
    </xf>
    <xf numFmtId="0" fontId="2" fillId="0" borderId="16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left" vertical="center"/>
    </xf>
    <xf numFmtId="0" fontId="7" fillId="0" borderId="8" xfId="1" applyFont="1" applyBorder="1" applyAlignment="1">
      <alignment horizontal="center" vertical="center"/>
    </xf>
    <xf numFmtId="0" fontId="7" fillId="0" borderId="10" xfId="1" applyFont="1" applyBorder="1" applyAlignment="1">
      <alignment vertical="center" wrapText="1"/>
    </xf>
    <xf numFmtId="0" fontId="7" fillId="0" borderId="10" xfId="1" applyFont="1" applyBorder="1" applyAlignment="1">
      <alignment horizontal="center" vertical="center"/>
    </xf>
    <xf numFmtId="0" fontId="7" fillId="0" borderId="10" xfId="1" applyFont="1" applyBorder="1" applyAlignment="1">
      <alignment vertical="center"/>
    </xf>
    <xf numFmtId="0" fontId="8" fillId="0" borderId="10" xfId="1" applyFont="1" applyBorder="1" applyAlignment="1">
      <alignment horizontal="center" vertical="center"/>
    </xf>
    <xf numFmtId="0" fontId="9" fillId="3" borderId="10" xfId="1" applyFont="1" applyFill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9" fillId="4" borderId="10" xfId="2" applyFont="1" applyFill="1" applyBorder="1" applyAlignment="1">
      <alignment horizontal="center" vertical="center"/>
    </xf>
    <xf numFmtId="0" fontId="9" fillId="4" borderId="24" xfId="2" applyFont="1" applyFill="1" applyBorder="1" applyAlignment="1">
      <alignment horizontal="center" vertical="center"/>
    </xf>
    <xf numFmtId="0" fontId="7" fillId="5" borderId="8" xfId="1" applyFont="1" applyFill="1" applyBorder="1" applyAlignment="1">
      <alignment horizontal="center" vertical="center"/>
    </xf>
    <xf numFmtId="0" fontId="7" fillId="5" borderId="10" xfId="1" applyFont="1" applyFill="1" applyBorder="1" applyAlignment="1">
      <alignment vertical="center" wrapText="1"/>
    </xf>
    <xf numFmtId="0" fontId="7" fillId="5" borderId="10" xfId="1" applyFont="1" applyFill="1" applyBorder="1" applyAlignment="1">
      <alignment horizontal="center" vertical="center"/>
    </xf>
    <xf numFmtId="0" fontId="7" fillId="5" borderId="10" xfId="1" applyFont="1" applyFill="1" applyBorder="1" applyAlignment="1">
      <alignment vertical="center"/>
    </xf>
    <xf numFmtId="0" fontId="8" fillId="5" borderId="10" xfId="1" applyFont="1" applyFill="1" applyBorder="1" applyAlignment="1">
      <alignment horizontal="center" vertical="center"/>
    </xf>
    <xf numFmtId="0" fontId="9" fillId="6" borderId="24" xfId="2" applyFont="1" applyFill="1" applyBorder="1" applyAlignment="1">
      <alignment horizontal="center" vertical="center"/>
    </xf>
    <xf numFmtId="0" fontId="7" fillId="5" borderId="9" xfId="1" applyFont="1" applyFill="1" applyBorder="1" applyAlignment="1">
      <alignment horizontal="center" vertical="center"/>
    </xf>
    <xf numFmtId="0" fontId="7" fillId="5" borderId="23" xfId="1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0" fontId="7" fillId="0" borderId="0" xfId="0" applyFont="1" applyAlignment="1">
      <alignment vertical="center"/>
    </xf>
    <xf numFmtId="0" fontId="7" fillId="5" borderId="10" xfId="1" applyFont="1" applyFill="1" applyBorder="1" applyAlignment="1">
      <alignment horizontal="left" vertical="center" wrapText="1"/>
    </xf>
    <xf numFmtId="0" fontId="9" fillId="6" borderId="24" xfId="2" applyFont="1" applyFill="1" applyBorder="1" applyAlignment="1">
      <alignment horizontal="center"/>
    </xf>
    <xf numFmtId="0" fontId="11" fillId="5" borderId="10" xfId="1" applyFont="1" applyFill="1" applyBorder="1" applyAlignment="1">
      <alignment horizontal="center" vertical="center"/>
    </xf>
    <xf numFmtId="0" fontId="9" fillId="4" borderId="24" xfId="2" applyFont="1" applyFill="1" applyBorder="1" applyAlignment="1">
      <alignment horizontal="center"/>
    </xf>
    <xf numFmtId="0" fontId="11" fillId="0" borderId="10" xfId="1" applyFont="1" applyBorder="1" applyAlignment="1">
      <alignment horizontal="center" vertical="center"/>
    </xf>
    <xf numFmtId="0" fontId="7" fillId="0" borderId="10" xfId="1" applyFont="1" applyBorder="1" applyAlignment="1">
      <alignment horizontal="left" vertical="center" wrapText="1"/>
    </xf>
    <xf numFmtId="0" fontId="7" fillId="0" borderId="25" xfId="1" applyFont="1" applyBorder="1" applyAlignment="1">
      <alignment horizontal="left" vertical="center" wrapText="1"/>
    </xf>
    <xf numFmtId="0" fontId="7" fillId="0" borderId="25" xfId="1" applyFont="1" applyBorder="1" applyAlignment="1">
      <alignment horizontal="center" vertical="center"/>
    </xf>
    <xf numFmtId="0" fontId="7" fillId="0" borderId="25" xfId="1" applyFont="1" applyBorder="1" applyAlignment="1">
      <alignment vertical="center"/>
    </xf>
    <xf numFmtId="0" fontId="9" fillId="4" borderId="26" xfId="2" applyFont="1" applyFill="1" applyBorder="1" applyAlignment="1">
      <alignment horizontal="center" vertical="center"/>
    </xf>
    <xf numFmtId="0" fontId="11" fillId="0" borderId="25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/>
    </xf>
    <xf numFmtId="0" fontId="9" fillId="4" borderId="25" xfId="2" applyFont="1" applyFill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9" fillId="4" borderId="16" xfId="2" applyFont="1" applyFill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6" xfId="1" applyFont="1" applyBorder="1" applyAlignment="1">
      <alignment vertical="center"/>
    </xf>
    <xf numFmtId="0" fontId="2" fillId="0" borderId="16" xfId="1" applyFont="1" applyBorder="1" applyAlignment="1">
      <alignment vertical="center" wrapText="1"/>
    </xf>
    <xf numFmtId="0" fontId="2" fillId="0" borderId="29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Normal" xfId="0" builtinId="0"/>
    <cellStyle name="Normal 7 2" xfId="2" xr:uid="{398B01DA-C9F3-4833-A85D-4930756CCC15}"/>
    <cellStyle name="Normal 7 2 2" xfId="1" xr:uid="{C9FB2FC9-EA6F-49CE-816D-C1B8DB0A31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172721</xdr:colOff>
      <xdr:row>0</xdr:row>
      <xdr:rowOff>139348</xdr:rowOff>
    </xdr:from>
    <xdr:to>
      <xdr:col>17</xdr:col>
      <xdr:colOff>859791</xdr:colOff>
      <xdr:row>3</xdr:row>
      <xdr:rowOff>50799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8D045E7-2445-4E28-95D1-3DB173D5A6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77981" y="139348"/>
          <a:ext cx="1799590" cy="437231"/>
        </a:xfrm>
        <a:prstGeom prst="rect">
          <a:avLst/>
        </a:prstGeom>
      </xdr:spPr>
    </xdr:pic>
    <xdr:clientData/>
  </xdr:twoCellAnchor>
  <xdr:twoCellAnchor editAs="oneCell">
    <xdr:from>
      <xdr:col>18</xdr:col>
      <xdr:colOff>30481</xdr:colOff>
      <xdr:row>0</xdr:row>
      <xdr:rowOff>60960</xdr:rowOff>
    </xdr:from>
    <xdr:to>
      <xdr:col>18</xdr:col>
      <xdr:colOff>713741</xdr:colOff>
      <xdr:row>3</xdr:row>
      <xdr:rowOff>145211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92F83FD-BFC5-4356-B9D2-CD80928B4A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670281" y="60960"/>
          <a:ext cx="683260" cy="61003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MAI\BCThue\Nam%202009\Tu%20van%20ke%20toan\Monthly%20report%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availablevn.sharepoint.com/sites/COMMERCIAL/Shared%20Documents/General/2-CUSTOMER-FOLDER/PALACE/4-SS25/2-SUMMER%2025/2-PRODUCTION/2-STYLE-FILE/CUTTING%20DOCKET/PRINTABLES/P28SLS132%20-%20PALACE-%20CUTTING%20DOCKET.xlsx" TargetMode="External"/><Relationship Id="rId1" Type="http://schemas.openxmlformats.org/officeDocument/2006/relationships/externalLinkPath" Target="https://unavailablevn.sharepoint.com/sites/COMMERCIAL/Shared%20Documents/General/2-CUSTOMER-FOLDER/PALACE/4-SS25/2-SUMMER%2025/2-PRODUCTION/2-STYLE-FILE/CUTTING%20DOCKET/PRINTABLES/P28SLS132%20-%20PALACE-%20CUTTING%20DOCKET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PRINTING\COSTING%20FOR%20MER\MUNSTER\MUNSTER%20FALL%20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Documents%20and%20Settings\ThuTo\Desktop\Unavailable\COST_PRICE_Game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 CUTTING DOCKET"/>
      <sheetName val="2. TRIM CARD"/>
      <sheetName val="UA updated 2-1-2024"/>
      <sheetName val="GRADING FOR PROTO "/>
      <sheetName val="SAMPLE MEASURES (2)"/>
      <sheetName val="MC"/>
      <sheetName val="3. ĐỊNH VỊ HÌNH IN.THÊU"/>
      <sheetName val="4. THÔNG SỐ SẢN XUẤ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55076-3EE7-4C99-A014-43CA12E4E741}">
  <sheetPr>
    <pageSetUpPr fitToPage="1"/>
  </sheetPr>
  <dimension ref="A1:U29"/>
  <sheetViews>
    <sheetView tabSelected="1" view="pageBreakPreview" zoomScale="60" zoomScaleNormal="100" workbookViewId="0">
      <selection activeCell="T6" sqref="T6"/>
    </sheetView>
  </sheetViews>
  <sheetFormatPr defaultColWidth="10.88671875" defaultRowHeight="13.2"/>
  <cols>
    <col min="1" max="1" width="11" style="23" customWidth="1"/>
    <col min="2" max="2" width="25.5546875" style="84" customWidth="1"/>
    <col min="3" max="3" width="25" style="84" customWidth="1"/>
    <col min="4" max="4" width="8.109375" style="85" customWidth="1"/>
    <col min="5" max="5" width="8.109375" style="23" customWidth="1"/>
    <col min="6" max="6" width="11.33203125" style="10" customWidth="1"/>
    <col min="7" max="9" width="8.109375" style="10" customWidth="1"/>
    <col min="10" max="10" width="15.6640625" style="10" customWidth="1"/>
    <col min="11" max="11" width="23.88671875" style="10" customWidth="1"/>
    <col min="12" max="15" width="8.109375" style="10" customWidth="1"/>
    <col min="16" max="16" width="8.33203125" style="10" hidden="1" customWidth="1"/>
    <col min="17" max="17" width="3.88671875" style="10" hidden="1" customWidth="1"/>
    <col min="18" max="18" width="13.44140625" style="86" customWidth="1"/>
    <col min="19" max="19" width="14.44140625" style="10" bestFit="1" customWidth="1"/>
    <col min="20" max="20" width="70" style="10" customWidth="1"/>
    <col min="21" max="16384" width="10.88671875" style="10"/>
  </cols>
  <sheetData>
    <row r="1" spans="1:20" ht="14.1" customHeight="1">
      <c r="A1" s="1" t="s">
        <v>0</v>
      </c>
      <c r="B1" s="2" t="s">
        <v>1</v>
      </c>
      <c r="C1" s="3"/>
      <c r="D1" s="4" t="s">
        <v>2</v>
      </c>
      <c r="E1" s="4"/>
      <c r="F1" s="5">
        <v>42491</v>
      </c>
      <c r="G1" s="4" t="s">
        <v>3</v>
      </c>
      <c r="H1" s="4"/>
      <c r="I1" s="4"/>
      <c r="J1" s="5"/>
      <c r="K1" s="5"/>
      <c r="L1" s="5"/>
      <c r="M1" s="5"/>
      <c r="N1" s="6"/>
      <c r="O1" s="7"/>
      <c r="P1" s="7"/>
      <c r="Q1" s="7"/>
      <c r="R1" s="8"/>
      <c r="S1" s="9"/>
    </row>
    <row r="2" spans="1:20" ht="14.1" customHeight="1">
      <c r="A2" s="11" t="s">
        <v>4</v>
      </c>
      <c r="B2" s="12" t="s">
        <v>1</v>
      </c>
      <c r="C2" s="13"/>
      <c r="D2" s="14" t="s">
        <v>5</v>
      </c>
      <c r="E2" s="14"/>
      <c r="F2" s="15" t="s">
        <v>6</v>
      </c>
      <c r="G2" s="14" t="s">
        <v>7</v>
      </c>
      <c r="H2" s="14"/>
      <c r="I2" s="14"/>
      <c r="J2" s="16"/>
      <c r="K2" s="16"/>
      <c r="L2" s="16"/>
      <c r="M2" s="16"/>
      <c r="N2" s="17"/>
      <c r="O2" s="18"/>
      <c r="P2" s="18"/>
      <c r="Q2" s="18"/>
      <c r="R2" s="19"/>
      <c r="S2" s="20"/>
    </row>
    <row r="3" spans="1:20" s="23" customFormat="1" ht="14.1" customHeight="1">
      <c r="A3" s="11" t="s">
        <v>8</v>
      </c>
      <c r="B3" s="21" t="s">
        <v>1</v>
      </c>
      <c r="C3" s="22"/>
      <c r="D3" s="14" t="s">
        <v>9</v>
      </c>
      <c r="E3" s="14"/>
      <c r="F3" s="15" t="s">
        <v>10</v>
      </c>
      <c r="G3" s="14" t="s">
        <v>11</v>
      </c>
      <c r="H3" s="14"/>
      <c r="I3" s="14"/>
      <c r="J3" s="15"/>
      <c r="K3" s="15"/>
      <c r="L3" s="15"/>
      <c r="M3" s="15"/>
      <c r="N3" s="17"/>
      <c r="O3" s="18"/>
      <c r="P3" s="18"/>
      <c r="Q3" s="18"/>
      <c r="R3" s="19"/>
      <c r="S3" s="20"/>
    </row>
    <row r="4" spans="1:20" s="23" customFormat="1" ht="14.1" customHeight="1" thickBot="1">
      <c r="A4" s="24" t="s">
        <v>12</v>
      </c>
      <c r="B4" s="25"/>
      <c r="C4" s="26"/>
      <c r="D4" s="27" t="s">
        <v>13</v>
      </c>
      <c r="E4" s="27"/>
      <c r="F4" s="28"/>
      <c r="G4" s="27" t="s">
        <v>14</v>
      </c>
      <c r="H4" s="27"/>
      <c r="I4" s="27"/>
      <c r="J4" s="28"/>
      <c r="K4" s="28"/>
      <c r="L4" s="28"/>
      <c r="M4" s="28"/>
      <c r="N4" s="29"/>
      <c r="O4" s="30"/>
      <c r="P4" s="30"/>
      <c r="Q4" s="30"/>
      <c r="R4" s="31"/>
      <c r="S4" s="32"/>
    </row>
    <row r="5" spans="1:20" s="23" customFormat="1" ht="14.1" customHeight="1" thickBot="1">
      <c r="A5" s="33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5"/>
    </row>
    <row r="6" spans="1:20" s="23" customFormat="1" ht="14.1" customHeight="1">
      <c r="A6" s="36" t="s">
        <v>15</v>
      </c>
      <c r="B6" s="37" t="s">
        <v>16</v>
      </c>
      <c r="C6" s="38" t="s">
        <v>17</v>
      </c>
      <c r="D6" s="37" t="s">
        <v>18</v>
      </c>
      <c r="E6" s="37"/>
      <c r="F6" s="37" t="s">
        <v>19</v>
      </c>
      <c r="G6" s="37"/>
      <c r="H6" s="37" t="s">
        <v>20</v>
      </c>
      <c r="I6" s="37"/>
      <c r="J6" s="37" t="s">
        <v>21</v>
      </c>
      <c r="K6" s="37"/>
      <c r="L6" s="37" t="s">
        <v>22</v>
      </c>
      <c r="M6" s="37"/>
      <c r="N6" s="37" t="s">
        <v>23</v>
      </c>
      <c r="O6" s="39"/>
      <c r="P6" s="37" t="s">
        <v>24</v>
      </c>
      <c r="Q6" s="37"/>
      <c r="R6" s="40" t="s">
        <v>25</v>
      </c>
      <c r="S6" s="40" t="s">
        <v>26</v>
      </c>
      <c r="T6" s="41" t="s">
        <v>27</v>
      </c>
    </row>
    <row r="7" spans="1:20" s="50" customFormat="1" ht="52.2">
      <c r="A7" s="42" t="s">
        <v>28</v>
      </c>
      <c r="B7" s="43" t="s">
        <v>29</v>
      </c>
      <c r="C7" s="43" t="s">
        <v>30</v>
      </c>
      <c r="D7" s="44">
        <f>F7-R7</f>
        <v>69</v>
      </c>
      <c r="E7" s="45"/>
      <c r="F7" s="44">
        <f t="shared" ref="F7:F12" si="0">H7-R7</f>
        <v>71</v>
      </c>
      <c r="G7" s="46"/>
      <c r="H7" s="44">
        <f t="shared" ref="H7:H22" si="1">J7-R7</f>
        <v>73</v>
      </c>
      <c r="I7" s="46"/>
      <c r="J7" s="47">
        <v>75</v>
      </c>
      <c r="K7" s="46"/>
      <c r="L7" s="44">
        <f t="shared" ref="L7:L12" si="2">J7+R7</f>
        <v>77</v>
      </c>
      <c r="M7" s="46"/>
      <c r="N7" s="44">
        <f t="shared" ref="N7:N12" si="3">L7+R7</f>
        <v>79</v>
      </c>
      <c r="O7" s="45"/>
      <c r="P7" s="44">
        <f>N7+R7</f>
        <v>81</v>
      </c>
      <c r="Q7" s="46"/>
      <c r="R7" s="48">
        <v>2</v>
      </c>
      <c r="S7" s="49">
        <v>1</v>
      </c>
    </row>
    <row r="8" spans="1:20" s="50" customFormat="1" ht="87">
      <c r="A8" s="42" t="s">
        <v>31</v>
      </c>
      <c r="B8" s="43" t="s">
        <v>32</v>
      </c>
      <c r="C8" s="43" t="s">
        <v>33</v>
      </c>
      <c r="D8" s="44">
        <f t="shared" ref="D8:D22" si="4">F8-R8</f>
        <v>47.000000000000007</v>
      </c>
      <c r="E8" s="45"/>
      <c r="F8" s="44">
        <f t="shared" si="0"/>
        <v>50.800000000000004</v>
      </c>
      <c r="G8" s="46"/>
      <c r="H8" s="44">
        <f t="shared" si="1"/>
        <v>54.6</v>
      </c>
      <c r="I8" s="46"/>
      <c r="J8" s="51">
        <v>58.4</v>
      </c>
      <c r="K8" s="46"/>
      <c r="L8" s="44">
        <f t="shared" si="2"/>
        <v>62.199999999999996</v>
      </c>
      <c r="M8" s="46"/>
      <c r="N8" s="44">
        <f t="shared" si="3"/>
        <v>66</v>
      </c>
      <c r="O8" s="45"/>
      <c r="P8" s="44">
        <f t="shared" ref="P8:P22" si="5">N8+R8</f>
        <v>69.8</v>
      </c>
      <c r="Q8" s="46"/>
      <c r="R8" s="48">
        <v>3.8</v>
      </c>
      <c r="S8" s="49">
        <v>1</v>
      </c>
    </row>
    <row r="9" spans="1:20" s="50" customFormat="1" ht="33" customHeight="1">
      <c r="A9" s="42" t="s">
        <v>34</v>
      </c>
      <c r="B9" s="43" t="s">
        <v>35</v>
      </c>
      <c r="C9" s="43" t="s">
        <v>36</v>
      </c>
      <c r="D9" s="44">
        <f t="shared" si="4"/>
        <v>47.000000000000007</v>
      </c>
      <c r="E9" s="45"/>
      <c r="F9" s="44">
        <f>H9-R9</f>
        <v>50.800000000000004</v>
      </c>
      <c r="G9" s="46"/>
      <c r="H9" s="44">
        <f t="shared" si="1"/>
        <v>54.6</v>
      </c>
      <c r="I9" s="46"/>
      <c r="J9" s="52">
        <v>58.4</v>
      </c>
      <c r="K9" s="46"/>
      <c r="L9" s="44">
        <f>J9+R9</f>
        <v>62.199999999999996</v>
      </c>
      <c r="M9" s="46"/>
      <c r="N9" s="44">
        <f>L9+R9</f>
        <v>66</v>
      </c>
      <c r="O9" s="45"/>
      <c r="P9" s="44">
        <f t="shared" si="5"/>
        <v>69.8</v>
      </c>
      <c r="Q9" s="46"/>
      <c r="R9" s="48">
        <v>3.8</v>
      </c>
      <c r="S9" s="49">
        <v>1</v>
      </c>
    </row>
    <row r="10" spans="1:20" s="50" customFormat="1" ht="34.799999999999997">
      <c r="A10" s="53" t="s">
        <v>37</v>
      </c>
      <c r="B10" s="54" t="s">
        <v>38</v>
      </c>
      <c r="C10" s="54" t="s">
        <v>39</v>
      </c>
      <c r="D10" s="55">
        <f t="shared" si="4"/>
        <v>59</v>
      </c>
      <c r="E10" s="56"/>
      <c r="F10" s="55">
        <f t="shared" si="0"/>
        <v>60.5</v>
      </c>
      <c r="G10" s="57"/>
      <c r="H10" s="55">
        <f t="shared" si="1"/>
        <v>62</v>
      </c>
      <c r="I10" s="57"/>
      <c r="J10" s="58">
        <v>63.5</v>
      </c>
      <c r="K10" s="57"/>
      <c r="L10" s="55">
        <f t="shared" si="2"/>
        <v>65</v>
      </c>
      <c r="M10" s="57"/>
      <c r="N10" s="55">
        <f t="shared" si="3"/>
        <v>66.5</v>
      </c>
      <c r="O10" s="56"/>
      <c r="P10" s="55">
        <f t="shared" si="5"/>
        <v>68</v>
      </c>
      <c r="Q10" s="57"/>
      <c r="R10" s="59">
        <v>1.5</v>
      </c>
      <c r="S10" s="60">
        <v>0.5</v>
      </c>
      <c r="T10" s="61" t="s">
        <v>40</v>
      </c>
    </row>
    <row r="11" spans="1:20" s="50" customFormat="1" ht="34.799999999999997">
      <c r="A11" s="53" t="s">
        <v>41</v>
      </c>
      <c r="B11" s="54" t="s">
        <v>42</v>
      </c>
      <c r="C11" s="54" t="s">
        <v>43</v>
      </c>
      <c r="D11" s="55">
        <f t="shared" si="4"/>
        <v>46.399999999999991</v>
      </c>
      <c r="E11" s="56"/>
      <c r="F11" s="55">
        <f t="shared" si="0"/>
        <v>47.599999999999994</v>
      </c>
      <c r="G11" s="57"/>
      <c r="H11" s="55">
        <f t="shared" si="1"/>
        <v>48.8</v>
      </c>
      <c r="I11" s="57"/>
      <c r="J11" s="58">
        <v>50</v>
      </c>
      <c r="K11" s="57"/>
      <c r="L11" s="55">
        <f t="shared" si="2"/>
        <v>51.2</v>
      </c>
      <c r="M11" s="57"/>
      <c r="N11" s="55">
        <f t="shared" si="3"/>
        <v>52.400000000000006</v>
      </c>
      <c r="O11" s="56"/>
      <c r="P11" s="55">
        <f t="shared" si="5"/>
        <v>53.600000000000009</v>
      </c>
      <c r="Q11" s="57"/>
      <c r="R11" s="59">
        <v>1.2</v>
      </c>
      <c r="S11" s="60">
        <v>0.5</v>
      </c>
      <c r="T11" s="61" t="s">
        <v>40</v>
      </c>
    </row>
    <row r="12" spans="1:20" s="62" customFormat="1" ht="34.799999999999997">
      <c r="A12" s="42" t="s">
        <v>44</v>
      </c>
      <c r="B12" s="43" t="s">
        <v>45</v>
      </c>
      <c r="C12" s="43" t="s">
        <v>46</v>
      </c>
      <c r="D12" s="44">
        <f t="shared" si="4"/>
        <v>47.250000000000007</v>
      </c>
      <c r="E12" s="45"/>
      <c r="F12" s="44">
        <f t="shared" si="0"/>
        <v>49.150000000000006</v>
      </c>
      <c r="G12" s="46"/>
      <c r="H12" s="44">
        <f t="shared" si="1"/>
        <v>51.050000000000004</v>
      </c>
      <c r="I12" s="46"/>
      <c r="J12" s="52">
        <v>52.95</v>
      </c>
      <c r="K12" s="46"/>
      <c r="L12" s="44">
        <f t="shared" si="2"/>
        <v>54.85</v>
      </c>
      <c r="M12" s="46"/>
      <c r="N12" s="44">
        <f t="shared" si="3"/>
        <v>56.75</v>
      </c>
      <c r="O12" s="45"/>
      <c r="P12" s="44">
        <f t="shared" si="5"/>
        <v>58.65</v>
      </c>
      <c r="Q12" s="46"/>
      <c r="R12" s="48">
        <v>1.9</v>
      </c>
      <c r="S12" s="49">
        <v>0.5</v>
      </c>
    </row>
    <row r="13" spans="1:20" s="62" customFormat="1" ht="52.2">
      <c r="A13" s="42" t="s">
        <v>47</v>
      </c>
      <c r="B13" s="43" t="s">
        <v>48</v>
      </c>
      <c r="C13" s="43" t="s">
        <v>49</v>
      </c>
      <c r="D13" s="44">
        <f t="shared" si="4"/>
        <v>43.250000000000007</v>
      </c>
      <c r="E13" s="45"/>
      <c r="F13" s="44">
        <f>H13-R13</f>
        <v>45.150000000000006</v>
      </c>
      <c r="G13" s="46"/>
      <c r="H13" s="44">
        <f t="shared" si="1"/>
        <v>47.050000000000004</v>
      </c>
      <c r="I13" s="46"/>
      <c r="J13" s="52">
        <v>48.95</v>
      </c>
      <c r="K13" s="46"/>
      <c r="L13" s="44">
        <f>J13+R13</f>
        <v>50.85</v>
      </c>
      <c r="M13" s="46"/>
      <c r="N13" s="44">
        <f>L13+R13</f>
        <v>52.75</v>
      </c>
      <c r="O13" s="45"/>
      <c r="P13" s="44">
        <f t="shared" si="5"/>
        <v>54.65</v>
      </c>
      <c r="Q13" s="46"/>
      <c r="R13" s="48">
        <v>1.9</v>
      </c>
      <c r="S13" s="49">
        <v>0.5</v>
      </c>
    </row>
    <row r="14" spans="1:20" s="62" customFormat="1" ht="34.799999999999997">
      <c r="A14" s="42" t="s">
        <v>50</v>
      </c>
      <c r="B14" s="43" t="s">
        <v>51</v>
      </c>
      <c r="C14" s="43" t="s">
        <v>52</v>
      </c>
      <c r="D14" s="44">
        <f t="shared" si="4"/>
        <v>43.250000000000007</v>
      </c>
      <c r="E14" s="45"/>
      <c r="F14" s="44">
        <f>H14-R14</f>
        <v>45.150000000000006</v>
      </c>
      <c r="G14" s="46"/>
      <c r="H14" s="44">
        <f t="shared" si="1"/>
        <v>47.050000000000004</v>
      </c>
      <c r="I14" s="46"/>
      <c r="J14" s="52">
        <v>48.95</v>
      </c>
      <c r="K14" s="46"/>
      <c r="L14" s="44">
        <f>J14+R14</f>
        <v>50.85</v>
      </c>
      <c r="M14" s="46"/>
      <c r="N14" s="44">
        <f>L14+R14</f>
        <v>52.75</v>
      </c>
      <c r="O14" s="45"/>
      <c r="P14" s="44">
        <f t="shared" si="5"/>
        <v>54.65</v>
      </c>
      <c r="Q14" s="46"/>
      <c r="R14" s="48">
        <v>1.9</v>
      </c>
      <c r="S14" s="49">
        <v>0.5</v>
      </c>
    </row>
    <row r="15" spans="1:20" s="62" customFormat="1" ht="69.599999999999994">
      <c r="A15" s="42" t="s">
        <v>53</v>
      </c>
      <c r="B15" s="43" t="s">
        <v>54</v>
      </c>
      <c r="C15" s="43" t="s">
        <v>55</v>
      </c>
      <c r="D15" s="44">
        <f t="shared" si="4"/>
        <v>20</v>
      </c>
      <c r="E15" s="45"/>
      <c r="F15" s="44">
        <f t="shared" ref="F15:F22" si="6">H15-R15</f>
        <v>21</v>
      </c>
      <c r="G15" s="46"/>
      <c r="H15" s="44">
        <f t="shared" si="1"/>
        <v>22</v>
      </c>
      <c r="I15" s="46"/>
      <c r="J15" s="52">
        <v>23</v>
      </c>
      <c r="K15" s="46"/>
      <c r="L15" s="44">
        <f t="shared" ref="L15:L22" si="7">J15+R15</f>
        <v>24</v>
      </c>
      <c r="M15" s="46"/>
      <c r="N15" s="44">
        <f t="shared" ref="N15:N22" si="8">L15+R15</f>
        <v>25</v>
      </c>
      <c r="O15" s="45"/>
      <c r="P15" s="44">
        <f t="shared" si="5"/>
        <v>26</v>
      </c>
      <c r="Q15" s="46"/>
      <c r="R15" s="48">
        <v>1</v>
      </c>
      <c r="S15" s="49">
        <v>1</v>
      </c>
    </row>
    <row r="16" spans="1:20" s="62" customFormat="1" ht="34.799999999999997">
      <c r="A16" s="42" t="s">
        <v>56</v>
      </c>
      <c r="B16" s="43" t="s">
        <v>57</v>
      </c>
      <c r="C16" s="43" t="s">
        <v>58</v>
      </c>
      <c r="D16" s="44">
        <f t="shared" si="4"/>
        <v>26</v>
      </c>
      <c r="E16" s="45"/>
      <c r="F16" s="44">
        <f t="shared" si="6"/>
        <v>27</v>
      </c>
      <c r="G16" s="46"/>
      <c r="H16" s="44">
        <f t="shared" si="1"/>
        <v>28</v>
      </c>
      <c r="I16" s="46"/>
      <c r="J16" s="52">
        <v>29</v>
      </c>
      <c r="K16" s="46"/>
      <c r="L16" s="44">
        <f t="shared" si="7"/>
        <v>30</v>
      </c>
      <c r="M16" s="46"/>
      <c r="N16" s="44">
        <f t="shared" si="8"/>
        <v>31</v>
      </c>
      <c r="O16" s="45"/>
      <c r="P16" s="44">
        <f t="shared" si="5"/>
        <v>32</v>
      </c>
      <c r="Q16" s="46"/>
      <c r="R16" s="48">
        <v>1</v>
      </c>
      <c r="S16" s="49">
        <v>1</v>
      </c>
    </row>
    <row r="17" spans="1:21" s="62" customFormat="1" ht="52.2">
      <c r="A17" s="53" t="s">
        <v>59</v>
      </c>
      <c r="B17" s="54" t="s">
        <v>60</v>
      </c>
      <c r="C17" s="54" t="s">
        <v>61</v>
      </c>
      <c r="D17" s="55">
        <f>F17-R17</f>
        <v>15.900000000000002</v>
      </c>
      <c r="E17" s="56"/>
      <c r="F17" s="55">
        <f t="shared" si="6"/>
        <v>16.600000000000001</v>
      </c>
      <c r="G17" s="57"/>
      <c r="H17" s="55">
        <f t="shared" si="1"/>
        <v>17.3</v>
      </c>
      <c r="I17" s="57"/>
      <c r="J17" s="58">
        <v>18</v>
      </c>
      <c r="K17" s="57"/>
      <c r="L17" s="55">
        <f t="shared" si="7"/>
        <v>18.7</v>
      </c>
      <c r="M17" s="57"/>
      <c r="N17" s="55">
        <f t="shared" si="8"/>
        <v>19.399999999999999</v>
      </c>
      <c r="O17" s="56"/>
      <c r="P17" s="55">
        <f>N17+R17</f>
        <v>20.099999999999998</v>
      </c>
      <c r="Q17" s="57"/>
      <c r="R17" s="59">
        <v>0.7</v>
      </c>
      <c r="S17" s="60">
        <v>0.5</v>
      </c>
      <c r="T17" s="61" t="s">
        <v>62</v>
      </c>
    </row>
    <row r="18" spans="1:21" s="62" customFormat="1" ht="69.599999999999994">
      <c r="A18" s="53" t="s">
        <v>63</v>
      </c>
      <c r="B18" s="54" t="s">
        <v>64</v>
      </c>
      <c r="C18" s="63" t="s">
        <v>65</v>
      </c>
      <c r="D18" s="55">
        <f t="shared" ref="D18:D19" si="9">F18-R18</f>
        <v>12</v>
      </c>
      <c r="E18" s="56"/>
      <c r="F18" s="55">
        <f t="shared" si="6"/>
        <v>12.5</v>
      </c>
      <c r="G18" s="57"/>
      <c r="H18" s="55">
        <f t="shared" si="1"/>
        <v>13</v>
      </c>
      <c r="I18" s="57"/>
      <c r="J18" s="58">
        <v>13.5</v>
      </c>
      <c r="K18" s="57"/>
      <c r="L18" s="55">
        <f t="shared" si="7"/>
        <v>14</v>
      </c>
      <c r="M18" s="57"/>
      <c r="N18" s="55">
        <f t="shared" si="8"/>
        <v>14.5</v>
      </c>
      <c r="O18" s="56"/>
      <c r="P18" s="55">
        <f t="shared" ref="P18:P19" si="10">N18+R18</f>
        <v>15</v>
      </c>
      <c r="Q18" s="57"/>
      <c r="R18" s="59">
        <v>0.5</v>
      </c>
      <c r="S18" s="60">
        <v>0.5</v>
      </c>
      <c r="T18" s="61" t="s">
        <v>40</v>
      </c>
      <c r="U18" s="62" t="s">
        <v>66</v>
      </c>
    </row>
    <row r="19" spans="1:21" s="62" customFormat="1" ht="34.799999999999997">
      <c r="A19" s="53" t="s">
        <v>67</v>
      </c>
      <c r="B19" s="54" t="s">
        <v>68</v>
      </c>
      <c r="C19" s="63" t="s">
        <v>69</v>
      </c>
      <c r="D19" s="55">
        <f t="shared" si="9"/>
        <v>8.5999999999999979</v>
      </c>
      <c r="E19" s="56"/>
      <c r="F19" s="55">
        <f t="shared" si="6"/>
        <v>8.8999999999999986</v>
      </c>
      <c r="G19" s="57"/>
      <c r="H19" s="55">
        <f t="shared" si="1"/>
        <v>9.1999999999999993</v>
      </c>
      <c r="I19" s="57"/>
      <c r="J19" s="64">
        <v>9.5</v>
      </c>
      <c r="K19" s="57"/>
      <c r="L19" s="55">
        <f t="shared" si="7"/>
        <v>9.8000000000000007</v>
      </c>
      <c r="M19" s="57"/>
      <c r="N19" s="55">
        <f t="shared" si="8"/>
        <v>10.100000000000001</v>
      </c>
      <c r="O19" s="56"/>
      <c r="P19" s="55">
        <f t="shared" si="10"/>
        <v>10.400000000000002</v>
      </c>
      <c r="Q19" s="57"/>
      <c r="R19" s="59">
        <v>0.3</v>
      </c>
      <c r="S19" s="60">
        <v>0.5</v>
      </c>
      <c r="T19" s="61" t="s">
        <v>40</v>
      </c>
      <c r="U19" s="62" t="s">
        <v>66</v>
      </c>
    </row>
    <row r="20" spans="1:21" s="62" customFormat="1" ht="33" customHeight="1">
      <c r="A20" s="53" t="s">
        <v>21</v>
      </c>
      <c r="B20" s="54" t="s">
        <v>70</v>
      </c>
      <c r="C20" s="54" t="s">
        <v>71</v>
      </c>
      <c r="D20" s="55">
        <f t="shared" si="4"/>
        <v>2.5</v>
      </c>
      <c r="E20" s="56"/>
      <c r="F20" s="55">
        <f t="shared" si="6"/>
        <v>2.5</v>
      </c>
      <c r="G20" s="56"/>
      <c r="H20" s="55">
        <f t="shared" si="1"/>
        <v>2.5</v>
      </c>
      <c r="I20" s="55"/>
      <c r="J20" s="64">
        <v>2.5</v>
      </c>
      <c r="K20" s="65"/>
      <c r="L20" s="55">
        <f t="shared" si="7"/>
        <v>2.5</v>
      </c>
      <c r="M20" s="55"/>
      <c r="N20" s="55">
        <f t="shared" si="8"/>
        <v>2.5</v>
      </c>
      <c r="O20" s="55"/>
      <c r="P20" s="55">
        <f t="shared" si="5"/>
        <v>2.5</v>
      </c>
      <c r="Q20" s="57"/>
      <c r="R20" s="55">
        <v>0</v>
      </c>
      <c r="S20" s="60">
        <v>0.5</v>
      </c>
      <c r="T20" s="61"/>
    </row>
    <row r="21" spans="1:21" s="62" customFormat="1" ht="34.799999999999997">
      <c r="A21" s="42" t="s">
        <v>20</v>
      </c>
      <c r="B21" s="43" t="s">
        <v>72</v>
      </c>
      <c r="C21" s="43" t="s">
        <v>73</v>
      </c>
      <c r="D21" s="44">
        <f t="shared" si="4"/>
        <v>2.5</v>
      </c>
      <c r="E21" s="45"/>
      <c r="F21" s="44">
        <f t="shared" si="6"/>
        <v>2.5</v>
      </c>
      <c r="G21" s="45"/>
      <c r="H21" s="44">
        <f t="shared" si="1"/>
        <v>2.5</v>
      </c>
      <c r="I21" s="44"/>
      <c r="J21" s="66">
        <v>2.5</v>
      </c>
      <c r="K21" s="67"/>
      <c r="L21" s="44">
        <f t="shared" si="7"/>
        <v>2.5</v>
      </c>
      <c r="M21" s="44"/>
      <c r="N21" s="44">
        <f t="shared" si="8"/>
        <v>2.5</v>
      </c>
      <c r="O21" s="44"/>
      <c r="P21" s="44">
        <f t="shared" si="5"/>
        <v>2.5</v>
      </c>
      <c r="Q21" s="46"/>
      <c r="R21" s="44">
        <v>0</v>
      </c>
      <c r="S21" s="49">
        <v>0.3</v>
      </c>
    </row>
    <row r="22" spans="1:21" s="62" customFormat="1" ht="17.399999999999999">
      <c r="A22" s="42" t="s">
        <v>74</v>
      </c>
      <c r="B22" s="43" t="s">
        <v>75</v>
      </c>
      <c r="C22" s="43" t="s">
        <v>76</v>
      </c>
      <c r="D22" s="44">
        <f t="shared" si="4"/>
        <v>2.5</v>
      </c>
      <c r="E22" s="45"/>
      <c r="F22" s="44">
        <f t="shared" si="6"/>
        <v>2.5</v>
      </c>
      <c r="G22" s="45"/>
      <c r="H22" s="44">
        <f t="shared" si="1"/>
        <v>2.5</v>
      </c>
      <c r="I22" s="44"/>
      <c r="J22" s="66">
        <v>2.5</v>
      </c>
      <c r="K22" s="67"/>
      <c r="L22" s="44">
        <f t="shared" si="7"/>
        <v>2.5</v>
      </c>
      <c r="M22" s="44"/>
      <c r="N22" s="44">
        <f t="shared" si="8"/>
        <v>2.5</v>
      </c>
      <c r="O22" s="44"/>
      <c r="P22" s="44">
        <f t="shared" si="5"/>
        <v>2.5</v>
      </c>
      <c r="Q22" s="46"/>
      <c r="R22" s="44">
        <v>0</v>
      </c>
      <c r="S22" s="49">
        <v>0.5</v>
      </c>
    </row>
    <row r="23" spans="1:21" s="62" customFormat="1" ht="45" customHeight="1">
      <c r="A23" s="42" t="s">
        <v>77</v>
      </c>
      <c r="B23" s="68" t="s">
        <v>78</v>
      </c>
      <c r="C23" s="43" t="s">
        <v>79</v>
      </c>
      <c r="D23" s="44">
        <f>F23-R23</f>
        <v>17.250000000000004</v>
      </c>
      <c r="E23" s="45"/>
      <c r="F23" s="44">
        <f>H23-R23</f>
        <v>17.950000000000003</v>
      </c>
      <c r="G23" s="45"/>
      <c r="H23" s="44">
        <f>J23-R23</f>
        <v>18.650000000000002</v>
      </c>
      <c r="I23" s="44"/>
      <c r="J23" s="52">
        <v>19.350000000000001</v>
      </c>
      <c r="K23" s="67"/>
      <c r="L23" s="44">
        <f>J23+R23</f>
        <v>20.05</v>
      </c>
      <c r="M23" s="44"/>
      <c r="N23" s="44">
        <f>L23+R23</f>
        <v>20.75</v>
      </c>
      <c r="O23" s="44"/>
      <c r="P23" s="44">
        <f>N23+R23</f>
        <v>21.45</v>
      </c>
      <c r="Q23" s="46"/>
      <c r="R23" s="44">
        <v>0.7</v>
      </c>
      <c r="S23" s="49">
        <v>0.5</v>
      </c>
    </row>
    <row r="24" spans="1:21" s="62" customFormat="1" ht="52.2">
      <c r="A24" s="42" t="s">
        <v>80</v>
      </c>
      <c r="B24" s="68" t="s">
        <v>81</v>
      </c>
      <c r="C24" s="43" t="s">
        <v>82</v>
      </c>
      <c r="D24" s="44">
        <f>F24-R24</f>
        <v>2</v>
      </c>
      <c r="E24" s="45"/>
      <c r="F24" s="44">
        <f>H24-R24</f>
        <v>2</v>
      </c>
      <c r="G24" s="45"/>
      <c r="H24" s="44">
        <f>J24-R24</f>
        <v>2</v>
      </c>
      <c r="I24" s="44"/>
      <c r="J24" s="52">
        <v>2</v>
      </c>
      <c r="K24" s="67"/>
      <c r="L24" s="44">
        <f>J24+R24</f>
        <v>2</v>
      </c>
      <c r="M24" s="44"/>
      <c r="N24" s="44">
        <f>L24+R24</f>
        <v>2</v>
      </c>
      <c r="O24" s="44"/>
      <c r="P24" s="44">
        <f>N24+R24</f>
        <v>2</v>
      </c>
      <c r="Q24" s="46"/>
      <c r="R24" s="44">
        <v>0</v>
      </c>
      <c r="S24" s="49">
        <v>0.5</v>
      </c>
    </row>
    <row r="25" spans="1:21" s="62" customFormat="1" ht="55.5" customHeight="1">
      <c r="A25" s="42" t="s">
        <v>83</v>
      </c>
      <c r="B25" s="69" t="s">
        <v>84</v>
      </c>
      <c r="C25" s="68" t="s">
        <v>85</v>
      </c>
      <c r="D25" s="70">
        <f>F25-R25</f>
        <v>9.7499999999999982</v>
      </c>
      <c r="E25" s="71"/>
      <c r="F25" s="70">
        <f>H25-R25</f>
        <v>10.049999999999999</v>
      </c>
      <c r="G25" s="71"/>
      <c r="H25" s="70">
        <f>J25-R25</f>
        <v>10.35</v>
      </c>
      <c r="I25" s="70"/>
      <c r="J25" s="72">
        <v>10.65</v>
      </c>
      <c r="K25" s="73"/>
      <c r="L25" s="70">
        <f>J25+R25</f>
        <v>10.950000000000001</v>
      </c>
      <c r="M25" s="70"/>
      <c r="N25" s="70">
        <f>L25+R25</f>
        <v>11.250000000000002</v>
      </c>
      <c r="O25" s="70"/>
      <c r="P25" s="70">
        <f>N25+R25</f>
        <v>11.550000000000002</v>
      </c>
      <c r="Q25" s="74"/>
      <c r="R25" s="70">
        <v>0.3</v>
      </c>
      <c r="S25" s="75">
        <v>0.5</v>
      </c>
    </row>
    <row r="26" spans="1:21" s="62" customFormat="1" ht="25.95" customHeight="1">
      <c r="A26" s="42" t="s">
        <v>19</v>
      </c>
      <c r="B26" s="69" t="s">
        <v>86</v>
      </c>
      <c r="C26" s="68" t="s">
        <v>87</v>
      </c>
      <c r="D26" s="70">
        <f>F26-R26</f>
        <v>1</v>
      </c>
      <c r="E26" s="71"/>
      <c r="F26" s="70">
        <f>H26-R26</f>
        <v>1</v>
      </c>
      <c r="G26" s="71"/>
      <c r="H26" s="70">
        <f>J26-R26</f>
        <v>1</v>
      </c>
      <c r="I26" s="70"/>
      <c r="J26" s="76">
        <v>1</v>
      </c>
      <c r="K26" s="73"/>
      <c r="L26" s="70">
        <f>J26+R26</f>
        <v>1</v>
      </c>
      <c r="M26" s="70"/>
      <c r="N26" s="70">
        <f>L26+R26</f>
        <v>1</v>
      </c>
      <c r="O26" s="70"/>
      <c r="P26" s="70">
        <f>N26+R26</f>
        <v>1</v>
      </c>
      <c r="Q26" s="74"/>
      <c r="R26" s="70">
        <v>0</v>
      </c>
      <c r="S26" s="75">
        <v>0.5</v>
      </c>
    </row>
    <row r="27" spans="1:21" s="62" customFormat="1" ht="72.599999999999994" customHeight="1" thickBot="1">
      <c r="A27" s="77" t="s">
        <v>88</v>
      </c>
      <c r="B27" s="69" t="s">
        <v>89</v>
      </c>
      <c r="C27" s="69" t="s">
        <v>90</v>
      </c>
      <c r="D27" s="70">
        <f>F27-R27</f>
        <v>31</v>
      </c>
      <c r="E27" s="71"/>
      <c r="F27" s="70">
        <f>H27-R27</f>
        <v>31</v>
      </c>
      <c r="G27" s="71"/>
      <c r="H27" s="70">
        <f>J27-R27</f>
        <v>31</v>
      </c>
      <c r="I27" s="70"/>
      <c r="J27" s="78">
        <v>31</v>
      </c>
      <c r="K27" s="73"/>
      <c r="L27" s="70">
        <f>J27+R27</f>
        <v>31</v>
      </c>
      <c r="M27" s="70"/>
      <c r="N27" s="70">
        <f>L27+R27</f>
        <v>31</v>
      </c>
      <c r="O27" s="70"/>
      <c r="P27" s="70">
        <f>N27+R27</f>
        <v>31</v>
      </c>
      <c r="Q27" s="74"/>
      <c r="R27" s="70">
        <v>0</v>
      </c>
      <c r="S27" s="75">
        <v>0.5</v>
      </c>
    </row>
    <row r="28" spans="1:21" ht="13.8" thickBot="1">
      <c r="A28" s="79"/>
      <c r="B28" s="80"/>
      <c r="C28" s="81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2"/>
    </row>
    <row r="29" spans="1:21" s="83" customFormat="1" ht="14.1" customHeight="1" thickBot="1">
      <c r="A29" s="33" t="s">
        <v>91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5"/>
    </row>
  </sheetData>
  <mergeCells count="12">
    <mergeCell ref="A5:S5"/>
    <mergeCell ref="A29:S29"/>
    <mergeCell ref="D1:E1"/>
    <mergeCell ref="G1:I1"/>
    <mergeCell ref="N1:R4"/>
    <mergeCell ref="S1:S4"/>
    <mergeCell ref="D2:E2"/>
    <mergeCell ref="G2:I2"/>
    <mergeCell ref="D3:E3"/>
    <mergeCell ref="G3:I3"/>
    <mergeCell ref="D4:E4"/>
    <mergeCell ref="G4:I4"/>
  </mergeCells>
  <printOptions horizontalCentered="1"/>
  <pageMargins left="0.2" right="0" top="0.5" bottom="0" header="0.3" footer="0.3"/>
  <pageSetup paperSize="9" scale="50" fitToHeight="0" orientation="landscape" r:id="rId1"/>
  <rowBreaks count="1" manualBreakCount="1">
    <brk id="27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UA updated 2-1-2024</vt:lpstr>
      <vt:lpstr>'UA updated 2-1-2024'!Print_Area</vt:lpstr>
      <vt:lpstr>'UA updated 2-1-2024'!Print_Titles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Loan Vo Thi Kim</dc:creator>
  <cp:lastModifiedBy>Loan Vo Thi Kim</cp:lastModifiedBy>
  <dcterms:created xsi:type="dcterms:W3CDTF">2024-07-24T03:51:26Z</dcterms:created>
  <dcterms:modified xsi:type="dcterms:W3CDTF">2024-07-24T03:52:45Z</dcterms:modified>
</cp:coreProperties>
</file>