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BLOCK/APPROVED/SS TEE, LS TEE PROCEED SP25 ONWARDS/"/>
    </mc:Choice>
  </mc:AlternateContent>
  <xr:revisionPtr revIDLastSave="28" documentId="8_{FE4CEAEC-772D-C641-9EE2-EE07ED863FC4}" xr6:coauthVersionLast="47" xr6:coauthVersionMax="47" xr10:uidLastSave="{D5F31B1D-7CC7-4472-AC29-C16BDC256DF1}"/>
  <bookViews>
    <workbookView xWindow="-120" yWindow="-120" windowWidth="20730" windowHeight="11040" activeTab="2" xr2:uid="{1EFDBB70-8327-DC41-B01C-23B403A5EDD3}"/>
  </bookViews>
  <sheets>
    <sheet name="COVERSHEET" sheetId="4" r:id="rId1"/>
    <sheet name="GRADING " sheetId="1" r:id="rId2"/>
    <sheet name="GRADING  (BẢN DỊCH)" sheetId="10" r:id="rId3"/>
    <sheet name="SAMPLE MEASURES" sheetId="2" r:id="rId4"/>
    <sheet name="POM" sheetId="8" r:id="rId5"/>
    <sheet name="FIT REFERENCE PICS" sheetId="9" state="hidden" r:id="rId6"/>
    <sheet name="COMMENTS P1" sheetId="3" r:id="rId7"/>
    <sheet name="COMMENTS P2" sheetId="5" r:id="rId8"/>
    <sheet name="COMMENTS P3" sheetId="6" r:id="rId9"/>
    <sheet name="COMMENTS SIZE SET" sheetId="7" r:id="rId10"/>
  </sheets>
  <externalReferences>
    <externalReference r:id="rId11"/>
  </externalReferences>
  <definedNames>
    <definedName name="_xlnm.Print_Area" localSheetId="0">COVERSHEET!$A$1:$L$39</definedName>
    <definedName name="_xlnm.Print_Area" localSheetId="1">'GRADING '!$A$1:$J$58</definedName>
    <definedName name="_xlnm.Print_Area" localSheetId="2">'GRADING  (BẢN DỊCH)'!$A$1:$K$33</definedName>
    <definedName name="_xlnm.Print_Area" localSheetId="3">'SAMPLE MEASURES'!$A$1:$Q$58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C9" i="10"/>
  <c r="C10" i="10"/>
  <c r="C11" i="10"/>
  <c r="C12" i="10"/>
  <c r="C13" i="10"/>
  <c r="C14" i="10"/>
  <c r="C15" i="10"/>
  <c r="C16" i="10"/>
  <c r="C17" i="10"/>
  <c r="C18" i="10"/>
  <c r="C19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7" i="10"/>
  <c r="V46" i="10" l="1"/>
  <c r="W46" i="10" s="1"/>
  <c r="X46" i="10" s="1"/>
  <c r="I46" i="10"/>
  <c r="J46" i="10" s="1"/>
  <c r="G46" i="10"/>
  <c r="F46" i="10" s="1"/>
  <c r="I45" i="10"/>
  <c r="J45" i="10" s="1"/>
  <c r="G45" i="10"/>
  <c r="F45" i="10"/>
  <c r="I33" i="10"/>
  <c r="J33" i="10" s="1"/>
  <c r="G33" i="10"/>
  <c r="F33" i="10" s="1"/>
  <c r="V32" i="10"/>
  <c r="W32" i="10" s="1"/>
  <c r="X32" i="10" s="1"/>
  <c r="I32" i="10"/>
  <c r="J32" i="10" s="1"/>
  <c r="G32" i="10"/>
  <c r="F32" i="10" s="1"/>
  <c r="I31" i="10"/>
  <c r="J31" i="10" s="1"/>
  <c r="G31" i="10"/>
  <c r="F31" i="10" s="1"/>
  <c r="I30" i="10"/>
  <c r="J30" i="10" s="1"/>
  <c r="G30" i="10"/>
  <c r="F30" i="10" s="1"/>
  <c r="I29" i="10"/>
  <c r="J29" i="10" s="1"/>
  <c r="G29" i="10"/>
  <c r="F29" i="10"/>
  <c r="I28" i="10"/>
  <c r="J28" i="10" s="1"/>
  <c r="G28" i="10"/>
  <c r="F28" i="10" s="1"/>
  <c r="I27" i="10"/>
  <c r="J27" i="10" s="1"/>
  <c r="G27" i="10"/>
  <c r="F27" i="10" s="1"/>
  <c r="I26" i="10"/>
  <c r="J26" i="10" s="1"/>
  <c r="G26" i="10"/>
  <c r="F26" i="10" s="1"/>
  <c r="I25" i="10"/>
  <c r="J25" i="10" s="1"/>
  <c r="G25" i="10"/>
  <c r="F25" i="10"/>
  <c r="I24" i="10"/>
  <c r="J24" i="10" s="1"/>
  <c r="G24" i="10"/>
  <c r="F24" i="10" s="1"/>
  <c r="I23" i="10"/>
  <c r="J23" i="10" s="1"/>
  <c r="G23" i="10"/>
  <c r="F23" i="10" s="1"/>
  <c r="I22" i="10"/>
  <c r="J22" i="10" s="1"/>
  <c r="G22" i="10"/>
  <c r="F22" i="10" s="1"/>
  <c r="I21" i="10"/>
  <c r="J21" i="10" s="1"/>
  <c r="G21" i="10"/>
  <c r="F21" i="10"/>
  <c r="I19" i="10"/>
  <c r="J19" i="10" s="1"/>
  <c r="G19" i="10"/>
  <c r="F19" i="10" s="1"/>
  <c r="I18" i="10"/>
  <c r="J18" i="10" s="1"/>
  <c r="G18" i="10"/>
  <c r="F18" i="10" s="1"/>
  <c r="I17" i="10"/>
  <c r="J17" i="10" s="1"/>
  <c r="G17" i="10"/>
  <c r="F17" i="10" s="1"/>
  <c r="I14" i="10"/>
  <c r="J14" i="10" s="1"/>
  <c r="G14" i="10"/>
  <c r="F14" i="10" s="1"/>
  <c r="I13" i="10"/>
  <c r="J13" i="10" s="1"/>
  <c r="G13" i="10"/>
  <c r="F13" i="10" s="1"/>
  <c r="I12" i="10"/>
  <c r="J12" i="10" s="1"/>
  <c r="G12" i="10"/>
  <c r="F12" i="10" s="1"/>
  <c r="I11" i="10"/>
  <c r="J11" i="10" s="1"/>
  <c r="G11" i="10"/>
  <c r="F11" i="10" s="1"/>
  <c r="I9" i="10"/>
  <c r="J9" i="10" s="1"/>
  <c r="G9" i="10"/>
  <c r="F9" i="10"/>
  <c r="I8" i="10"/>
  <c r="J8" i="10" s="1"/>
  <c r="G8" i="10"/>
  <c r="F8" i="10" s="1"/>
  <c r="I7" i="10"/>
  <c r="J7" i="10" s="1"/>
  <c r="G7" i="10"/>
  <c r="F7" i="10" s="1"/>
  <c r="H4" i="10"/>
  <c r="G4" i="10"/>
  <c r="E4" i="10"/>
  <c r="D4" i="10"/>
  <c r="B4" i="10"/>
  <c r="A4" i="10"/>
  <c r="H3" i="10"/>
  <c r="G3" i="10"/>
  <c r="E3" i="10"/>
  <c r="D3" i="10"/>
  <c r="B3" i="10"/>
  <c r="A3" i="10"/>
  <c r="H2" i="10"/>
  <c r="G2" i="10"/>
  <c r="E2" i="10"/>
  <c r="D2" i="10"/>
  <c r="B2" i="10"/>
  <c r="A2" i="10"/>
  <c r="H1" i="10"/>
  <c r="G1" i="10"/>
  <c r="E1" i="10"/>
  <c r="D1" i="10"/>
  <c r="B1" i="10"/>
  <c r="A1" i="10"/>
  <c r="H32" i="1"/>
  <c r="I32" i="1" s="1"/>
  <c r="H33" i="1"/>
  <c r="I33" i="1" s="1"/>
  <c r="F32" i="1"/>
  <c r="E32" i="1" s="1"/>
  <c r="F33" i="1"/>
  <c r="E33" i="1" s="1"/>
  <c r="U32" i="10" l="1"/>
  <c r="T32" i="10" s="1"/>
  <c r="U46" i="10"/>
  <c r="T46" i="10" s="1"/>
  <c r="H45" i="1"/>
  <c r="I45" i="1" s="1"/>
  <c r="H46" i="1"/>
  <c r="I46" i="1" s="1"/>
  <c r="F45" i="1"/>
  <c r="E45" i="1" s="1"/>
  <c r="F46" i="1"/>
  <c r="E46" i="1" s="1"/>
  <c r="H29" i="1" l="1"/>
  <c r="I29" i="1" s="1"/>
  <c r="H30" i="1"/>
  <c r="I30" i="1" s="1"/>
  <c r="H31" i="1"/>
  <c r="I31" i="1" s="1"/>
  <c r="F29" i="1"/>
  <c r="E29" i="1" s="1"/>
  <c r="F30" i="1"/>
  <c r="E30" i="1" s="1"/>
  <c r="F31" i="1"/>
  <c r="E31" i="1" s="1"/>
  <c r="H25" i="1"/>
  <c r="I25" i="1" s="1"/>
  <c r="H8" i="1"/>
  <c r="I8" i="1" s="1"/>
  <c r="H9" i="1"/>
  <c r="I9" i="1" s="1"/>
  <c r="H11" i="1"/>
  <c r="I11" i="1" s="1"/>
  <c r="H12" i="1"/>
  <c r="I12" i="1" s="1"/>
  <c r="H13" i="1"/>
  <c r="I13" i="1" s="1"/>
  <c r="H14" i="1"/>
  <c r="I14" i="1" s="1"/>
  <c r="H17" i="1"/>
  <c r="I17" i="1" s="1"/>
  <c r="H18" i="1"/>
  <c r="I18" i="1" s="1"/>
  <c r="H19" i="1"/>
  <c r="I19" i="1" s="1"/>
  <c r="H21" i="1"/>
  <c r="I21" i="1" s="1"/>
  <c r="H22" i="1"/>
  <c r="I22" i="1" s="1"/>
  <c r="H23" i="1"/>
  <c r="I23" i="1" s="1"/>
  <c r="H24" i="1"/>
  <c r="I24" i="1" s="1"/>
  <c r="H26" i="1"/>
  <c r="I26" i="1" s="1"/>
  <c r="H27" i="1"/>
  <c r="I27" i="1" s="1"/>
  <c r="H28" i="1"/>
  <c r="I28" i="1" s="1"/>
  <c r="F8" i="1"/>
  <c r="E8" i="1" s="1"/>
  <c r="F9" i="1"/>
  <c r="E9" i="1" s="1"/>
  <c r="F11" i="1"/>
  <c r="E11" i="1" s="1"/>
  <c r="F12" i="1"/>
  <c r="E12" i="1" s="1"/>
  <c r="F13" i="1"/>
  <c r="E13" i="1" s="1"/>
  <c r="F14" i="1"/>
  <c r="E14" i="1" s="1"/>
  <c r="F17" i="1"/>
  <c r="E17" i="1" s="1"/>
  <c r="F18" i="1"/>
  <c r="E18" i="1" s="1"/>
  <c r="F19" i="1"/>
  <c r="E19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F27" i="1"/>
  <c r="E27" i="1" s="1"/>
  <c r="F28" i="1"/>
  <c r="E28" i="1" s="1"/>
  <c r="H7" i="1"/>
  <c r="I7" i="1" s="1"/>
  <c r="F7" i="1"/>
  <c r="E7" i="1" s="1"/>
  <c r="U46" i="1" l="1"/>
  <c r="V46" i="1" s="1"/>
  <c r="W46" i="1" s="1"/>
  <c r="U32" i="1"/>
  <c r="T32" i="1" s="1"/>
  <c r="S32" i="1" s="1"/>
  <c r="T46" i="1" l="1"/>
  <c r="S46" i="1" s="1"/>
  <c r="V32" i="1"/>
  <c r="W32" i="1" s="1"/>
  <c r="A1" i="7" l="1"/>
  <c r="B1" i="7"/>
  <c r="C1" i="7"/>
  <c r="D1" i="7"/>
  <c r="F1" i="7"/>
  <c r="G1" i="7"/>
  <c r="A2" i="7"/>
  <c r="B2" i="7"/>
  <c r="C2" i="7"/>
  <c r="D2" i="7"/>
  <c r="F2" i="7"/>
  <c r="G2" i="7"/>
  <c r="A3" i="7"/>
  <c r="B3" i="7"/>
  <c r="C3" i="7"/>
  <c r="D3" i="7"/>
  <c r="F3" i="7"/>
  <c r="G3" i="7"/>
  <c r="A4" i="7"/>
  <c r="B4" i="7"/>
  <c r="C4" i="7"/>
  <c r="D4" i="7"/>
  <c r="F4" i="7"/>
  <c r="G4" i="7"/>
  <c r="A1" i="6"/>
  <c r="B1" i="6"/>
  <c r="C1" i="6"/>
  <c r="D1" i="6"/>
  <c r="F1" i="6"/>
  <c r="G1" i="6"/>
  <c r="A2" i="6"/>
  <c r="B2" i="6"/>
  <c r="C2" i="6"/>
  <c r="D2" i="6"/>
  <c r="F2" i="6"/>
  <c r="G2" i="6"/>
  <c r="A3" i="6"/>
  <c r="B3" i="6"/>
  <c r="C3" i="6"/>
  <c r="D3" i="6"/>
  <c r="F3" i="6"/>
  <c r="G3" i="6"/>
  <c r="A4" i="6"/>
  <c r="B4" i="6"/>
  <c r="C4" i="6"/>
  <c r="D4" i="6"/>
  <c r="F4" i="6"/>
  <c r="G4" i="6"/>
  <c r="A1" i="5"/>
  <c r="B1" i="5"/>
  <c r="C1" i="5"/>
  <c r="D1" i="5"/>
  <c r="F1" i="5"/>
  <c r="G1" i="5"/>
  <c r="A2" i="5"/>
  <c r="B2" i="5"/>
  <c r="C2" i="5"/>
  <c r="D2" i="5"/>
  <c r="F2" i="5"/>
  <c r="G2" i="5"/>
  <c r="A3" i="5"/>
  <c r="B3" i="5"/>
  <c r="C3" i="5"/>
  <c r="D3" i="5"/>
  <c r="F3" i="5"/>
  <c r="G3" i="5"/>
  <c r="A4" i="5"/>
  <c r="B4" i="5"/>
  <c r="C4" i="5"/>
  <c r="D4" i="5"/>
  <c r="F4" i="5"/>
  <c r="G4" i="5"/>
  <c r="A1" i="3"/>
  <c r="B1" i="3"/>
  <c r="C1" i="3"/>
  <c r="D1" i="3"/>
  <c r="F1" i="3"/>
  <c r="G1" i="3"/>
  <c r="A2" i="3"/>
  <c r="B2" i="3"/>
  <c r="C2" i="3"/>
  <c r="D2" i="3"/>
  <c r="F2" i="3"/>
  <c r="G2" i="3"/>
  <c r="A3" i="3"/>
  <c r="B3" i="3"/>
  <c r="C3" i="3"/>
  <c r="D3" i="3"/>
  <c r="F3" i="3"/>
  <c r="G3" i="3"/>
  <c r="A4" i="3"/>
  <c r="B4" i="3"/>
  <c r="C4" i="3"/>
  <c r="D4" i="3"/>
  <c r="F4" i="3"/>
  <c r="G4" i="3"/>
  <c r="A1" i="2"/>
  <c r="B1" i="2"/>
  <c r="C1" i="2"/>
  <c r="D1" i="2"/>
  <c r="F1" i="2"/>
  <c r="G1" i="2"/>
  <c r="A2" i="2"/>
  <c r="B2" i="2"/>
  <c r="C2" i="2"/>
  <c r="D2" i="2"/>
  <c r="F2" i="2"/>
  <c r="G2" i="2"/>
  <c r="A3" i="2"/>
  <c r="B3" i="2"/>
  <c r="C3" i="2"/>
  <c r="D3" i="2"/>
  <c r="F3" i="2"/>
  <c r="G3" i="2"/>
  <c r="A4" i="2"/>
  <c r="B4" i="2"/>
  <c r="C4" i="2"/>
  <c r="D4" i="2"/>
  <c r="F4" i="2"/>
  <c r="G4" i="2"/>
  <c r="A1" i="1"/>
  <c r="B1" i="1"/>
  <c r="C1" i="1"/>
  <c r="D1" i="1"/>
  <c r="F1" i="1"/>
  <c r="G1" i="1"/>
  <c r="A2" i="1"/>
  <c r="B2" i="1"/>
  <c r="C2" i="1"/>
  <c r="D2" i="1"/>
  <c r="F2" i="1"/>
  <c r="G2" i="1"/>
  <c r="A3" i="1"/>
  <c r="B3" i="1"/>
  <c r="C3" i="1"/>
  <c r="D3" i="1"/>
  <c r="F3" i="1"/>
  <c r="G3" i="1"/>
  <c r="A4" i="1"/>
  <c r="B4" i="1"/>
  <c r="C4" i="1"/>
  <c r="D4" i="1"/>
  <c r="F4" i="1"/>
  <c r="G4" i="1"/>
</calcChain>
</file>

<file path=xl/sharedStrings.xml><?xml version="1.0" encoding="utf-8"?>
<sst xmlns="http://schemas.openxmlformats.org/spreadsheetml/2006/main" count="287" uniqueCount="112">
  <si>
    <t>Date Created</t>
  </si>
  <si>
    <t>Style Name</t>
  </si>
  <si>
    <t>2nd Proto</t>
  </si>
  <si>
    <t>Sample Sealed</t>
  </si>
  <si>
    <t>DESCRIPTION</t>
  </si>
  <si>
    <t>S</t>
  </si>
  <si>
    <t>M</t>
  </si>
  <si>
    <t>L</t>
  </si>
  <si>
    <t>XL</t>
  </si>
  <si>
    <t>NOTES</t>
  </si>
  <si>
    <t>Copyright 2016 © PALACE all rights reserved. PALACE is a trademark of Palace Skateboards Limited. Copying strictly forbiden.</t>
  </si>
  <si>
    <t>REF</t>
  </si>
  <si>
    <t>GRADE</t>
  </si>
  <si>
    <t xml:space="preserve">MMNTS FOR NEXT PROTO </t>
  </si>
  <si>
    <t xml:space="preserve">MMNTS FOR BULK </t>
  </si>
  <si>
    <t>SPEC for SIZE L PROTO 1</t>
  </si>
  <si>
    <t>X</t>
  </si>
  <si>
    <t>ADD NOTES HERE</t>
  </si>
  <si>
    <t>Fitting date</t>
  </si>
  <si>
    <t>Fit attendees</t>
  </si>
  <si>
    <t xml:space="preserve">Fitted on </t>
  </si>
  <si>
    <t>00/01/1900</t>
  </si>
  <si>
    <t>Season</t>
  </si>
  <si>
    <t>Code</t>
  </si>
  <si>
    <t>Approved By</t>
  </si>
  <si>
    <t>FABRIC - ACTUAL OR SUBSTITUTE?</t>
  </si>
  <si>
    <t>FIT &amp; MEASUREMENT COMMENTS</t>
  </si>
  <si>
    <t>CONSTRUCTION COMMENTS</t>
  </si>
  <si>
    <t>DESIGN COMMENTS</t>
  </si>
  <si>
    <t>NEXT STEPS</t>
  </si>
  <si>
    <t>TOL +/-</t>
  </si>
  <si>
    <t>COMMENTS</t>
  </si>
  <si>
    <t>XXL</t>
  </si>
  <si>
    <t>A</t>
  </si>
  <si>
    <t>LENGTH</t>
  </si>
  <si>
    <t>P1 MEASURES FACTORY</t>
  </si>
  <si>
    <t>P1 MEASURES PALACE</t>
  </si>
  <si>
    <t>P2 MEASURES FACTORY</t>
  </si>
  <si>
    <t>P2 MEASURES PALACE</t>
  </si>
  <si>
    <t>P3 MEASURES FACTORY</t>
  </si>
  <si>
    <t>P3 MEASURES PALACE</t>
  </si>
  <si>
    <t>SIZE SET  MEAS S</t>
  </si>
  <si>
    <t>SIZE SET  MEAS M</t>
  </si>
  <si>
    <t>SIZE SET  MEAS L</t>
  </si>
  <si>
    <t>SIZE SET  MEAS XL</t>
  </si>
  <si>
    <t>Proto Rcd</t>
  </si>
  <si>
    <t>COMMENTS SIZE SET</t>
  </si>
  <si>
    <t>COMMENTS P3</t>
  </si>
  <si>
    <t>COMMENTS P2</t>
  </si>
  <si>
    <t>COMMENTS P1</t>
  </si>
  <si>
    <t>SAMPLE MEAS</t>
  </si>
  <si>
    <t>B</t>
  </si>
  <si>
    <t>C1</t>
  </si>
  <si>
    <t>C2</t>
  </si>
  <si>
    <t>D1</t>
  </si>
  <si>
    <t>D2</t>
  </si>
  <si>
    <t>F1</t>
  </si>
  <si>
    <r>
      <t xml:space="preserve">X CHEST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</si>
  <si>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F2</t>
  </si>
  <si>
    <r>
      <t xml:space="preserve">X BACK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</si>
  <si>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G1</t>
  </si>
  <si>
    <t>G2</t>
  </si>
  <si>
    <t>H</t>
  </si>
  <si>
    <t>J1</t>
  </si>
  <si>
    <t>CUFF WIDTH STRETCHED FLAT - 2cm above rib</t>
  </si>
  <si>
    <t>J2</t>
  </si>
  <si>
    <t>NECK TRIM DEPTH</t>
  </si>
  <si>
    <t>Q</t>
  </si>
  <si>
    <t>R</t>
  </si>
  <si>
    <t>SHOULDER SEAM AHEAD</t>
  </si>
  <si>
    <t>NS</t>
  </si>
  <si>
    <t>MINIMUM NECK STRETCH (TO ENSURE NECK OPENING STRETCHES OVER HEAD )</t>
  </si>
  <si>
    <t>00/00/2024</t>
  </si>
  <si>
    <t>E</t>
  </si>
  <si>
    <t>A1</t>
  </si>
  <si>
    <t>FRONT LENGTH - from SNP to front hem</t>
  </si>
  <si>
    <t>A2</t>
  </si>
  <si>
    <t>BACK LENGTH - from CB neck point to back hem</t>
  </si>
  <si>
    <t>1/2 CHEST AT ARMPIT - 2cm below underarm point</t>
  </si>
  <si>
    <t>1/2 HEM  STRETCHED FLAT</t>
  </si>
  <si>
    <t xml:space="preserve">1/2 HEM  RELAXED - bottom edge of rib </t>
  </si>
  <si>
    <t>SHOULDER TO SHOULDER - from shoulder point to shoulder point</t>
  </si>
  <si>
    <t>BICEP - 2cm below u/arm on sleeve - to meet top arm line at  90• angle)</t>
  </si>
  <si>
    <t>ELBOW  WIDTH- half way down underarm - to meet top arm line at  90• angle)</t>
  </si>
  <si>
    <t xml:space="preserve">P </t>
  </si>
  <si>
    <t xml:space="preserve">NECK WIDTH - SNP to SNP </t>
  </si>
  <si>
    <t>UNDERARM - from u/arm pt to sleeve hem edge</t>
  </si>
  <si>
    <t>E2</t>
  </si>
  <si>
    <t>SHOULDER (SINGLE)</t>
  </si>
  <si>
    <t>NT</t>
  </si>
  <si>
    <t>CUFF DEPTH</t>
  </si>
  <si>
    <t xml:space="preserve">HEM DEPTH </t>
  </si>
  <si>
    <t>SNP LEVELTO BACK NECK DROP (from invisible line to CB neck seam)</t>
  </si>
  <si>
    <t>SNP LEVEL TO FRONT NECK DROP (from invisible line to CF neck seam)</t>
  </si>
  <si>
    <t>Q1</t>
  </si>
  <si>
    <t>BACK BUGGY DEPTH AT CB</t>
  </si>
  <si>
    <t>Q2</t>
  </si>
  <si>
    <t>ON BACK NECKLINE - DISTANCE FROM BACK BUGGY TOP CORNER TO SNP</t>
  </si>
  <si>
    <t>ES1B - SHORT SLEEVE T-SHIRT</t>
  </si>
  <si>
    <r>
      <rPr>
        <b/>
        <sz val="10"/>
        <color theme="1"/>
        <rFont val="Arial"/>
        <family val="2"/>
      </rPr>
      <t xml:space="preserve">Block </t>
    </r>
    <r>
      <rPr>
        <b/>
        <sz val="10"/>
        <color rgb="FFFF0000"/>
        <rFont val="Arial"/>
        <family val="2"/>
      </rPr>
      <t>ES1B</t>
    </r>
  </si>
  <si>
    <r>
      <rPr>
        <b/>
        <sz val="10"/>
        <color rgb="FFFF0000"/>
        <rFont val="Arial"/>
        <family val="2"/>
      </rPr>
      <t xml:space="preserve">SHORT SLEEVE T-SHIRT
</t>
    </r>
    <r>
      <rPr>
        <b/>
        <sz val="10"/>
        <color theme="1"/>
        <rFont val="Arial"/>
        <family val="2"/>
      </rPr>
      <t xml:space="preserve">3.8CM GRADING </t>
    </r>
    <r>
      <rPr>
        <b/>
        <sz val="10"/>
        <rFont val="Arial"/>
        <family val="2"/>
      </rPr>
      <t xml:space="preserve">
</t>
    </r>
  </si>
  <si>
    <t>SLEEVE HEM RELAXED</t>
  </si>
  <si>
    <r>
      <t xml:space="preserve">SLEEVE LENGTH - from </t>
    </r>
    <r>
      <rPr>
        <sz val="8"/>
        <color rgb="FFFF0000"/>
        <rFont val="Arial"/>
        <family val="2"/>
      </rPr>
      <t>SNP to hem</t>
    </r>
    <r>
      <rPr>
        <sz val="8"/>
        <rFont val="Arial"/>
        <family val="2"/>
      </rPr>
      <t xml:space="preserve"> inc cuff (not inc neck rib)</t>
    </r>
  </si>
  <si>
    <r>
      <t xml:space="preserve">ARMHOLE - </t>
    </r>
    <r>
      <rPr>
        <sz val="8"/>
        <color rgb="FFFF0000"/>
        <rFont val="Arial"/>
        <family val="2"/>
      </rPr>
      <t>SNP TO UNDERARM</t>
    </r>
    <r>
      <rPr>
        <sz val="8"/>
        <rFont val="Arial"/>
        <family val="2"/>
      </rPr>
      <t xml:space="preserve"> - in a straight line with garment lay flat</t>
    </r>
  </si>
  <si>
    <t>P27TS133_134_135_136_137_138_139_187</t>
  </si>
  <si>
    <t>AUTUMN 25</t>
  </si>
  <si>
    <t>ER</t>
  </si>
  <si>
    <t>MÔ TẢ</t>
  </si>
  <si>
    <r>
      <t xml:space="preserve">SLEEVE LENGTH - from </t>
    </r>
    <r>
      <rPr>
        <sz val="12"/>
        <color rgb="FFFF0000"/>
        <rFont val="Arial"/>
        <family val="2"/>
      </rPr>
      <t>SNP to hem</t>
    </r>
    <r>
      <rPr>
        <sz val="12"/>
        <rFont val="Arial"/>
        <family val="2"/>
      </rPr>
      <t xml:space="preserve"> inc cuff (not inc neck rib)</t>
    </r>
  </si>
  <si>
    <r>
      <t xml:space="preserve">X CHEST </t>
    </r>
    <r>
      <rPr>
        <sz val="12"/>
        <color rgb="FFFF0000"/>
        <rFont val="Arial"/>
        <family val="2"/>
      </rPr>
      <t>18.5cms</t>
    </r>
    <r>
      <rPr>
        <sz val="12"/>
        <rFont val="Arial"/>
        <family val="2"/>
      </rPr>
      <t xml:space="preserve"> Down from SNP</t>
    </r>
  </si>
  <si>
    <r>
      <t xml:space="preserve">X BACK </t>
    </r>
    <r>
      <rPr>
        <sz val="12"/>
        <color rgb="FFFF0000"/>
        <rFont val="Arial"/>
        <family val="2"/>
      </rPr>
      <t>18.5cms</t>
    </r>
    <r>
      <rPr>
        <sz val="12"/>
        <rFont val="Arial"/>
        <family val="2"/>
      </rPr>
      <t xml:space="preserve"> Down from SNP</t>
    </r>
  </si>
  <si>
    <r>
      <t xml:space="preserve">ARMHOLE - </t>
    </r>
    <r>
      <rPr>
        <sz val="12"/>
        <color rgb="FFFF0000"/>
        <rFont val="Arial"/>
        <family val="2"/>
      </rPr>
      <t>SNP TO UNDERARM</t>
    </r>
    <r>
      <rPr>
        <sz val="12"/>
        <rFont val="Arial"/>
        <family val="2"/>
      </rPr>
      <t xml:space="preserve"> - in a straight line with garment lay flat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</si>
</sst>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6">
    <font>
      <sz val="12"/>
      <color theme="1"/>
      <name val="Calibri"/>
      <family val="2"/>
      <scheme val="minor"/>
    </font>
    <font>
      <sz val="8"/>
      <name val="Arial"/>
      <family val="2"/>
    </font>
    <font>
      <sz val="9"/>
      <name val="Helvetica"/>
      <family val="2"/>
    </font>
    <font>
      <b/>
      <sz val="8"/>
      <color indexed="10"/>
      <name val="Arial"/>
      <family val="2"/>
    </font>
    <font>
      <sz val="8"/>
      <name val="Helvetica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8"/>
      <color rgb="FFFF0000"/>
      <name val="Helvetica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b/>
      <sz val="9"/>
      <name val="Arial"/>
      <family val="2"/>
    </font>
    <font>
      <sz val="12"/>
      <color theme="1"/>
      <name val="Calibri"/>
      <family val="1"/>
      <charset val="136"/>
      <scheme val="minor"/>
    </font>
    <font>
      <sz val="9"/>
      <color rgb="FFFF0000"/>
      <name val="Helvetic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name val="Helvetica"/>
      <family val="2"/>
    </font>
    <font>
      <sz val="9"/>
      <color theme="0"/>
      <name val="Helvetic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2"/>
      <color rgb="FF1F1F1F"/>
      <name val="Arial"/>
      <family val="2"/>
    </font>
    <font>
      <sz val="9"/>
      <color rgb="FFFF0000"/>
      <name val="Arial"/>
      <family val="2"/>
    </font>
    <font>
      <b/>
      <sz val="16"/>
      <color rgb="FFFF0000"/>
      <name val="Arial"/>
      <family val="2"/>
    </font>
    <font>
      <sz val="8"/>
      <color theme="0"/>
      <name val="Helvetica"/>
      <family val="2"/>
    </font>
    <font>
      <sz val="8"/>
      <color theme="0"/>
      <name val="Arial"/>
      <family val="2"/>
    </font>
    <font>
      <b/>
      <sz val="8"/>
      <color theme="0"/>
      <name val="Helvetica"/>
      <family val="2"/>
    </font>
    <font>
      <sz val="8"/>
      <name val="Geneva"/>
      <family val="2"/>
    </font>
    <font>
      <b/>
      <sz val="8"/>
      <color rgb="FF000000"/>
      <name val="Helvetica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sz val="16"/>
      <color rgb="FFFF0000"/>
      <name val="Calibri (Body)"/>
    </font>
    <font>
      <b/>
      <sz val="12"/>
      <color theme="1"/>
      <name val="Calibri"/>
      <family val="2"/>
      <scheme val="minor"/>
    </font>
    <font>
      <strike/>
      <sz val="8"/>
      <name val="Arial"/>
      <family val="2"/>
    </font>
    <font>
      <strike/>
      <sz val="8"/>
      <name val="Helvetica"/>
      <family val="2"/>
    </font>
    <font>
      <sz val="12"/>
      <name val="Arial"/>
      <family val="2"/>
    </font>
    <font>
      <sz val="12"/>
      <name val="Helvetica"/>
      <family val="2"/>
    </font>
    <font>
      <sz val="12"/>
      <color rgb="FFFF0000"/>
      <name val="Helvetica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name val="Helvetica"/>
      <family val="2"/>
    </font>
    <font>
      <strike/>
      <sz val="12"/>
      <name val="Arial"/>
      <family val="2"/>
    </font>
    <font>
      <strike/>
      <sz val="12"/>
      <name val="Helvetica"/>
      <family val="2"/>
    </font>
    <font>
      <b/>
      <sz val="12"/>
      <color rgb="FFFF0000"/>
      <name val="Helvetica"/>
      <family val="2"/>
    </font>
    <font>
      <sz val="12"/>
      <color theme="0"/>
      <name val="Helvetica"/>
      <family val="2"/>
    </font>
    <font>
      <sz val="12"/>
      <color theme="0"/>
      <name val="Arial"/>
      <family val="2"/>
    </font>
    <font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38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0" xfId="0" applyFill="1" applyBorder="1"/>
    <xf numFmtId="0" fontId="0" fillId="2" borderId="15" xfId="0" applyFill="1" applyBorder="1"/>
    <xf numFmtId="0" fontId="3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left" vertical="center" indent="1"/>
    </xf>
    <xf numFmtId="164" fontId="13" fillId="0" borderId="0" xfId="0" applyNumberFormat="1" applyFont="1" applyAlignment="1">
      <alignment horizontal="center" vertical="top" shrinkToFit="1"/>
    </xf>
    <xf numFmtId="1" fontId="13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14" fillId="5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2" xfId="0" applyFill="1" applyBorder="1"/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5" borderId="27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2" borderId="9" xfId="0" applyFill="1" applyBorder="1"/>
    <xf numFmtId="0" fontId="0" fillId="2" borderId="14" xfId="0" applyFill="1" applyBorder="1"/>
    <xf numFmtId="0" fontId="10" fillId="2" borderId="9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2" fillId="2" borderId="20" xfId="0" applyFont="1" applyFill="1" applyBorder="1" applyAlignment="1">
      <alignment horizontal="left" vertical="center" indent="1"/>
    </xf>
    <xf numFmtId="0" fontId="6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 indent="1"/>
    </xf>
    <xf numFmtId="0" fontId="2" fillId="2" borderId="21" xfId="0" applyFont="1" applyFill="1" applyBorder="1" applyAlignment="1">
      <alignment vertical="center"/>
    </xf>
    <xf numFmtId="0" fontId="0" fillId="2" borderId="21" xfId="0" applyFill="1" applyBorder="1"/>
    <xf numFmtId="0" fontId="0" fillId="2" borderId="22" xfId="0" applyFill="1" applyBorder="1"/>
    <xf numFmtId="0" fontId="1" fillId="2" borderId="0" xfId="0" applyFont="1" applyFill="1" applyAlignment="1">
      <alignment horizontal="center" vertical="center"/>
    </xf>
    <xf numFmtId="0" fontId="0" fillId="2" borderId="3" xfId="0" applyFill="1" applyBorder="1"/>
    <xf numFmtId="0" fontId="5" fillId="0" borderId="2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28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17" fillId="0" borderId="16" xfId="0" applyFont="1" applyBorder="1"/>
    <xf numFmtId="0" fontId="17" fillId="0" borderId="8" xfId="0" applyFont="1" applyBorder="1"/>
    <xf numFmtId="0" fontId="8" fillId="6" borderId="3" xfId="0" applyFont="1" applyFill="1" applyBorder="1" applyAlignment="1">
      <alignment vertical="center"/>
    </xf>
    <xf numFmtId="0" fontId="18" fillId="6" borderId="4" xfId="0" applyFont="1" applyFill="1" applyBorder="1" applyAlignment="1">
      <alignment horizontal="center" vertical="center"/>
    </xf>
    <xf numFmtId="14" fontId="8" fillId="6" borderId="2" xfId="0" applyNumberFormat="1" applyFont="1" applyFill="1" applyBorder="1" applyAlignment="1">
      <alignment horizontal="left" vertical="center"/>
    </xf>
    <xf numFmtId="0" fontId="18" fillId="6" borderId="3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left" vertical="center"/>
    </xf>
    <xf numFmtId="0" fontId="19" fillId="6" borderId="17" xfId="0" applyFont="1" applyFill="1" applyBorder="1"/>
    <xf numFmtId="0" fontId="8" fillId="2" borderId="9" xfId="0" applyFont="1" applyFill="1" applyBorder="1" applyAlignment="1">
      <alignment horizontal="left" vertical="center"/>
    </xf>
    <xf numFmtId="0" fontId="8" fillId="6" borderId="35" xfId="0" applyFont="1" applyFill="1" applyBorder="1" applyAlignment="1">
      <alignment vertical="center"/>
    </xf>
    <xf numFmtId="0" fontId="18" fillId="6" borderId="33" xfId="0" applyFont="1" applyFill="1" applyBorder="1" applyAlignment="1">
      <alignment horizontal="center" vertical="center"/>
    </xf>
    <xf numFmtId="14" fontId="8" fillId="6" borderId="7" xfId="0" applyNumberFormat="1" applyFont="1" applyFill="1" applyBorder="1" applyAlignment="1">
      <alignment horizontal="left" vertical="center"/>
    </xf>
    <xf numFmtId="0" fontId="18" fillId="6" borderId="29" xfId="0" applyFont="1" applyFill="1" applyBorder="1" applyAlignment="1">
      <alignment horizontal="center" vertical="center"/>
    </xf>
    <xf numFmtId="0" fontId="19" fillId="6" borderId="32" xfId="0" applyFont="1" applyFill="1" applyBorder="1"/>
    <xf numFmtId="0" fontId="8" fillId="2" borderId="35" xfId="0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/>
    </xf>
    <xf numFmtId="0" fontId="17" fillId="6" borderId="36" xfId="0" applyFont="1" applyFill="1" applyBorder="1"/>
    <xf numFmtId="0" fontId="18" fillId="6" borderId="37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left" vertical="center"/>
    </xf>
    <xf numFmtId="0" fontId="18" fillId="6" borderId="31" xfId="0" applyFont="1" applyFill="1" applyBorder="1" applyAlignment="1">
      <alignment horizontal="center" vertical="center"/>
    </xf>
    <xf numFmtId="0" fontId="20" fillId="0" borderId="16" xfId="0" applyFont="1" applyBorder="1"/>
    <xf numFmtId="0" fontId="20" fillId="0" borderId="8" xfId="0" applyFont="1" applyBorder="1"/>
    <xf numFmtId="0" fontId="18" fillId="6" borderId="41" xfId="0" applyFont="1" applyFill="1" applyBorder="1" applyAlignment="1">
      <alignment horizontal="center" vertical="center"/>
    </xf>
    <xf numFmtId="0" fontId="17" fillId="6" borderId="30" xfId="0" applyFont="1" applyFill="1" applyBorder="1"/>
    <xf numFmtId="0" fontId="17" fillId="6" borderId="29" xfId="0" applyFont="1" applyFill="1" applyBorder="1"/>
    <xf numFmtId="0" fontId="17" fillId="6" borderId="31" xfId="0" applyFont="1" applyFill="1" applyBorder="1"/>
    <xf numFmtId="0" fontId="20" fillId="6" borderId="36" xfId="0" applyFont="1" applyFill="1" applyBorder="1"/>
    <xf numFmtId="0" fontId="8" fillId="2" borderId="34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4" fontId="8" fillId="6" borderId="41" xfId="0" applyNumberFormat="1" applyFont="1" applyFill="1" applyBorder="1" applyAlignment="1">
      <alignment vertical="center"/>
    </xf>
    <xf numFmtId="14" fontId="8" fillId="6" borderId="30" xfId="0" applyNumberFormat="1" applyFont="1" applyFill="1" applyBorder="1" applyAlignment="1">
      <alignment vertical="center"/>
    </xf>
    <xf numFmtId="14" fontId="8" fillId="6" borderId="33" xfId="0" applyNumberFormat="1" applyFont="1" applyFill="1" applyBorder="1" applyAlignment="1">
      <alignment vertical="center"/>
    </xf>
    <xf numFmtId="14" fontId="8" fillId="6" borderId="29" xfId="0" applyNumberFormat="1" applyFont="1" applyFill="1" applyBorder="1" applyAlignment="1">
      <alignment vertical="center"/>
    </xf>
    <xf numFmtId="0" fontId="8" fillId="6" borderId="37" xfId="0" applyFont="1" applyFill="1" applyBorder="1" applyAlignment="1">
      <alignment vertical="center"/>
    </xf>
    <xf numFmtId="0" fontId="8" fillId="6" borderId="31" xfId="0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vertical="center"/>
    </xf>
    <xf numFmtId="14" fontId="8" fillId="2" borderId="30" xfId="0" applyNumberFormat="1" applyFont="1" applyFill="1" applyBorder="1" applyAlignment="1">
      <alignment vertical="center"/>
    </xf>
    <xf numFmtId="14" fontId="8" fillId="2" borderId="7" xfId="0" applyNumberFormat="1" applyFont="1" applyFill="1" applyBorder="1" applyAlignment="1">
      <alignment vertical="center"/>
    </xf>
    <xf numFmtId="14" fontId="8" fillId="2" borderId="29" xfId="0" applyNumberFormat="1" applyFont="1" applyFill="1" applyBorder="1" applyAlignment="1">
      <alignment vertical="center"/>
    </xf>
    <xf numFmtId="14" fontId="8" fillId="2" borderId="13" xfId="0" applyNumberFormat="1" applyFont="1" applyFill="1" applyBorder="1" applyAlignment="1">
      <alignment vertical="center"/>
    </xf>
    <xf numFmtId="14" fontId="8" fillId="2" borderId="31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14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20" fillId="0" borderId="7" xfId="0" applyFont="1" applyBorder="1"/>
    <xf numFmtId="0" fontId="1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4" fillId="7" borderId="43" xfId="0" applyFont="1" applyFill="1" applyBorder="1" applyAlignment="1">
      <alignment horizontal="left" vertical="center" wrapText="1"/>
    </xf>
    <xf numFmtId="0" fontId="1" fillId="7" borderId="4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16" fillId="2" borderId="12" xfId="3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30" fillId="0" borderId="0" xfId="0" applyFont="1"/>
    <xf numFmtId="0" fontId="4" fillId="7" borderId="8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/>
    </xf>
    <xf numFmtId="0" fontId="27" fillId="2" borderId="43" xfId="1" applyFont="1" applyFill="1" applyBorder="1" applyAlignment="1">
      <alignment horizontal="left" vertical="center" indent="1"/>
    </xf>
    <xf numFmtId="0" fontId="1" fillId="8" borderId="40" xfId="0" applyFont="1" applyFill="1" applyBorder="1" applyAlignment="1">
      <alignment horizontal="center"/>
    </xf>
    <xf numFmtId="0" fontId="1" fillId="8" borderId="23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left" vertical="center"/>
    </xf>
    <xf numFmtId="0" fontId="4" fillId="7" borderId="43" xfId="0" applyFont="1" applyFill="1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left" vertical="center"/>
    </xf>
    <xf numFmtId="0" fontId="27" fillId="2" borderId="40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4" fillId="7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left" vertical="center" wrapText="1"/>
    </xf>
    <xf numFmtId="0" fontId="2" fillId="7" borderId="23" xfId="1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4" fillId="2" borderId="0" xfId="0" applyFont="1" applyFill="1"/>
    <xf numFmtId="0" fontId="2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/>
    </xf>
    <xf numFmtId="0" fontId="16" fillId="2" borderId="0" xfId="1" applyFont="1" applyFill="1" applyAlignment="1">
      <alignment horizontal="left" vertical="center" indent="1"/>
    </xf>
    <xf numFmtId="0" fontId="16" fillId="2" borderId="0" xfId="0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1" applyFont="1" applyAlignment="1">
      <alignment horizontal="left" vertical="center" indent="1"/>
    </xf>
    <xf numFmtId="0" fontId="27" fillId="0" borderId="0" xfId="0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23" fillId="6" borderId="11" xfId="0" applyFont="1" applyFill="1" applyBorder="1" applyAlignment="1">
      <alignment horizontal="left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35" fillId="13" borderId="27" xfId="0" applyFont="1" applyFill="1" applyBorder="1" applyAlignment="1">
      <alignment horizontal="center" vertical="center"/>
    </xf>
    <xf numFmtId="0" fontId="27" fillId="2" borderId="23" xfId="1" applyFont="1" applyFill="1" applyBorder="1" applyAlignment="1">
      <alignment horizontal="left" vertical="center" indent="1"/>
    </xf>
    <xf numFmtId="0" fontId="33" fillId="2" borderId="8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5" fillId="13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6" fillId="2" borderId="8" xfId="0" applyFont="1" applyFill="1" applyBorder="1"/>
    <xf numFmtId="0" fontId="26" fillId="2" borderId="8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vertical="center"/>
    </xf>
    <xf numFmtId="0" fontId="4" fillId="13" borderId="6" xfId="0" applyFont="1" applyFill="1" applyBorder="1" applyAlignment="1">
      <alignment horizontal="center"/>
    </xf>
    <xf numFmtId="0" fontId="4" fillId="13" borderId="16" xfId="0" applyFont="1" applyFill="1" applyBorder="1" applyAlignment="1">
      <alignment horizontal="left" vertical="center"/>
    </xf>
    <xf numFmtId="0" fontId="4" fillId="13" borderId="24" xfId="0" applyFont="1" applyFill="1" applyBorder="1" applyAlignment="1">
      <alignment horizontal="center"/>
    </xf>
    <xf numFmtId="0" fontId="4" fillId="13" borderId="44" xfId="0" applyFont="1" applyFill="1" applyBorder="1" applyAlignment="1">
      <alignment horizontal="left" vertical="center" wrapText="1"/>
    </xf>
    <xf numFmtId="0" fontId="37" fillId="13" borderId="44" xfId="0" applyFont="1" applyFill="1" applyBorder="1" applyAlignment="1">
      <alignment horizontal="center" vertical="center"/>
    </xf>
    <xf numFmtId="0" fontId="37" fillId="13" borderId="8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/>
    </xf>
    <xf numFmtId="0" fontId="25" fillId="10" borderId="27" xfId="0" applyFont="1" applyFill="1" applyBorder="1" applyAlignment="1">
      <alignment horizontal="center"/>
    </xf>
    <xf numFmtId="0" fontId="25" fillId="10" borderId="27" xfId="0" applyFont="1" applyFill="1" applyBorder="1" applyAlignment="1">
      <alignment horizontal="center" vertical="center"/>
    </xf>
    <xf numFmtId="0" fontId="26" fillId="10" borderId="27" xfId="0" applyFont="1" applyFill="1" applyBorder="1" applyAlignment="1">
      <alignment horizontal="center" vertical="center"/>
    </xf>
    <xf numFmtId="0" fontId="26" fillId="10" borderId="48" xfId="0" applyFont="1" applyFill="1" applyBorder="1" applyAlignment="1">
      <alignment horizontal="center" vertical="center"/>
    </xf>
    <xf numFmtId="0" fontId="26" fillId="10" borderId="27" xfId="0" applyFont="1" applyFill="1" applyBorder="1" applyAlignment="1">
      <alignment horizontal="center"/>
    </xf>
    <xf numFmtId="0" fontId="28" fillId="3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25" fillId="11" borderId="8" xfId="0" applyFont="1" applyFill="1" applyBorder="1" applyAlignment="1">
      <alignment horizontal="center"/>
    </xf>
    <xf numFmtId="0" fontId="25" fillId="11" borderId="27" xfId="0" applyFont="1" applyFill="1" applyBorder="1" applyAlignment="1">
      <alignment horizontal="center"/>
    </xf>
    <xf numFmtId="0" fontId="25" fillId="11" borderId="27" xfId="0" applyFont="1" applyFill="1" applyBorder="1" applyAlignment="1">
      <alignment horizontal="center" vertical="center"/>
    </xf>
    <xf numFmtId="0" fontId="26" fillId="11" borderId="27" xfId="0" applyFont="1" applyFill="1" applyBorder="1" applyAlignment="1">
      <alignment horizontal="center" vertical="center"/>
    </xf>
    <xf numFmtId="0" fontId="26" fillId="11" borderId="48" xfId="0" applyFont="1" applyFill="1" applyBorder="1" applyAlignment="1">
      <alignment horizontal="center" vertical="center"/>
    </xf>
    <xf numFmtId="0" fontId="26" fillId="11" borderId="27" xfId="0" applyFont="1" applyFill="1" applyBorder="1" applyAlignment="1">
      <alignment horizontal="center"/>
    </xf>
    <xf numFmtId="0" fontId="25" fillId="10" borderId="8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/>
    </xf>
    <xf numFmtId="0" fontId="16" fillId="2" borderId="0" xfId="2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vertical="top"/>
    </xf>
    <xf numFmtId="0" fontId="25" fillId="13" borderId="39" xfId="0" applyFont="1" applyFill="1" applyBorder="1" applyAlignment="1">
      <alignment horizontal="center" vertical="center"/>
    </xf>
    <xf numFmtId="0" fontId="41" fillId="0" borderId="0" xfId="0" applyFont="1"/>
    <xf numFmtId="0" fontId="11" fillId="10" borderId="27" xfId="0" applyFont="1" applyFill="1" applyBorder="1" applyAlignment="1">
      <alignment horizontal="center"/>
    </xf>
    <xf numFmtId="0" fontId="11" fillId="11" borderId="27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vertical="center" wrapText="1"/>
    </xf>
    <xf numFmtId="0" fontId="1" fillId="15" borderId="7" xfId="0" applyFont="1" applyFill="1" applyBorder="1" applyAlignment="1">
      <alignment horizontal="center" vertical="center"/>
    </xf>
    <xf numFmtId="0" fontId="2" fillId="14" borderId="8" xfId="1" applyFont="1" applyFill="1" applyBorder="1" applyAlignment="1">
      <alignment horizontal="center" vertical="center"/>
    </xf>
    <xf numFmtId="0" fontId="26" fillId="15" borderId="27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/>
    </xf>
    <xf numFmtId="0" fontId="24" fillId="7" borderId="8" xfId="0" applyFont="1" applyFill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8" xfId="0" applyFont="1" applyBorder="1" applyAlignment="1">
      <alignment vertical="center"/>
    </xf>
    <xf numFmtId="0" fontId="43" fillId="0" borderId="8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7" fillId="11" borderId="27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left" vertical="center"/>
    </xf>
    <xf numFmtId="0" fontId="19" fillId="6" borderId="0" xfId="0" applyFont="1" applyFill="1"/>
    <xf numFmtId="0" fontId="19" fillId="6" borderId="49" xfId="0" applyFont="1" applyFill="1" applyBorder="1"/>
    <xf numFmtId="0" fontId="8" fillId="6" borderId="37" xfId="0" applyFont="1" applyFill="1" applyBorder="1" applyAlignment="1">
      <alignment horizontal="left" vertical="center" wrapText="1"/>
    </xf>
    <xf numFmtId="0" fontId="32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left" vertical="center"/>
    </xf>
    <xf numFmtId="14" fontId="8" fillId="2" borderId="30" xfId="0" applyNumberFormat="1" applyFont="1" applyFill="1" applyBorder="1" applyAlignment="1">
      <alignment horizontal="left" vertical="center"/>
    </xf>
    <xf numFmtId="14" fontId="8" fillId="6" borderId="41" xfId="0" applyNumberFormat="1" applyFont="1" applyFill="1" applyBorder="1" applyAlignment="1">
      <alignment horizontal="left" vertical="center"/>
    </xf>
    <xf numFmtId="14" fontId="8" fillId="6" borderId="30" xfId="0" applyNumberFormat="1" applyFont="1" applyFill="1" applyBorder="1" applyAlignment="1">
      <alignment horizontal="left" vertical="center"/>
    </xf>
    <xf numFmtId="14" fontId="8" fillId="2" borderId="7" xfId="0" applyNumberFormat="1" applyFont="1" applyFill="1" applyBorder="1" applyAlignment="1">
      <alignment horizontal="left" vertical="center"/>
    </xf>
    <xf numFmtId="14" fontId="8" fillId="2" borderId="29" xfId="0" applyNumberFormat="1" applyFont="1" applyFill="1" applyBorder="1" applyAlignment="1">
      <alignment horizontal="left" vertical="center"/>
    </xf>
    <xf numFmtId="14" fontId="8" fillId="6" borderId="33" xfId="0" applyNumberFormat="1" applyFont="1" applyFill="1" applyBorder="1" applyAlignment="1">
      <alignment horizontal="left" vertical="center"/>
    </xf>
    <xf numFmtId="14" fontId="8" fillId="6" borderId="29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31" xfId="0" applyNumberFormat="1" applyFont="1" applyFill="1" applyBorder="1" applyAlignment="1">
      <alignment horizontal="left" vertical="center"/>
    </xf>
    <xf numFmtId="0" fontId="8" fillId="6" borderId="37" xfId="0" applyFont="1" applyFill="1" applyBorder="1" applyAlignment="1">
      <alignment horizontal="left" vertical="center"/>
    </xf>
    <xf numFmtId="0" fontId="8" fillId="6" borderId="3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44" fillId="2" borderId="0" xfId="0" applyFont="1" applyFill="1" applyAlignment="1">
      <alignment vertical="center" wrapText="1"/>
    </xf>
    <xf numFmtId="0" fontId="44" fillId="7" borderId="8" xfId="0" applyFont="1" applyFill="1" applyBorder="1" applyAlignment="1">
      <alignment vertical="center" wrapText="1"/>
    </xf>
    <xf numFmtId="0" fontId="44" fillId="14" borderId="8" xfId="0" applyFont="1" applyFill="1" applyBorder="1" applyAlignment="1">
      <alignment vertical="center" wrapText="1"/>
    </xf>
    <xf numFmtId="0" fontId="44" fillId="14" borderId="7" xfId="0" applyFont="1" applyFill="1" applyBorder="1" applyAlignment="1">
      <alignment vertical="center" wrapText="1"/>
    </xf>
    <xf numFmtId="0" fontId="45" fillId="2" borderId="0" xfId="0" applyFont="1" applyFill="1" applyAlignment="1">
      <alignment horizontal="left" vertical="center" wrapText="1"/>
    </xf>
    <xf numFmtId="0" fontId="44" fillId="7" borderId="7" xfId="0" applyFont="1" applyFill="1" applyBorder="1" applyAlignment="1">
      <alignment vertical="center" wrapText="1"/>
    </xf>
    <xf numFmtId="0" fontId="45" fillId="7" borderId="23" xfId="0" applyFont="1" applyFill="1" applyBorder="1" applyAlignment="1">
      <alignment horizontal="left" vertical="center" wrapText="1"/>
    </xf>
    <xf numFmtId="0" fontId="46" fillId="2" borderId="0" xfId="0" applyFont="1" applyFill="1" applyAlignment="1">
      <alignment horizontal="center" vertical="center" wrapText="1"/>
    </xf>
    <xf numFmtId="0" fontId="45" fillId="13" borderId="44" xfId="0" applyFont="1" applyFill="1" applyBorder="1" applyAlignment="1">
      <alignment horizontal="left" vertical="center" wrapText="1"/>
    </xf>
    <xf numFmtId="0" fontId="55" fillId="2" borderId="0" xfId="0" applyFont="1" applyFill="1"/>
    <xf numFmtId="0" fontId="55" fillId="0" borderId="0" xfId="0" applyFont="1"/>
    <xf numFmtId="0" fontId="44" fillId="7" borderId="8" xfId="0" applyFont="1" applyFill="1" applyBorder="1" applyAlignment="1">
      <alignment horizontal="center" vertical="center" wrapText="1"/>
    </xf>
    <xf numFmtId="0" fontId="45" fillId="7" borderId="8" xfId="1" applyFont="1" applyFill="1" applyBorder="1" applyAlignment="1">
      <alignment horizontal="center" vertical="center" wrapText="1"/>
    </xf>
    <xf numFmtId="0" fontId="45" fillId="7" borderId="8" xfId="0" applyFont="1" applyFill="1" applyBorder="1" applyAlignment="1">
      <alignment horizontal="center" vertical="center" wrapText="1"/>
    </xf>
    <xf numFmtId="0" fontId="45" fillId="7" borderId="7" xfId="0" applyFont="1" applyFill="1" applyBorder="1" applyAlignment="1">
      <alignment horizontal="center" vertical="center" wrapText="1"/>
    </xf>
    <xf numFmtId="0" fontId="46" fillId="2" borderId="0" xfId="1" applyFont="1" applyFill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45" fillId="2" borderId="0" xfId="1" applyFont="1" applyFill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44" fillId="7" borderId="1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44" fillId="7" borderId="27" xfId="0" applyFont="1" applyFill="1" applyBorder="1" applyAlignment="1">
      <alignment vertical="center" wrapText="1"/>
    </xf>
    <xf numFmtId="0" fontId="44" fillId="12" borderId="27" xfId="0" applyFont="1" applyFill="1" applyBorder="1" applyAlignment="1">
      <alignment horizontal="center" vertical="center" wrapText="1"/>
    </xf>
    <xf numFmtId="0" fontId="44" fillId="12" borderId="44" xfId="0" applyFont="1" applyFill="1" applyBorder="1" applyAlignment="1">
      <alignment horizontal="center" vertical="center" wrapText="1"/>
    </xf>
    <xf numFmtId="0" fontId="44" fillId="12" borderId="8" xfId="0" applyFont="1" applyFill="1" applyBorder="1" applyAlignment="1">
      <alignment horizontal="center" vertical="center" wrapText="1"/>
    </xf>
    <xf numFmtId="0" fontId="44" fillId="12" borderId="16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48" fillId="7" borderId="8" xfId="0" applyFont="1" applyFill="1" applyBorder="1" applyAlignment="1">
      <alignment horizontal="center" vertical="center" wrapText="1"/>
    </xf>
    <xf numFmtId="0" fontId="44" fillId="14" borderId="8" xfId="0" applyFont="1" applyFill="1" applyBorder="1" applyAlignment="1">
      <alignment horizontal="center" vertical="center" wrapText="1"/>
    </xf>
    <xf numFmtId="0" fontId="44" fillId="14" borderId="7" xfId="0" applyFont="1" applyFill="1" applyBorder="1" applyAlignment="1">
      <alignment horizontal="center" vertical="center" wrapText="1"/>
    </xf>
    <xf numFmtId="0" fontId="45" fillId="14" borderId="8" xfId="1" applyFont="1" applyFill="1" applyBorder="1" applyAlignment="1">
      <alignment horizontal="center" vertical="center" wrapText="1"/>
    </xf>
    <xf numFmtId="0" fontId="49" fillId="15" borderId="27" xfId="0" applyFont="1" applyFill="1" applyBorder="1" applyAlignment="1">
      <alignment horizontal="center" vertical="center" wrapText="1"/>
    </xf>
    <xf numFmtId="0" fontId="45" fillId="14" borderId="8" xfId="0" applyFont="1" applyFill="1" applyBorder="1" applyAlignment="1">
      <alignment horizontal="center" vertical="center" wrapText="1"/>
    </xf>
    <xf numFmtId="0" fontId="45" fillId="14" borderId="7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4" fillId="7" borderId="7" xfId="0" applyFont="1" applyFill="1" applyBorder="1" applyAlignment="1">
      <alignment horizontal="center" vertical="center" wrapText="1"/>
    </xf>
    <xf numFmtId="0" fontId="44" fillId="8" borderId="23" xfId="0" applyFont="1" applyFill="1" applyBorder="1" applyAlignment="1">
      <alignment vertical="center" wrapText="1"/>
    </xf>
    <xf numFmtId="0" fontId="46" fillId="2" borderId="0" xfId="2" applyFont="1" applyFill="1" applyAlignment="1">
      <alignment horizontal="center" vertical="center" wrapText="1"/>
    </xf>
    <xf numFmtId="0" fontId="44" fillId="7" borderId="8" xfId="0" applyFont="1" applyFill="1" applyBorder="1" applyAlignment="1">
      <alignment horizontal="left" vertical="center" wrapText="1"/>
    </xf>
    <xf numFmtId="0" fontId="49" fillId="10" borderId="27" xfId="0" applyFont="1" applyFill="1" applyBorder="1" applyAlignment="1">
      <alignment horizontal="center" vertical="center" wrapText="1"/>
    </xf>
    <xf numFmtId="0" fontId="46" fillId="2" borderId="0" xfId="3" applyFont="1" applyFill="1" applyAlignment="1">
      <alignment horizontal="center" vertical="center" wrapText="1"/>
    </xf>
    <xf numFmtId="0" fontId="45" fillId="7" borderId="23" xfId="0" applyFont="1" applyFill="1" applyBorder="1" applyAlignment="1">
      <alignment horizontal="center" vertical="center" wrapText="1"/>
    </xf>
    <xf numFmtId="0" fontId="44" fillId="7" borderId="45" xfId="0" applyFont="1" applyFill="1" applyBorder="1" applyAlignment="1">
      <alignment horizontal="center" vertical="center" wrapText="1"/>
    </xf>
    <xf numFmtId="0" fontId="45" fillId="7" borderId="23" xfId="1" applyFont="1" applyFill="1" applyBorder="1" applyAlignment="1">
      <alignment horizontal="center" vertical="center" wrapText="1"/>
    </xf>
    <xf numFmtId="0" fontId="49" fillId="10" borderId="48" xfId="0" applyFont="1" applyFill="1" applyBorder="1" applyAlignment="1">
      <alignment horizontal="center" vertical="center" wrapText="1"/>
    </xf>
    <xf numFmtId="0" fontId="45" fillId="7" borderId="38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39" xfId="0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5" fillId="2" borderId="39" xfId="1" applyFont="1" applyFill="1" applyBorder="1" applyAlignment="1">
      <alignment horizontal="center" vertical="center" wrapText="1"/>
    </xf>
    <xf numFmtId="0" fontId="22" fillId="13" borderId="39" xfId="0" applyFont="1" applyFill="1" applyBorder="1" applyAlignment="1">
      <alignment horizontal="center" vertical="center" wrapText="1"/>
    </xf>
    <xf numFmtId="0" fontId="45" fillId="2" borderId="39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8" xfId="0" applyFont="1" applyBorder="1" applyAlignment="1">
      <alignment vertical="center" wrapText="1"/>
    </xf>
    <xf numFmtId="0" fontId="48" fillId="2" borderId="8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45" fillId="2" borderId="8" xfId="1" applyFont="1" applyFill="1" applyBorder="1" applyAlignment="1">
      <alignment horizontal="center" vertical="center" wrapText="1"/>
    </xf>
    <xf numFmtId="0" fontId="47" fillId="10" borderId="27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vertical="center" wrapText="1"/>
    </xf>
    <xf numFmtId="0" fontId="51" fillId="0" borderId="8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44" fillId="2" borderId="8" xfId="0" applyFont="1" applyFill="1" applyBorder="1" applyAlignment="1">
      <alignment vertical="center" wrapText="1"/>
    </xf>
    <xf numFmtId="0" fontId="22" fillId="10" borderId="8" xfId="0" applyFont="1" applyFill="1" applyBorder="1" applyAlignment="1">
      <alignment horizontal="center" vertical="center" wrapText="1"/>
    </xf>
    <xf numFmtId="0" fontId="44" fillId="14" borderId="6" xfId="0" applyFont="1" applyFill="1" applyBorder="1" applyAlignment="1">
      <alignment horizontal="center" vertical="center" wrapText="1"/>
    </xf>
    <xf numFmtId="0" fontId="44" fillId="15" borderId="7" xfId="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left" vertical="center" wrapText="1"/>
    </xf>
    <xf numFmtId="0" fontId="45" fillId="0" borderId="8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left" vertical="center" wrapText="1"/>
    </xf>
    <xf numFmtId="0" fontId="46" fillId="2" borderId="0" xfId="1" applyFont="1" applyFill="1" applyAlignment="1">
      <alignment horizontal="left" vertical="center" wrapText="1"/>
    </xf>
    <xf numFmtId="0" fontId="48" fillId="2" borderId="0" xfId="0" applyFont="1" applyFill="1" applyAlignment="1">
      <alignment horizontal="center" vertical="center" wrapText="1"/>
    </xf>
    <xf numFmtId="0" fontId="45" fillId="13" borderId="16" xfId="0" applyFont="1" applyFill="1" applyBorder="1" applyAlignment="1">
      <alignment horizontal="left" vertical="center" wrapText="1"/>
    </xf>
    <xf numFmtId="0" fontId="53" fillId="0" borderId="0" xfId="1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53" fillId="0" borderId="0" xfId="1" applyFont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8" borderId="40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52" fillId="10" borderId="27" xfId="0" applyFont="1" applyFill="1" applyBorder="1" applyAlignment="1">
      <alignment horizontal="center" vertical="center" wrapText="1"/>
    </xf>
    <xf numFmtId="0" fontId="45" fillId="13" borderId="6" xfId="0" applyFont="1" applyFill="1" applyBorder="1" applyAlignment="1">
      <alignment horizontal="center" vertical="center" wrapText="1"/>
    </xf>
    <xf numFmtId="0" fontId="45" fillId="13" borderId="24" xfId="0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left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3" borderId="42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55" fillId="2" borderId="3" xfId="0" applyFont="1" applyFill="1" applyBorder="1"/>
    <xf numFmtId="0" fontId="55" fillId="2" borderId="4" xfId="0" applyFont="1" applyFill="1" applyBorder="1"/>
    <xf numFmtId="0" fontId="55" fillId="2" borderId="5" xfId="0" applyFont="1" applyFill="1" applyBorder="1"/>
  </cellXfs>
  <cellStyles count="4">
    <cellStyle name="Normal" xfId="0" builtinId="0"/>
    <cellStyle name="一般 2 2" xfId="2" xr:uid="{0DD6D745-3CE3-F84C-AE6F-36FE4660D5AD}"/>
    <cellStyle name="一般 2 3" xfId="1" xr:uid="{7268E403-5BF7-3847-9F60-20B759F079D3}"/>
    <cellStyle name="一般 4" xfId="3" xr:uid="{43DF6A5B-864C-0846-A16B-AE6BF7E88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175638</xdr:colOff>
      <xdr:row>5</xdr:row>
      <xdr:rowOff>73836</xdr:rowOff>
    </xdr:from>
    <xdr:to>
      <xdr:col>1</xdr:col>
      <xdr:colOff>2985851</xdr:colOff>
      <xdr:row>37</xdr:row>
      <xdr:rowOff>103372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5638" y="2111743"/>
          <a:ext cx="3962073" cy="6704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>
              <a:solidFill>
                <a:srgbClr val="FF0000"/>
              </a:solidFill>
            </a:rPr>
            <a:t>MOVING</a:t>
          </a:r>
          <a:r>
            <a:rPr lang="en-GB" sz="1400" b="1" baseline="0">
              <a:solidFill>
                <a:srgbClr val="FF0000"/>
              </a:solidFill>
            </a:rPr>
            <a:t> FORWARD FROM AUTUMN 24 USING THIS BLOCK</a:t>
          </a:r>
          <a:endParaRPr lang="en-GB" sz="1400" b="1">
            <a:solidFill>
              <a:srgbClr val="FF0000"/>
            </a:solidFill>
          </a:endParaRPr>
        </a:p>
        <a:p>
          <a:endParaRPr lang="en-GB" sz="1100"/>
        </a:p>
      </xdr:txBody>
    </xdr:sp>
    <xdr:clientData/>
  </xdr:twoCellAnchor>
  <xdr:twoCellAnchor editAs="oneCell">
    <xdr:from>
      <xdr:col>10</xdr:col>
      <xdr:colOff>555625</xdr:colOff>
      <xdr:row>1</xdr:row>
      <xdr:rowOff>13229</xdr:rowOff>
    </xdr:from>
    <xdr:to>
      <xdr:col>13</xdr:col>
      <xdr:colOff>106044</xdr:colOff>
      <xdr:row>2</xdr:row>
      <xdr:rowOff>111561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9583" y="370417"/>
          <a:ext cx="2011044" cy="436137"/>
        </a:xfrm>
        <a:prstGeom prst="rect">
          <a:avLst/>
        </a:prstGeom>
      </xdr:spPr>
    </xdr:pic>
    <xdr:clientData/>
  </xdr:twoCellAnchor>
  <xdr:twoCellAnchor editAs="oneCell">
    <xdr:from>
      <xdr:col>1</xdr:col>
      <xdr:colOff>2997796</xdr:colOff>
      <xdr:row>6</xdr:row>
      <xdr:rowOff>191976</xdr:rowOff>
    </xdr:from>
    <xdr:to>
      <xdr:col>13</xdr:col>
      <xdr:colOff>795009</xdr:colOff>
      <xdr:row>28</xdr:row>
      <xdr:rowOff>88605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E7DA9B-2A2D-16A3-37C5-8316EC19B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9656" y="2436627"/>
          <a:ext cx="10142795" cy="44450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16</xdr:row>
      <xdr:rowOff>175639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81064" y="2918298"/>
          <a:ext cx="9511489" cy="9997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357574</xdr:colOff>
      <xdr:row>1</xdr:row>
      <xdr:rowOff>108713</xdr:rowOff>
    </xdr:from>
    <xdr:to>
      <xdr:col>13</xdr:col>
      <xdr:colOff>602930</xdr:colOff>
      <xdr:row>3</xdr:row>
      <xdr:rowOff>136480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9350" y="310489"/>
          <a:ext cx="2037600" cy="431318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187589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187589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357574</xdr:colOff>
      <xdr:row>1</xdr:row>
      <xdr:rowOff>108713</xdr:rowOff>
    </xdr:from>
    <xdr:to>
      <xdr:col>14</xdr:col>
      <xdr:colOff>602930</xdr:colOff>
      <xdr:row>3</xdr:row>
      <xdr:rowOff>136480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095FA0-DA7C-432E-8BBC-297677E4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8894" y="306833"/>
          <a:ext cx="2058916" cy="424007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481123-4F81-47F8-9D88-6A10E2DD608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0328D4-8EEF-4BC5-80BC-5113205DAC9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ED3157-6145-4C51-AB92-596895EDE86E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65E4CC-A484-4772-805F-4AD879D97B19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DA028C-43E3-4F5D-B6FE-F753BC53374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13E1DA-F71A-4D43-BD4E-1D90E0848F43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C2E1E0-5B05-45E0-9BBD-EDF1D7605728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341AA0-BC58-4283-9BAA-01DB3E1FD596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85205A-D2CC-476E-9DDC-03FC7BCD32A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B670EF-1F05-4323-9EC5-D0A3040B90B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DCEE87-9BAF-4B33-A666-ECD439A8B4D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5FC430-5D9D-443E-A730-E1FBDC5219D9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A1A349-51D4-4D64-8456-1483FE972421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F182D0-DCEF-4701-8096-47A29B8A3C1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0CF0CF-2FBE-4C99-B7DD-8216D7FFDA7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134AC3-F663-4315-BDA8-29C3C22BC70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B46F45-DED4-4650-8057-ED8D849D195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84B0B0-1C2B-48E2-A83C-8A0CD7BC25E8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EDAC59-1089-4E8B-9C5C-4434A76102CC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FEBE58-AB27-4591-92C0-54F1DA56F5B5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BDB5BE-61BB-4D4A-B3C1-7B142E512C6E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627C0F-F311-493A-A140-ADBDF4F19F81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DAE217-9C25-4FCA-8B34-0BDA5AF7816B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6E85DA-43BB-445A-B8EC-5167FEDE0990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899C4A-4C9A-445F-A455-75A781E6FC7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DDC29A-BFCE-4BA4-AF68-00CC0951F430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284838-A592-4BEA-BBCD-C4D201B05F5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78F6BB-E64A-4F40-8DA6-61624E143B75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184BD7-2AD7-4BCE-880A-27E06B42C80F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1224D9-BB0A-4754-9F3C-1827C2B0537F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F3609C-E8B3-43D2-B973-F02D3FC9F6FD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65F1E3-F199-4A55-AE25-687682675F0D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789A99-D320-4A74-B77F-D5B92336911A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BA7BA3-8B8C-47FC-8EAC-8850772178B2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9AE9C8-EAC8-40E3-AB2C-702F9E691A09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19D985-9E0D-480D-A237-5301E97ADCDB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8F5FF6-7235-4BE2-8DF9-24BD37F4AD20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D70756-5DCB-4DA5-8D33-78DD4173DE23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1CAC9E-F3EF-4668-A77C-DF413A8C3A29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69894F-4CFB-4CE8-8069-AE0827A17870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95C8F9-215A-4EE3-819A-655DEB27CFDD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E1DBCC-9B5E-4D31-ABDD-D0A440BF493E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C23A3F-456A-4D5B-BE1C-2791CFD54BA7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CA8FE1-EC55-48E1-B8DF-7D6F0366110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8E7C42-0996-4F1A-A26A-0862D31A3F97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2117B3-A2EF-43E9-9C94-669A2ED4F5FE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212289-3FCE-4F39-8F97-AF752E3D8C3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31FE5D-18EE-4C46-A10F-385B8AE122A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FF177A-3F5D-4BCF-B85D-71EE2A374DA4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E9AB5D-77CC-401C-B6C5-7A45B38FD448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F9FC86-0FEC-453B-8664-6D481CB0CCCE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03ED57-2FC8-4A01-8968-E737512F751D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65C619-6D33-42A7-8FFB-1E6C44F4F870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132784-2BE4-4051-809F-EBBAC20EBF63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011AD3-DE1E-4B93-BF8E-674216C7E150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801F92-D131-494C-AC28-8B54CA72B2A5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6B87AA-93EF-4A50-88F9-EBD501E75D7A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55EF3F-41A0-425C-AA49-23D2A35E266E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224D29-4383-45A6-93C8-17AE593F186A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568A50-4E8D-42F1-90B1-900DDAEA781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704B26-19EB-4459-A943-6F2D1B8FA97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6BC329-728E-41D2-B579-71608A193E7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749CD7-9F09-44AB-BE86-6F772D6BB1DA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18A831-C608-42A4-9DCC-104391A0A09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145635-BDFA-48D9-AFD9-63BE75999765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AD089E-9D12-48A7-A8BF-6A0B6F35A04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8F9BD2-46AA-412E-9BB9-BF3841EF6A03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3C8AFC-CD94-4DDE-B884-6277B6605BFA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9E3557-565B-4A16-B922-04B9A44CC42B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411A8A-A65F-4815-BB99-AF2E96446B77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F14A7B-F3EC-44EE-965B-593D6A368371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53FC15-5B38-4108-957E-74D53066D35C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C6CCAA-581F-4AC3-941D-844F49AD74A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839392-40C4-4C2A-8350-A6CBD09400B1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35A10C-8BAB-4FE9-B7DB-1323E9694B74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676190-6526-40E3-872F-8A507D5AFA77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3B3089-2B92-4F39-901B-57406A037E36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671EE5-EE93-459E-89DD-29EA3B4BE865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CE6D81-6636-4D4A-83E4-34561F32B276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E2478B-6E00-4423-83B7-20CC9E899B75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FED8E8-1911-45BD-B0C2-09E5007E0188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B86868-EE21-4C08-8761-12615C2D2877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B3AD28-F042-45B9-988E-07B8E95A551D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92EEAE-A845-4312-9B2D-68C7D6FB7755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D55664-560D-4491-9DC8-4D29B7EA2942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AF1223-5BE2-42F9-B4C7-63A232D88E9C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763DD3-A096-4DC1-87DD-1BEC17D07E72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87FD6C-2806-4B30-B42C-BFBABC8FBCD4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15E715-B352-4EC1-8B7D-7370C9D33D90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FA90EF-28CB-48E9-AF5F-33464193EE11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A1CBF9-C81D-4B2F-A067-3C9D3CD4D4DD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49EB97-B5CD-4410-AE42-FCD8F64A440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E61749-98F9-4F4C-B317-47581CAA0F2B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21EF42-D856-4ABF-8193-FE4E38F426D6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52DA36-7F22-495E-8EE7-438D41BCD0F1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B73188-E979-43A5-97A3-8806229BC95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C97527-1A46-4984-B248-81A9B1ED0A5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5CE441-BD37-4888-B3C5-0C62E52B8F1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95517C-9389-4EC6-8DCD-53C4E289385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29971E-053F-4245-A103-BEF3170E1482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0BF908-F745-4CD8-B61A-5D0DAD5DF8F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C15EA2-2E37-41B4-86FE-BE1A435434BB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906D77-26FF-41B5-82F8-77B527E683F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0AD8B2-C16F-48E2-972C-37FF90837781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AA1355-9FC3-4DD9-80BF-1609CFE01BFC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6A09FA-0177-4B42-8F4F-4138DFE820A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A31464-401D-4C3A-920F-4034F1FED83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C7152C-474D-4E98-9156-E66571D0112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6A5A19-50E5-4F53-A78B-CDCADB66ECCC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102A96-0B28-47CC-98F4-21C3D36EB801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0058B1-F9AE-4525-BA27-1AB4BD6E5220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848B16-AA57-4B36-9CB9-F2897C8A2284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9FD35F-C422-4A3A-9B2A-E4D5A0828FE9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7670A6-8AD1-43B4-A324-75F205833C6C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7C1B58-6DB2-4330-99A1-72539D8450A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40826D-98C7-44DD-9416-5A65C0E09B55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0CB574-22A3-44CC-845B-EE0C3A050224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8BCF22-3CAE-4480-A233-1F548CC88DC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850542-B9FB-4D58-89CA-2D6D75AD3041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4A5FB7-33AE-46EE-AB67-6EEB57353BC5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AA5F75-0D60-4E31-8AE2-968B2F20C32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0BDA55-5AEF-4CE4-976D-C5635FF00916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FFE49A-01E2-42EC-95B2-A8C14943BF7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1DFFEE-A233-4379-95A2-C059880D93B3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B0BA3E-066F-4129-ABFA-DD585835716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A75156-C8E4-4D37-A2B8-F8E043925063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6B67A5-4D6A-463C-8A2C-B6268FFF09C7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399FB2-534A-48E5-AB70-EB62C0293C7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69D97B-9F54-45DF-9B30-548499A43D2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FE7CE0-BF45-4681-A808-34733E4C87DC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2A94D2-492B-432F-BC17-089BF9D659B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A62926-7BCC-455B-97BE-FF70224E01A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E489F2-E962-4FC5-A279-B1F20CD15F5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A987EA-B58F-4054-92E6-FF995C2EA940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0C1C53-B27C-4783-98EC-46FE85B82A12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510FD2-6FD3-4155-985D-1EB35F57990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FE181C-DE62-41F5-8C2B-680E46B78487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3BD069-B1D8-476F-BC65-85BCFBAB2FFB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390154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FB624B-9B0E-472D-A459-571DA182D810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390154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623F87-B94A-4EAC-BAC8-655FFA851A29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393964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BBCD1C-BA13-430C-814B-5C196BF742E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393964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00FD8A-EA8E-4BC1-88C8-03F1A48D30C3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390154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83CA2F-1B63-48C9-B910-625AB07391AC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390154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C21B8E-170B-4D79-82A2-81BFCF0B47E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377454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C64BB3-C65F-4F28-BB06-D538995A0C5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377454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983198-3200-4555-8B67-1F75A66A466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381264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EC8EE6-A381-41B1-B2D4-6D78DA85897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381264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EB07C2-0C6D-4060-A1BB-0E8BA83E321A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377454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E7A4AD-F8E0-476A-98CE-D9A941561AF2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377454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8F46C9-11F8-40ED-8ABF-166B5EAA01E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FE09FF-1625-4557-82D4-A69BAC0F35E2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01D6E0-2965-4BA2-866B-044A3A8E3BE8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391997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0234B6-CF9E-452A-B42A-A4C5E531FC2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391997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ECD1E4-A320-4920-9D74-122A3F60721F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5E3268-E0D8-490B-AF57-C31ABA18D67C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DB544C-51F8-4049-BAB5-166AF9C650E6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E3B684-AE34-43D7-A2CB-C73C6A979BDD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294984-B369-4B0F-8E00-3785145A53E9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391997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D4C342-1573-4F70-A0D3-387773AF1AB1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391997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D60409-DAED-465C-AD48-962F3EB2AC7A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09C30B-81A0-4594-87B3-23B8E9FA6A0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4C6D03-7773-4925-8948-DF47AEA64C4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655321</xdr:colOff>
      <xdr:row>1</xdr:row>
      <xdr:rowOff>126648</xdr:rowOff>
    </xdr:from>
    <xdr:to>
      <xdr:col>16</xdr:col>
      <xdr:colOff>205740</xdr:colOff>
      <xdr:row>3</xdr:row>
      <xdr:rowOff>165099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5521" y="329848"/>
          <a:ext cx="2026919" cy="444851"/>
        </a:xfrm>
        <a:prstGeom prst="rect">
          <a:avLst/>
        </a:prstGeom>
      </xdr:spPr>
    </xdr:pic>
    <xdr:clientData/>
  </xdr:two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2B9F38-E749-554E-8FEE-BDBA8681DA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7AEB0E-AC7D-1149-9B84-A1809A94D0E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198BB2-7440-6A4B-8ABC-20C0B2AE824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7A5C5A-6D31-CE46-ADDA-4DBC85F9B92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1E4A5E-A3BB-1F4C-893B-C735EFDFF7F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F22710-447A-EB4F-A5FE-0EEA54997E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FC6F12-DBE4-CD4D-9A96-1DA7C47EC8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0E0FE7-D185-BB4E-8F6C-79B03688517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22BEF4-EB10-954A-A26F-16A983D3D84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A219F4-FEA5-8747-BF2E-A380D1CB3A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8D2E60-D481-0146-8FDE-C9272123E19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C067F0-4E33-844D-A584-FCCD0379DA2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148837-1944-9745-BCE9-DEBA5EEAC64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C16D50-3DB5-AA4D-9A1F-FEF4FA248A0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423C6A-4D2B-C349-841C-F80EA08B879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A92EC5-54FD-AE4A-A391-684E1137B02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B30403-2EA9-3448-8B3D-6E188718541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266C64-FC88-204C-8160-A581142D5AB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D65DB9-BA04-584A-9E4A-4B2DEF4D75A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8082A7-9272-684F-A7B0-C04641C6048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20A9B9-F313-514E-8FCA-1785F59B96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06914F-5779-2F46-9ED3-DA5409EBB88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CA7628-665A-9948-9062-03CE388CCBD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19ACEF-D65F-8A4D-8E38-19324CF621D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74B868-0F54-1448-A4A3-C114C5770D0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F6FEFD-DCC1-BA41-A8D5-62488353EF2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697112-E383-8C4C-AA85-ADC6851369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4B1FFC-B109-1044-9F7E-D388CA99C98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F0D091-B8B3-9547-8517-1CBAE7A4DE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FC2274-7BDF-BF4E-9FB5-22434733D4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8072AB-08BB-294D-8028-39960EE2830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6AE59E-496F-CD48-8156-20BAFC43008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64D716-9ED7-CA44-BB45-C2799E011E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CAF00B-87F2-7D46-A84B-352A302129D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85988B-8D95-8D4C-8940-0021208B648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F08282-7D16-F84C-B630-8F8923D323B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073870-2FE7-0644-864A-2001EAB1830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8BBA0E-0DC4-4A4E-9E99-50624E248FE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EB4C7F-1DDD-3348-B750-5D23DE49FCB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330EBC-A967-834C-B8CF-915AE340325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DBB1C3-6B12-D241-BDDC-3B41637F9F9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08094A-8F38-FD4F-B61A-DD46831C9F7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FB5C1E-F47E-6946-99BC-59C67F10CCA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797CC9-9010-C645-80A8-CA6035B059E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DA341C-FF9C-3641-A19A-B4C9810145F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220130-1BD1-DB49-8F42-9B571FEA115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2BEA59-F637-2E4B-803B-DDAA9A05474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750CD5-E6CE-7440-84D1-1FD12CF6617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EB0CFB-177C-E14E-91DB-184442EDCB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8AEFD0-3475-DD44-B399-EC8B10709C6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5379AA-19E6-DA4F-9DA5-E602CEC1C9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F9C431-AD50-C14F-AE1B-45E12AD52FA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3A5CB9-819F-C341-891B-E5A5D082CEB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46D9AC-E64C-204E-ABA6-67DE3ED47A5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A0CAC3-1597-BE4D-B8BF-7AEE0F0E7F0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6FEA90-E0CF-0D4C-9110-70E4A8ACABD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CDF674-DCC2-524C-A94A-906BC8FD3CC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2E5138-1D0D-B44E-A369-B5C86DEC50F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7A7585-5000-9A4D-8E46-5694FF831FC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94C8A3-1B3B-3649-9EA9-878BF7BBA6D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2FAB54-712D-BC49-8784-53D7A1A4650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C3B464-2853-1D44-8A0D-16CEAA75263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2ADB07-955A-DD41-BD9F-6F5EA9D247B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79BBFE-581A-A243-A4C9-1CB944A0869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8C1F7E-5F72-F848-A47E-3D4F3416CA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83235E-1D88-4647-A5A2-DCBA4C78580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8F2E4C-D47E-B941-A375-AFF6DF1085A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45A8ED-8F79-004B-ADD6-35B6CCCEB88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7F934D-C321-D14A-B2F2-C5E849779E9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F2FBCE-6118-274C-A432-466BC43A4D4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A7B727-30C8-FB41-93AB-87C518C2553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68F7A8-5EB0-F24E-836E-028B84681F7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FE23B0-988C-2A47-B82B-8A6B1E1F21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3FF9BF-9497-4040-8879-240720D7DA4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5E9414-C59F-4B4E-9757-924A63292EA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4FDB9D-032A-4749-AC0D-E6954494E66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874972-E463-E249-A7AA-39D9623B6CF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EA860A-8566-864A-89B7-F93A165D956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FA4157-1FB5-4A40-9D90-B814AF687D3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BE9EA5-6C8C-A145-95F7-CCA8F847916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3E5E09-2006-6646-A90F-BDC9941021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24BFE2-5DCD-7A43-90C0-608A42E3278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7A21B8-4744-8348-9FD0-85F33C498C1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80AC27-D800-7444-81EB-DFE74205318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364D84-FDC3-C048-8035-215FC03AF7B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708308-1644-4C46-B6EB-E44BF2D9949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2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B19410-D6FA-754E-B0FE-8082E418340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2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43068D-7AFF-6141-BD2D-5F783B986E3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9D231A-3E9F-E94C-BFFC-D09781DE961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878283-B3B0-3344-ACC4-1E61E6C835B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9AF203-5E8F-9345-BF56-385F0CCADC9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7B9C8C-7F44-7C42-B58F-96B765D6059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040F0E-765C-2F42-B967-33B7A639499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7BBF47-AEB8-9D49-A6C5-F186E0942AC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753C64-5C65-B342-86A5-DBE16F35488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83DF50-AA7E-A04B-9EEE-631BC8CB9D0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829755-B92D-8B4D-AEA0-E570875DE24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CB4A17-1C66-E744-A650-364366D7E31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D6580A-F987-7041-93B7-A5A7F5E899A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6228E7-3475-8B45-84C8-4B90447D3A8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AFBDF9-A797-1D44-9180-726462D68AA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36CEE1-2857-A848-B5E9-4ECCF185728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9345EE-0F29-BA4B-B2E5-BDB445B10D2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727948-8133-9B40-9459-8CE6118341A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C17507-EB36-E044-B8AF-DF1301D51EB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C346A1-3183-6442-9BCC-B230A55065C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F710B8-0F28-2447-B46A-56FE955394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DEAE32-B442-C94A-8541-2AD798CD026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E81F3A-C11E-584E-8099-CF7FB33A30B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D1DF5A-A6B0-7346-8CCD-C3053DAD821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96C7A3-0F51-6449-87CA-036513ECD6D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EE3DEA-941B-A943-976C-959A218A678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94062F-BB79-7648-85A8-A474E1141D1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72EFB0-41F6-734A-865C-6DE18053BB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DBAF76-0484-194F-A014-0030D40A69B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BD1DE3-E15B-8C4E-B8CC-9789D697D1E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E067C8-60E4-B740-A037-F7F41811BC6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FEF22E-6E13-4144-9635-CC4C07F77C2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F014C5-AB07-424C-A881-02377776DC3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5299A5-2AA3-494D-83DA-78CC8DA4BF9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87EF93-917A-6A47-B99D-552C9567D51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78A4A1-74CD-1341-9C0E-654207EC23D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96A292-45EC-B441-A1D3-8EDBAA2A4D3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26E243-8264-3240-92ED-A8BAD9365E4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94F3DB-D7BB-FB42-9413-6C10DEEBEC9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9D375C-DB5D-C348-A660-27CE0737227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EFEBBB-5CA8-3C4A-AF8B-17160201E04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723A48-19A8-8C4F-87CC-AA00679CDD8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E200FE-46DC-4845-8598-B0907F27EFB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F6F6F5-308B-6E44-B5F1-DA72875FF3A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414BCE-3ADC-474B-80D2-CC0DE08A594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F5E894-2ED3-F441-9A50-8E83BB04662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0486B8-D6E1-3D45-8281-E7945C9743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C85E18-E94C-A444-93DE-DC84F0A70A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30CFB4-F52B-CA46-AB35-08B7D860C31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54FE6C-EACD-1644-8357-571B6368AF4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2CB4E1-0B24-C249-9363-4E925625A7A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4A5669-896E-F64C-AB07-3DBE377B45E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A92289-E61B-EE4F-8215-EBFBFFF9BAB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107C04-B8B8-7343-8AA7-6F70E8DBD2C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6E80A6-1797-224B-905E-3CD9512B2BB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348A69-70C1-4841-9876-859FB1B9FD6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E55425-4DE9-FC46-9219-92A6EBE5EF8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B9EFA4-180C-024F-960D-09A3CAEFB7B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02C201-5871-724D-AC3F-539A353B51B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99328B-A0B2-3A49-AD64-0B89995D98C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513A4D-D7C9-014D-B608-C880FB24B6E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F9FF88-80E0-1A40-9C42-3916C7872D2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B8CA8F-7D21-EB45-9897-BE6BBA5B2D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05A7BC-B6EA-A740-84DD-9D27C03E489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F340B2-D516-F443-8F62-DDD5289BD8A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370794-5799-8A4A-87ED-1F3FB4A7F42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B85E82-9881-3C4D-BB1E-DC7F5AF654E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C4626E-25F6-5E40-9D8D-89F2B96FEEE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C7E356-9498-F849-9B7F-3A3F55B45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19E96A-D9C3-3043-AA1D-1133EE83D63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7C81B5-8E97-B241-9747-1D7274BE722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23358F-D33E-154F-A943-1A0F55F3E35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A7FD52-589D-DF4D-A4F8-7700894671F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64295D-FEA5-FF4B-8825-ABA2179E5B2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B11CB8-0058-D445-BFD5-D1C6C56E8D7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28F432-9EAE-734D-941D-0F55135AD6F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101599</xdr:rowOff>
    </xdr:from>
    <xdr:to>
      <xdr:col>10</xdr:col>
      <xdr:colOff>765373</xdr:colOff>
      <xdr:row>27</xdr:row>
      <xdr:rowOff>16048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B6F83B-3340-F96E-90E7-32F7F4565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745066"/>
          <a:ext cx="9062706" cy="4757382"/>
        </a:xfrm>
        <a:prstGeom prst="rect">
          <a:avLst/>
        </a:prstGeom>
      </xdr:spPr>
    </xdr:pic>
    <xdr:clientData/>
  </xdr:twoCellAnchor>
  <xdr:twoCellAnchor editAs="oneCell">
    <xdr:from>
      <xdr:col>10</xdr:col>
      <xdr:colOff>703035</xdr:colOff>
      <xdr:row>1</xdr:row>
      <xdr:rowOff>113392</xdr:rowOff>
    </xdr:from>
    <xdr:to>
      <xdr:col>17</xdr:col>
      <xdr:colOff>227028</xdr:colOff>
      <xdr:row>30</xdr:row>
      <xdr:rowOff>181427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064289-FBCE-08E3-AAF7-E97CBC88C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6071" y="340178"/>
          <a:ext cx="5238993" cy="59417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345660</xdr:colOff>
      <xdr:row>0</xdr:row>
      <xdr:rowOff>0</xdr:rowOff>
    </xdr:from>
    <xdr:to>
      <xdr:col>18</xdr:col>
      <xdr:colOff>462721</xdr:colOff>
      <xdr:row>49</xdr:row>
      <xdr:rowOff>91660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84973C-4FCB-ADA0-68DC-0673A7A9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804991" y="995017"/>
          <a:ext cx="9561443" cy="7571409"/>
        </a:xfrm>
        <a:prstGeom prst="rect">
          <a:avLst/>
        </a:prstGeom>
      </xdr:spPr>
    </xdr:pic>
    <xdr:clientData/>
  </xdr:twoCellAnchor>
  <xdr:twoCellAnchor editAs="oneCell">
    <xdr:from>
      <xdr:col>0</xdr:col>
      <xdr:colOff>27056</xdr:colOff>
      <xdr:row>0</xdr:row>
      <xdr:rowOff>0</xdr:rowOff>
    </xdr:from>
    <xdr:to>
      <xdr:col>9</xdr:col>
      <xdr:colOff>144116</xdr:colOff>
      <xdr:row>49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B5A0A3-97AE-EB53-7FC1-CC9629887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-972932" y="999988"/>
          <a:ext cx="9571383" cy="7571408"/>
        </a:xfrm>
        <a:prstGeom prst="rect">
          <a:avLst/>
        </a:prstGeom>
      </xdr:spPr>
    </xdr:pic>
    <xdr:clientData/>
  </xdr:twoCellAnchor>
  <xdr:twoCellAnchor editAs="oneCell">
    <xdr:from>
      <xdr:col>18</xdr:col>
      <xdr:colOff>729973</xdr:colOff>
      <xdr:row>0</xdr:row>
      <xdr:rowOff>0</xdr:rowOff>
    </xdr:from>
    <xdr:to>
      <xdr:col>28</xdr:col>
      <xdr:colOff>18774</xdr:colOff>
      <xdr:row>49</xdr:row>
      <xdr:rowOff>91660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685DF9-2600-A5B2-E29B-23D3B1F43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4643652" y="995017"/>
          <a:ext cx="9561443" cy="75714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loan_vo_un-available_net/Documents/Documents/ES1B_UA%20UPDATED%209-8-2024.xlsx" TargetMode="External"/><Relationship Id="rId1" Type="http://schemas.openxmlformats.org/officeDocument/2006/relationships/externalLinkPath" Target="https://unavailablevn-my.sharepoint.com/personal/loan_vo_un-available_net/Documents/Documents/ES1B_UA%20UPDATED%209-8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SHEET"/>
      <sheetName val="GRADING "/>
      <sheetName val="UA updated 9-8-2024"/>
      <sheetName val="SAMPLE MEASURES"/>
      <sheetName val="POM"/>
      <sheetName val="FIT REFERENCE PICS"/>
      <sheetName val="COMMENTS P1"/>
      <sheetName val="COMMENTS P2"/>
      <sheetName val="COMMENTS P3"/>
      <sheetName val="COMMENTS SIZE SET"/>
    </sheetNames>
    <sheetDataSet>
      <sheetData sheetId="0"/>
      <sheetData sheetId="1"/>
      <sheetData sheetId="2">
        <row r="7">
          <cell r="B7" t="str">
            <v>FRONT LENGTH - from SNP to front hem</v>
          </cell>
          <cell r="C7" t="str">
            <v>DÀI ÁO THÂN TRƯỚC TỪ ĐỈNH VAI ĐẾN LAI</v>
          </cell>
        </row>
        <row r="9">
          <cell r="B9" t="str">
            <v>BACK LENGTH - from CB neck point to back hem</v>
          </cell>
          <cell r="C9" t="str">
            <v>DÀI ÁO THÂN SAU TỪ GIỮA TRA CỔ THÂN SAU ĐẾN LAI</v>
          </cell>
        </row>
        <row r="10">
          <cell r="B10" t="str">
            <v>BACK LENGTH - from CB neck point to back hem</v>
          </cell>
          <cell r="C10" t="str">
            <v>UA SUGGEST</v>
          </cell>
        </row>
        <row r="12">
          <cell r="B12" t="str">
            <v>1/2 CHEST AT ARMPIT - 2cm below underarm point</v>
          </cell>
          <cell r="C12" t="str">
            <v>1/2 NGỰC DƯỚI NÁCH 2CM</v>
          </cell>
        </row>
        <row r="13">
          <cell r="B13" t="str">
            <v>1/2 HEM  STRETCHED FLAT</v>
          </cell>
          <cell r="C13" t="str">
            <v>X</v>
          </cell>
        </row>
        <row r="14">
          <cell r="B14" t="str">
            <v xml:space="preserve">1/2 HEM  RELAXED - bottom edge of rib </v>
          </cell>
          <cell r="C14" t="str">
            <v>1/2 LAI ĐO ÊM</v>
          </cell>
        </row>
        <row r="15">
          <cell r="B15" t="str">
            <v>SLEEVE LENGTH - from SNP to hem inc cuff (not inc neck rib)</v>
          </cell>
          <cell r="C15" t="str">
            <v>DÀI TAY NGOÀI TỪ ĐỈNH VAI ĐẾN LAI KHÔNG GỒM BO CỔ</v>
          </cell>
        </row>
        <row r="17">
          <cell r="B17" t="str">
            <v>SHOULDER TO SHOULDER - from shoulder point to shoulder point</v>
          </cell>
          <cell r="C17" t="str">
            <v>NGANG VAI - TỪ ĐIỂM VAI ĐẾN ĐIỂM VAI</v>
          </cell>
        </row>
        <row r="18">
          <cell r="B18" t="str">
            <v>SHOULDER TO SHOULDER - from shoulder point to shoulder point</v>
          </cell>
          <cell r="C18" t="str">
            <v>NGANG VAI - TỪ ĐIỂM VAI ĐẾN ĐIỂM VAI</v>
          </cell>
        </row>
        <row r="20">
          <cell r="B20" t="str">
            <v>BICEP - 2cm below u/arm on sleeve - to meet top arm line at  90• angle)</v>
          </cell>
          <cell r="C20" t="str">
            <v>BẮP TAY (DƯỚI NÁCH 2CM)</v>
          </cell>
        </row>
        <row r="21">
          <cell r="B21" t="str">
            <v>ELBOW  WIDTH- half way down underarm - to meet top arm line at  90• angle)</v>
          </cell>
          <cell r="C21" t="str">
            <v>X</v>
          </cell>
        </row>
        <row r="22">
          <cell r="B22" t="str">
            <v>CUFF WIDTH STRETCHED FLAT - 2cm above rib</v>
          </cell>
          <cell r="C22" t="str">
            <v>X</v>
          </cell>
        </row>
        <row r="24">
          <cell r="B24" t="str">
            <v>SLEEVE HEM RELAXED</v>
          </cell>
          <cell r="C24" t="str">
            <v>RỘNG CỬA TAY ĐO ÊM</v>
          </cell>
        </row>
        <row r="25">
          <cell r="B25" t="str">
            <v>SLEEVE HEM RELAXED</v>
          </cell>
          <cell r="C25" t="str">
            <v>RỘNG CỬA TAY ĐO ÊM</v>
          </cell>
        </row>
        <row r="27">
          <cell r="B27" t="str">
            <v xml:space="preserve">NECK WIDTH - SNP to SNP </v>
          </cell>
          <cell r="C27" t="str">
            <v>RỘNG CỔ - TỪ ĐỈNH VAI ĐẾN ĐỈNH VAI</v>
          </cell>
        </row>
        <row r="28">
          <cell r="B28" t="str">
            <v>MINIMUM NECK STRETCH (TO ENSURE NECK OPENING STRETCHES OVER HEAD )</v>
          </cell>
          <cell r="C28" t="str">
            <v>RỘNG CỔ TỐI THIỂU KHI KÉO CĂNG</v>
          </cell>
        </row>
        <row r="30">
          <cell r="B30" t="str">
            <v>UNDERARM - from u/arm pt to sleeve hem edge</v>
          </cell>
          <cell r="C30" t="str">
            <v>DÀI TAY TRONG</v>
          </cell>
        </row>
        <row r="31">
          <cell r="B31" t="str">
            <v>UNDERARM - from u/arm pt to sleeve hem edge</v>
          </cell>
          <cell r="C31" t="str">
            <v>UA suggest</v>
          </cell>
        </row>
        <row r="33">
          <cell r="B33" t="str">
            <v>SHOULDER (SINGLE)</v>
          </cell>
          <cell r="C33" t="str">
            <v>VAI CON</v>
          </cell>
        </row>
        <row r="34">
          <cell r="B34" t="str">
            <v>X CHEST 18.5cms Down from SNP</v>
          </cell>
          <cell r="C34" t="str">
            <v>NGANG NGỰC TRƯỚC TỪ ĐỈNH VAI XUỐNG 18.5CM</v>
          </cell>
        </row>
        <row r="35">
          <cell r="B35" t="str">
            <v>X BACK 18.5cms Down from SNP</v>
          </cell>
          <cell r="C35" t="str">
            <v>NGANG NGỰC SAU TỪ ĐỈNH VAI XUỐNG 18.5CM</v>
          </cell>
        </row>
        <row r="36">
          <cell r="B36" t="str">
            <v>ARMHOLE - SNP TO UNDERARM - in a straight line with garment lay flat</v>
          </cell>
          <cell r="C36" t="str">
            <v>NÁCH ĐO THẲNG</v>
          </cell>
        </row>
        <row r="37">
          <cell r="B37" t="str">
            <v>NECK TRIM DEPTH</v>
          </cell>
          <cell r="C37" t="str">
            <v>TO BẢN BO CỔ</v>
          </cell>
        </row>
        <row r="38">
          <cell r="B38" t="str">
            <v>CUFF DEPTH</v>
          </cell>
          <cell r="C38" t="str">
            <v>TO BẢN LAI TAY</v>
          </cell>
        </row>
        <row r="39">
          <cell r="B39" t="str">
            <v xml:space="preserve">HEM DEPTH </v>
          </cell>
          <cell r="C39" t="str">
            <v>TO BẢN LAI ÁO</v>
          </cell>
        </row>
        <row r="40">
          <cell r="B40" t="str">
            <v>SNP LEVELTO BACK NECK DROP (from invisible line to CB neck seam)</v>
          </cell>
          <cell r="C40" t="str">
            <v>HẠ CỔ SAU</v>
          </cell>
        </row>
        <row r="41">
          <cell r="B41" t="str">
            <v>SNP LEVEL TO FRONT NECK DROP (from invisible line to CF neck seam)</v>
          </cell>
          <cell r="C41" t="str">
            <v>HẠ CỔ TRƯỚC</v>
          </cell>
        </row>
        <row r="42">
          <cell r="B42" t="str">
            <v>SHOULDER SEAM AHEAD</v>
          </cell>
          <cell r="C42" t="str">
            <v>CHỒM VAI</v>
          </cell>
        </row>
        <row r="43">
          <cell r="B43" t="str">
            <v>BACK BUGGY DEPTH AT CB</v>
          </cell>
          <cell r="C43" t="str">
            <v>X</v>
          </cell>
        </row>
        <row r="44">
          <cell r="B44" t="str">
            <v>ON BACK NECKLINE - DISTANCE FROM BACK BUGGY TOP CORNER TO SNP</v>
          </cell>
          <cell r="C44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B2DE-C3BC-F545-A249-D0C6BB06B982}">
  <sheetPr>
    <pageSetUpPr fitToPage="1"/>
  </sheetPr>
  <dimension ref="A1:O39"/>
  <sheetViews>
    <sheetView zoomScale="86" zoomScaleNormal="96" workbookViewId="0">
      <selection activeCell="E1" sqref="E1"/>
    </sheetView>
  </sheetViews>
  <sheetFormatPr defaultColWidth="11.25" defaultRowHeight="15.75"/>
  <cols>
    <col min="1" max="1" width="15.25" customWidth="1"/>
    <col min="2" max="2" width="39.5" customWidth="1"/>
    <col min="3" max="3" width="12.75" style="92" customWidth="1"/>
    <col min="4" max="4" width="12.25" customWidth="1"/>
    <col min="6" max="6" width="12.25" customWidth="1"/>
    <col min="7" max="7" width="9" customWidth="1"/>
    <col min="14" max="14" width="10.5" customWidth="1"/>
    <col min="15" max="15" width="10.75" hidden="1" customWidth="1"/>
  </cols>
  <sheetData>
    <row r="1" spans="1:15">
      <c r="A1" s="56" t="s">
        <v>22</v>
      </c>
      <c r="B1" s="57" t="s">
        <v>105</v>
      </c>
      <c r="C1" s="88" t="s">
        <v>0</v>
      </c>
      <c r="D1" s="99">
        <v>45496</v>
      </c>
      <c r="E1" s="100" t="s">
        <v>106</v>
      </c>
      <c r="F1" s="111" t="s">
        <v>45</v>
      </c>
      <c r="G1" s="93" t="s">
        <v>72</v>
      </c>
      <c r="H1" s="94"/>
      <c r="I1" s="81"/>
      <c r="J1" s="114"/>
      <c r="K1" s="53"/>
      <c r="L1" s="1"/>
      <c r="M1" s="45"/>
      <c r="N1" s="14"/>
    </row>
    <row r="2" spans="1:15" ht="25.5">
      <c r="A2" s="65" t="s">
        <v>1</v>
      </c>
      <c r="B2" s="66"/>
      <c r="C2" s="89" t="s">
        <v>49</v>
      </c>
      <c r="D2" s="101" t="s">
        <v>72</v>
      </c>
      <c r="E2" s="102"/>
      <c r="F2" s="112" t="s">
        <v>2</v>
      </c>
      <c r="G2" s="95" t="s">
        <v>72</v>
      </c>
      <c r="H2" s="96"/>
      <c r="I2" s="81"/>
      <c r="J2" s="114"/>
      <c r="K2" s="39"/>
      <c r="L2" s="52"/>
      <c r="M2" s="30"/>
      <c r="N2" s="15"/>
    </row>
    <row r="3" spans="1:15" ht="25.5">
      <c r="A3" s="65" t="s">
        <v>23</v>
      </c>
      <c r="B3" s="72"/>
      <c r="C3" s="90" t="s">
        <v>48</v>
      </c>
      <c r="D3" s="101" t="s">
        <v>72</v>
      </c>
      <c r="E3" s="102"/>
      <c r="F3" s="112" t="s">
        <v>3</v>
      </c>
      <c r="G3" s="95" t="s">
        <v>72</v>
      </c>
      <c r="H3" s="96"/>
      <c r="I3" s="81"/>
      <c r="J3" s="114"/>
      <c r="K3" s="39"/>
      <c r="L3" s="52"/>
      <c r="M3" s="30"/>
      <c r="N3" s="15"/>
    </row>
    <row r="4" spans="1:15" ht="54" customHeight="1" thickBot="1">
      <c r="A4" s="221" t="s">
        <v>99</v>
      </c>
      <c r="B4" s="75" t="s">
        <v>100</v>
      </c>
      <c r="C4" s="91" t="s">
        <v>47</v>
      </c>
      <c r="D4" s="103" t="s">
        <v>72</v>
      </c>
      <c r="E4" s="104"/>
      <c r="F4" s="113" t="s">
        <v>24</v>
      </c>
      <c r="G4" s="97" t="s">
        <v>16</v>
      </c>
      <c r="H4" s="98"/>
      <c r="I4" s="81"/>
      <c r="J4" s="114"/>
      <c r="K4" s="40"/>
      <c r="L4" s="3"/>
      <c r="M4" s="31"/>
      <c r="N4" s="16"/>
    </row>
    <row r="5" spans="1:15" ht="22.9" customHeight="1" thickBot="1">
      <c r="A5" s="307" t="s">
        <v>98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9"/>
    </row>
    <row r="6" spans="1:15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30"/>
      <c r="N6" s="15"/>
    </row>
    <row r="7" spans="1:15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30"/>
      <c r="N7" s="15"/>
    </row>
    <row r="8" spans="1:15">
      <c r="A8" s="10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30"/>
      <c r="N8" s="15"/>
    </row>
    <row r="9" spans="1:15">
      <c r="A9" s="10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30"/>
      <c r="N9" s="15"/>
    </row>
    <row r="10" spans="1:15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30"/>
      <c r="N10" s="15"/>
    </row>
    <row r="11" spans="1:15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30"/>
      <c r="N11" s="15"/>
    </row>
    <row r="12" spans="1:15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30"/>
      <c r="N12" s="15"/>
    </row>
    <row r="13" spans="1:15">
      <c r="A13" s="105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0"/>
      <c r="N13" s="15"/>
    </row>
    <row r="14" spans="1:15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0"/>
      <c r="N14" s="15"/>
    </row>
    <row r="15" spans="1:15">
      <c r="A15" s="10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30"/>
      <c r="N15" s="15"/>
    </row>
    <row r="16" spans="1:15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0"/>
      <c r="N16" s="15"/>
    </row>
    <row r="17" spans="1:14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0"/>
      <c r="N17" s="15"/>
    </row>
    <row r="18" spans="1:14">
      <c r="A18" s="10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30"/>
      <c r="N18" s="15"/>
    </row>
    <row r="19" spans="1:14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30"/>
      <c r="N19" s="15"/>
    </row>
    <row r="20" spans="1:14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30"/>
      <c r="N20" s="15"/>
    </row>
    <row r="21" spans="1:14">
      <c r="A21" s="10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30"/>
      <c r="N21" s="15"/>
    </row>
    <row r="22" spans="1:1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30"/>
      <c r="N22" s="15"/>
    </row>
    <row r="23" spans="1:14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30"/>
      <c r="N23" s="15"/>
    </row>
    <row r="24" spans="1:14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30"/>
      <c r="N24" s="15"/>
    </row>
    <row r="25" spans="1:14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30"/>
      <c r="N25" s="15"/>
    </row>
    <row r="26" spans="1:14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30"/>
      <c r="N26" s="15"/>
    </row>
    <row r="27" spans="1:14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30"/>
      <c r="N27" s="15"/>
    </row>
    <row r="28" spans="1:14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30"/>
      <c r="N28" s="15"/>
    </row>
    <row r="29" spans="1:14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30"/>
      <c r="N29" s="15"/>
    </row>
    <row r="30" spans="1:14" ht="20.25">
      <c r="A30" s="279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30"/>
      <c r="N30" s="15"/>
    </row>
    <row r="31" spans="1:14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30"/>
      <c r="N31" s="15"/>
    </row>
    <row r="32" spans="1:14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30"/>
      <c r="N32" s="15"/>
    </row>
    <row r="33" spans="1:14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30"/>
      <c r="N33" s="15"/>
    </row>
    <row r="34" spans="1:14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30"/>
      <c r="N34" s="15"/>
    </row>
    <row r="35" spans="1:14">
      <c r="A35" s="105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30"/>
      <c r="N35" s="15"/>
    </row>
    <row r="36" spans="1:14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30"/>
      <c r="N36" s="15"/>
    </row>
    <row r="37" spans="1:14">
      <c r="A37" s="10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30"/>
      <c r="N37" s="15"/>
    </row>
    <row r="38" spans="1:14" ht="16.5" thickBot="1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31"/>
      <c r="N38" s="16"/>
    </row>
    <row r="39" spans="1:14" ht="16.5" thickBot="1">
      <c r="A39" s="109" t="s">
        <v>10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50"/>
      <c r="N39" s="51"/>
    </row>
  </sheetData>
  <mergeCells count="1">
    <mergeCell ref="A5:O5"/>
  </mergeCells>
  <pageMargins left="0.7" right="0.7" top="0.75" bottom="0.75" header="0.3" footer="0.3"/>
  <pageSetup paperSize="9" scale="77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55E6-8DF0-5148-B17B-F22ECAC9DC05}">
  <sheetPr>
    <pageSetUpPr fitToPage="1"/>
  </sheetPr>
  <dimension ref="A1:N35"/>
  <sheetViews>
    <sheetView zoomScale="94" zoomScaleNormal="94" workbookViewId="0">
      <selection activeCell="K22" sqref="K22"/>
    </sheetView>
  </sheetViews>
  <sheetFormatPr defaultColWidth="11.25" defaultRowHeight="15.75"/>
  <cols>
    <col min="1" max="1" width="13.25" customWidth="1"/>
    <col min="2" max="2" width="39.5" customWidth="1"/>
    <col min="3" max="3" width="12" customWidth="1"/>
    <col min="4" max="4" width="12.25" customWidth="1"/>
    <col min="6" max="6" width="12.25" customWidth="1"/>
    <col min="7" max="8" width="13.25" customWidth="1"/>
  </cols>
  <sheetData>
    <row r="1" spans="1:14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312">
        <f>COVERSHEET!D1</f>
        <v>45496</v>
      </c>
      <c r="E1" s="313"/>
      <c r="F1" s="56" t="str">
        <f>COVERSHEET!F1</f>
        <v>Proto Rcd</v>
      </c>
      <c r="G1" s="314" t="str">
        <f>COVERSHEET!G1</f>
        <v>00/00/2024</v>
      </c>
      <c r="H1" s="315"/>
      <c r="I1" s="59"/>
      <c r="J1" s="60"/>
      <c r="K1" s="61" t="s">
        <v>18</v>
      </c>
      <c r="L1" s="62"/>
      <c r="M1" s="63" t="s">
        <v>21</v>
      </c>
      <c r="N1" s="64"/>
    </row>
    <row r="2" spans="1:14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316" t="str">
        <f>COVERSHEET!D2</f>
        <v>00/00/2024</v>
      </c>
      <c r="E2" s="317"/>
      <c r="F2" s="65" t="str">
        <f>COVERSHEET!F2</f>
        <v>2nd Proto</v>
      </c>
      <c r="G2" s="318" t="str">
        <f>COVERSHEET!G2</f>
        <v>00/00/2024</v>
      </c>
      <c r="H2" s="319"/>
      <c r="I2" s="59"/>
      <c r="J2" s="60"/>
      <c r="K2" s="68" t="s">
        <v>19</v>
      </c>
      <c r="L2" s="69"/>
      <c r="M2" s="70" t="s">
        <v>16</v>
      </c>
      <c r="N2" s="71"/>
    </row>
    <row r="3" spans="1:14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316" t="str">
        <f>COVERSHEET!D3</f>
        <v>00/00/2024</v>
      </c>
      <c r="E3" s="317"/>
      <c r="F3" s="65" t="str">
        <f>COVERSHEET!F3</f>
        <v>Sample Sealed</v>
      </c>
      <c r="G3" s="318" t="str">
        <f>COVERSHEET!G3</f>
        <v>00/00/2024</v>
      </c>
      <c r="H3" s="319"/>
      <c r="I3" s="59"/>
      <c r="J3" s="60"/>
      <c r="K3" s="68" t="s">
        <v>20</v>
      </c>
      <c r="L3" s="69"/>
      <c r="M3" s="70" t="s">
        <v>16</v>
      </c>
      <c r="N3" s="71"/>
    </row>
    <row r="4" spans="1:14" ht="45" customHeight="1" thickBot="1">
      <c r="A4" s="74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320" t="str">
        <f>COVERSHEET!D4</f>
        <v>00/00/2024</v>
      </c>
      <c r="E4" s="321"/>
      <c r="F4" s="74" t="str">
        <f>COVERSHEET!F4</f>
        <v>Approved By</v>
      </c>
      <c r="G4" s="322" t="str">
        <f>COVERSHEET!G4</f>
        <v>X</v>
      </c>
      <c r="H4" s="323"/>
      <c r="I4" s="59"/>
      <c r="J4" s="60"/>
      <c r="K4" s="77"/>
      <c r="L4" s="78"/>
      <c r="M4" s="79"/>
      <c r="N4" s="80"/>
    </row>
    <row r="5" spans="1:14" ht="27" customHeight="1" thickBot="1">
      <c r="A5" s="329" t="s">
        <v>46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1"/>
    </row>
    <row r="6" spans="1:14">
      <c r="A6" s="41" t="s">
        <v>25</v>
      </c>
      <c r="B6" s="42"/>
      <c r="C6" s="42"/>
      <c r="D6" s="42"/>
      <c r="E6" s="42"/>
      <c r="F6" s="42"/>
      <c r="G6" s="42"/>
      <c r="H6" s="42"/>
      <c r="I6" s="43"/>
      <c r="J6" s="42"/>
      <c r="K6" s="42"/>
      <c r="L6" s="42"/>
      <c r="M6" s="42"/>
      <c r="N6" s="44"/>
    </row>
    <row r="7" spans="1:14">
      <c r="A7" s="43"/>
      <c r="B7" s="42"/>
      <c r="C7" s="42"/>
      <c r="D7" s="42"/>
      <c r="E7" s="42"/>
      <c r="F7" s="42"/>
      <c r="G7" s="42"/>
      <c r="H7" s="42"/>
      <c r="I7" s="43"/>
      <c r="J7" s="42"/>
      <c r="K7" s="42"/>
      <c r="L7" s="42"/>
      <c r="M7" s="42"/>
      <c r="N7" s="44"/>
    </row>
    <row r="8" spans="1:14">
      <c r="A8" s="43"/>
      <c r="B8" s="42"/>
      <c r="C8" s="42"/>
      <c r="D8" s="42"/>
      <c r="E8" s="42"/>
      <c r="F8" s="42"/>
      <c r="G8" s="42"/>
      <c r="H8" s="42"/>
      <c r="I8" s="43"/>
      <c r="J8" s="42"/>
      <c r="K8" s="42"/>
      <c r="L8" s="42"/>
      <c r="M8" s="42"/>
      <c r="N8" s="44"/>
    </row>
    <row r="9" spans="1:14">
      <c r="A9" s="43"/>
      <c r="B9" s="42"/>
      <c r="C9" s="42"/>
      <c r="D9" s="42"/>
      <c r="E9" s="42"/>
      <c r="F9" s="42"/>
      <c r="G9" s="42"/>
      <c r="H9" s="42"/>
      <c r="I9" s="43"/>
      <c r="J9" s="42"/>
      <c r="K9" s="42"/>
      <c r="L9" s="42"/>
      <c r="M9" s="42"/>
      <c r="N9" s="44"/>
    </row>
    <row r="10" spans="1:14">
      <c r="A10" s="43"/>
      <c r="B10" s="42"/>
      <c r="C10" s="42"/>
      <c r="D10" s="42"/>
      <c r="E10" s="42"/>
      <c r="F10" s="42"/>
      <c r="G10" s="42"/>
      <c r="H10" s="42"/>
      <c r="I10" s="43"/>
      <c r="J10" s="42"/>
      <c r="K10" s="42"/>
      <c r="L10" s="42"/>
      <c r="M10" s="42"/>
      <c r="N10" s="44"/>
    </row>
    <row r="11" spans="1:14">
      <c r="A11" s="43"/>
      <c r="B11" s="42"/>
      <c r="C11" s="42"/>
      <c r="D11" s="42"/>
      <c r="E11" s="42"/>
      <c r="F11" s="42"/>
      <c r="G11" s="42"/>
      <c r="H11" s="42"/>
      <c r="I11" s="43"/>
      <c r="J11" s="42"/>
      <c r="K11" s="42"/>
      <c r="L11" s="42"/>
      <c r="M11" s="42"/>
      <c r="N11" s="44"/>
    </row>
    <row r="12" spans="1:14">
      <c r="A12" s="41" t="s">
        <v>26</v>
      </c>
      <c r="B12" s="29"/>
      <c r="C12" s="29"/>
      <c r="D12" s="29"/>
      <c r="E12" s="29"/>
      <c r="F12" s="29"/>
      <c r="G12" s="29"/>
      <c r="H12" s="29"/>
      <c r="I12" s="39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9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9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9"/>
      <c r="J15" s="30"/>
      <c r="K15" s="30"/>
      <c r="L15" s="30"/>
      <c r="M15" s="30"/>
      <c r="N15" s="15"/>
    </row>
    <row r="16" spans="1:14">
      <c r="A16" s="39"/>
      <c r="B16" s="29"/>
      <c r="C16" s="29"/>
      <c r="D16" s="29"/>
      <c r="E16" s="29"/>
      <c r="F16" s="29"/>
      <c r="G16" s="29"/>
      <c r="H16" s="29"/>
      <c r="I16" s="39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9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9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9"/>
      <c r="J19" s="30"/>
      <c r="K19" s="30"/>
      <c r="L19" s="30"/>
      <c r="M19" s="30"/>
      <c r="N19" s="15"/>
    </row>
    <row r="20" spans="1:14">
      <c r="A20" s="39"/>
      <c r="B20" s="29"/>
      <c r="C20" s="29"/>
      <c r="D20" s="29"/>
      <c r="E20" s="29"/>
      <c r="F20" s="29"/>
      <c r="G20" s="29"/>
      <c r="H20" s="29"/>
      <c r="I20" s="39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9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9"/>
      <c r="J22" s="30"/>
      <c r="K22" s="30"/>
      <c r="L22" s="30"/>
      <c r="M22" s="30"/>
      <c r="N22" s="15"/>
    </row>
    <row r="23" spans="1:14">
      <c r="A23" s="39"/>
      <c r="B23" s="29"/>
      <c r="C23" s="29"/>
      <c r="D23" s="29"/>
      <c r="E23" s="29"/>
      <c r="F23" s="29"/>
      <c r="G23" s="29"/>
      <c r="H23" s="29"/>
      <c r="I23" s="39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9"/>
      <c r="J24" s="30"/>
      <c r="K24" s="30"/>
      <c r="L24" s="30"/>
      <c r="M24" s="30"/>
      <c r="N24" s="15"/>
    </row>
    <row r="25" spans="1:14">
      <c r="A25" s="39"/>
      <c r="B25" s="29"/>
      <c r="C25" s="29"/>
      <c r="D25" s="29"/>
      <c r="E25" s="29"/>
      <c r="F25" s="29"/>
      <c r="G25" s="29"/>
      <c r="H25" s="29"/>
      <c r="I25" s="39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9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9"/>
      <c r="J27" s="30"/>
      <c r="K27" s="30"/>
      <c r="L27" s="30"/>
      <c r="M27" s="30"/>
      <c r="N27" s="15"/>
    </row>
    <row r="28" spans="1:14">
      <c r="A28" s="39"/>
      <c r="B28" s="29"/>
      <c r="C28" s="29"/>
      <c r="D28" s="29"/>
      <c r="E28" s="29"/>
      <c r="F28" s="29"/>
      <c r="G28" s="29"/>
      <c r="H28" s="29"/>
      <c r="I28" s="39"/>
      <c r="J28" s="30"/>
      <c r="K28" s="30"/>
      <c r="L28" s="30"/>
      <c r="M28" s="30"/>
      <c r="N28" s="15"/>
    </row>
    <row r="29" spans="1:14">
      <c r="A29" s="39"/>
      <c r="B29" s="30"/>
      <c r="C29" s="30"/>
      <c r="D29" s="30"/>
      <c r="E29" s="30"/>
      <c r="F29" s="30"/>
      <c r="G29" s="30"/>
      <c r="H29" s="30"/>
      <c r="I29" s="39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9"/>
      <c r="J30" s="30"/>
      <c r="K30" s="30"/>
      <c r="L30" s="30"/>
      <c r="M30" s="30"/>
      <c r="N30" s="15"/>
    </row>
    <row r="31" spans="1:14">
      <c r="A31" s="39"/>
      <c r="B31" s="30"/>
      <c r="C31" s="30"/>
      <c r="D31" s="30"/>
      <c r="E31" s="30"/>
      <c r="F31" s="30"/>
      <c r="G31" s="30"/>
      <c r="H31" s="30"/>
      <c r="I31" s="39"/>
      <c r="J31" s="30"/>
      <c r="K31" s="30"/>
      <c r="L31" s="30"/>
      <c r="M31" s="30"/>
      <c r="N31" s="15"/>
    </row>
    <row r="32" spans="1:14">
      <c r="A32" s="39"/>
      <c r="B32" s="30"/>
      <c r="C32" s="30"/>
      <c r="D32" s="30"/>
      <c r="E32" s="30"/>
      <c r="F32" s="30"/>
      <c r="G32" s="30"/>
      <c r="H32" s="30"/>
      <c r="I32" s="39"/>
      <c r="J32" s="30"/>
      <c r="K32" s="30"/>
      <c r="L32" s="30"/>
      <c r="M32" s="30"/>
      <c r="N32" s="15"/>
    </row>
    <row r="33" spans="1:14">
      <c r="A33" s="39"/>
      <c r="B33" s="30"/>
      <c r="C33" s="30"/>
      <c r="D33" s="30"/>
      <c r="E33" s="30"/>
      <c r="F33" s="30"/>
      <c r="G33" s="30"/>
      <c r="H33" s="30"/>
      <c r="I33" s="39"/>
      <c r="J33" s="30"/>
      <c r="K33" s="30"/>
      <c r="L33" s="30"/>
      <c r="M33" s="30"/>
      <c r="N33" s="15"/>
    </row>
    <row r="34" spans="1:14" ht="16.5" thickBot="1">
      <c r="A34" s="40"/>
      <c r="B34" s="31"/>
      <c r="C34" s="31"/>
      <c r="D34" s="31"/>
      <c r="E34" s="31"/>
      <c r="F34" s="31"/>
      <c r="G34" s="31"/>
      <c r="H34" s="31"/>
      <c r="I34" s="40"/>
      <c r="J34" s="31"/>
      <c r="K34" s="31"/>
      <c r="L34" s="31"/>
      <c r="M34" s="31"/>
      <c r="N34" s="16"/>
    </row>
    <row r="35" spans="1:14" ht="16.5" thickBot="1">
      <c r="A35" s="332" t="s">
        <v>10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5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04BF-9673-0746-A9C6-19B71A9F32D9}">
  <sheetPr>
    <pageSetUpPr fitToPage="1"/>
  </sheetPr>
  <dimension ref="A1:X58"/>
  <sheetViews>
    <sheetView zoomScaleNormal="162" workbookViewId="0">
      <selection activeCell="C9" sqref="C9"/>
    </sheetView>
  </sheetViews>
  <sheetFormatPr defaultColWidth="11.25" defaultRowHeight="15.75"/>
  <cols>
    <col min="1" max="1" width="13.25" customWidth="1"/>
    <col min="2" max="2" width="46.75" customWidth="1"/>
    <col min="3" max="3" width="13.75" customWidth="1"/>
    <col min="4" max="4" width="9.25" customWidth="1"/>
    <col min="5" max="5" width="10.25" customWidth="1"/>
    <col min="6" max="6" width="13.5" customWidth="1"/>
    <col min="7" max="7" width="9"/>
    <col min="8" max="9" width="7.75" customWidth="1"/>
    <col min="10" max="10" width="7.5" customWidth="1"/>
    <col min="11" max="11" width="7.25" customWidth="1"/>
    <col min="12" max="12" width="5.25" customWidth="1"/>
    <col min="14" max="14" width="18" customWidth="1"/>
    <col min="15" max="15" width="6.5" hidden="1" customWidth="1"/>
    <col min="16" max="16" width="12.75" customWidth="1"/>
  </cols>
  <sheetData>
    <row r="1" spans="1:24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312">
        <f>COVERSHEET!D1</f>
        <v>45496</v>
      </c>
      <c r="E1" s="313"/>
      <c r="F1" s="56" t="str">
        <f>COVERSHEET!F1</f>
        <v>Proto Rcd</v>
      </c>
      <c r="G1" s="314" t="str">
        <f>COVERSHEET!G1</f>
        <v>00/00/2024</v>
      </c>
      <c r="H1" s="315"/>
      <c r="I1" s="59"/>
      <c r="J1" s="60"/>
      <c r="K1" s="53"/>
      <c r="L1" s="1"/>
      <c r="M1" s="45"/>
      <c r="N1" s="14"/>
    </row>
    <row r="2" spans="1:24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316" t="str">
        <f>COVERSHEET!D2</f>
        <v>00/00/2024</v>
      </c>
      <c r="E2" s="317"/>
      <c r="F2" s="65" t="str">
        <f>COVERSHEET!F2</f>
        <v>2nd Proto</v>
      </c>
      <c r="G2" s="318" t="str">
        <f>COVERSHEET!G2</f>
        <v>00/00/2024</v>
      </c>
      <c r="H2" s="319"/>
      <c r="I2" s="59"/>
      <c r="J2" s="60"/>
      <c r="K2" s="39"/>
      <c r="L2" s="52"/>
      <c r="M2" s="30"/>
      <c r="N2" s="15"/>
    </row>
    <row r="3" spans="1:24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316" t="str">
        <f>COVERSHEET!D3</f>
        <v>00/00/2024</v>
      </c>
      <c r="E3" s="317"/>
      <c r="F3" s="65" t="str">
        <f>COVERSHEET!F3</f>
        <v>Sample Sealed</v>
      </c>
      <c r="G3" s="318" t="str">
        <f>COVERSHEET!G3</f>
        <v>00/00/2024</v>
      </c>
      <c r="H3" s="319"/>
      <c r="I3" s="59"/>
      <c r="J3" s="60"/>
      <c r="K3" s="39"/>
      <c r="L3" s="52"/>
      <c r="M3" s="30"/>
      <c r="N3" s="15"/>
    </row>
    <row r="4" spans="1:24" ht="49.9" customHeight="1" thickBot="1">
      <c r="A4" s="221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320" t="str">
        <f>COVERSHEET!D4</f>
        <v>00/00/2024</v>
      </c>
      <c r="E4" s="321"/>
      <c r="F4" s="74" t="str">
        <f>COVERSHEET!F4</f>
        <v>Approved By</v>
      </c>
      <c r="G4" s="322" t="str">
        <f>COVERSHEET!G4</f>
        <v>X</v>
      </c>
      <c r="H4" s="323"/>
      <c r="I4" s="59"/>
      <c r="J4" s="60"/>
      <c r="K4" s="40"/>
      <c r="L4" s="3"/>
      <c r="M4" s="31"/>
      <c r="N4" s="16"/>
    </row>
    <row r="5" spans="1:24" ht="22.9" customHeight="1" thickBot="1">
      <c r="A5" s="307" t="s">
        <v>98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9"/>
    </row>
    <row r="6" spans="1:24">
      <c r="A6" s="222" t="s">
        <v>11</v>
      </c>
      <c r="B6" s="223" t="s">
        <v>4</v>
      </c>
      <c r="C6" s="38" t="s">
        <v>12</v>
      </c>
      <c r="D6" s="224" t="s">
        <v>30</v>
      </c>
      <c r="E6" s="224" t="s">
        <v>5</v>
      </c>
      <c r="F6" s="224" t="s">
        <v>6</v>
      </c>
      <c r="G6" s="225" t="s">
        <v>7</v>
      </c>
      <c r="H6" s="224" t="s">
        <v>8</v>
      </c>
      <c r="I6" s="268" t="s">
        <v>32</v>
      </c>
      <c r="J6" s="53"/>
      <c r="K6" s="45"/>
      <c r="L6" s="45"/>
      <c r="M6" s="45"/>
      <c r="N6" s="14"/>
      <c r="O6" s="30"/>
      <c r="P6" s="30"/>
      <c r="Q6" s="30"/>
      <c r="R6" s="30"/>
      <c r="S6" s="30"/>
      <c r="T6" s="30"/>
      <c r="U6" s="30"/>
      <c r="V6" s="30"/>
      <c r="W6" s="30"/>
    </row>
    <row r="7" spans="1:24">
      <c r="A7" s="130" t="s">
        <v>74</v>
      </c>
      <c r="B7" s="129" t="s">
        <v>75</v>
      </c>
      <c r="C7" s="130">
        <v>2</v>
      </c>
      <c r="D7" s="130">
        <v>1</v>
      </c>
      <c r="E7" s="131">
        <f>F7-C7</f>
        <v>71</v>
      </c>
      <c r="F7" s="131">
        <f>G7-C7</f>
        <v>73</v>
      </c>
      <c r="G7" s="253">
        <v>75</v>
      </c>
      <c r="H7" s="132">
        <f>G7+C7</f>
        <v>77</v>
      </c>
      <c r="I7" s="269">
        <f>H7+C7</f>
        <v>79</v>
      </c>
      <c r="J7" s="39"/>
      <c r="K7" s="30"/>
      <c r="L7" s="209"/>
      <c r="M7" s="30"/>
      <c r="N7" s="55"/>
      <c r="O7" s="194"/>
      <c r="P7" s="195"/>
      <c r="Q7" s="52"/>
      <c r="R7" s="52"/>
      <c r="S7" s="196"/>
      <c r="T7" s="196"/>
      <c r="U7" s="194"/>
      <c r="V7" s="193"/>
      <c r="W7" s="193"/>
      <c r="X7" s="30"/>
    </row>
    <row r="8" spans="1:24">
      <c r="A8" s="130" t="s">
        <v>76</v>
      </c>
      <c r="B8" s="129" t="s">
        <v>77</v>
      </c>
      <c r="C8" s="130">
        <v>2</v>
      </c>
      <c r="D8" s="130">
        <v>1</v>
      </c>
      <c r="E8" s="131">
        <f t="shared" ref="E8:E46" si="0">F8-C8</f>
        <v>69</v>
      </c>
      <c r="F8" s="131">
        <f t="shared" ref="F8:F46" si="1">G8-C8</f>
        <v>71</v>
      </c>
      <c r="G8" s="293">
        <v>73</v>
      </c>
      <c r="H8" s="132">
        <f t="shared" ref="H8:H46" si="2">G8+C8</f>
        <v>75</v>
      </c>
      <c r="I8" s="269">
        <f t="shared" ref="I8:I46" si="3">H8+C8</f>
        <v>77</v>
      </c>
      <c r="J8" s="39"/>
      <c r="K8" s="30"/>
      <c r="L8" s="209"/>
      <c r="M8" s="30"/>
      <c r="N8" s="55"/>
      <c r="O8" s="194"/>
      <c r="P8" s="195"/>
      <c r="Q8" s="52"/>
      <c r="R8" s="52"/>
      <c r="S8" s="196"/>
      <c r="T8" s="196"/>
      <c r="U8" s="194"/>
      <c r="V8" s="193"/>
      <c r="W8" s="193"/>
      <c r="X8" s="30"/>
    </row>
    <row r="9" spans="1:24">
      <c r="A9" s="130" t="s">
        <v>51</v>
      </c>
      <c r="B9" s="129" t="s">
        <v>78</v>
      </c>
      <c r="C9" s="130">
        <v>3.8</v>
      </c>
      <c r="D9" s="130">
        <v>1</v>
      </c>
      <c r="E9" s="131">
        <f t="shared" si="0"/>
        <v>50.800000000000004</v>
      </c>
      <c r="F9" s="131">
        <f t="shared" si="1"/>
        <v>54.6</v>
      </c>
      <c r="G9" s="254">
        <v>58.4</v>
      </c>
      <c r="H9" s="132">
        <f t="shared" si="2"/>
        <v>62.199999999999996</v>
      </c>
      <c r="I9" s="269">
        <f t="shared" si="3"/>
        <v>66</v>
      </c>
      <c r="J9" s="39"/>
      <c r="K9" s="30"/>
      <c r="L9" s="209"/>
      <c r="M9" s="30"/>
      <c r="N9" s="55"/>
      <c r="O9" s="194"/>
      <c r="P9" s="195"/>
      <c r="Q9" s="52"/>
      <c r="R9" s="52"/>
      <c r="S9" s="196"/>
      <c r="T9" s="196"/>
      <c r="U9" s="194"/>
      <c r="V9" s="193"/>
      <c r="W9" s="193"/>
      <c r="X9" s="30"/>
    </row>
    <row r="10" spans="1:24">
      <c r="A10" s="128" t="s">
        <v>52</v>
      </c>
      <c r="B10" s="129" t="s">
        <v>79</v>
      </c>
      <c r="C10" s="130">
        <v>3.8</v>
      </c>
      <c r="D10" s="190">
        <v>1</v>
      </c>
      <c r="E10" s="131"/>
      <c r="F10" s="131"/>
      <c r="G10" s="254"/>
      <c r="H10" s="132"/>
      <c r="I10" s="269"/>
      <c r="J10" s="39"/>
      <c r="K10" s="30"/>
      <c r="L10" s="209"/>
      <c r="M10" s="30"/>
      <c r="N10" s="55"/>
      <c r="O10" s="52"/>
      <c r="P10" s="197"/>
      <c r="Q10" s="52"/>
      <c r="R10" s="52"/>
      <c r="S10" s="196"/>
      <c r="T10" s="196"/>
      <c r="U10" s="198"/>
      <c r="V10" s="193"/>
      <c r="W10" s="193"/>
      <c r="X10" s="30"/>
    </row>
    <row r="11" spans="1:24" ht="19.149999999999999" customHeight="1">
      <c r="A11" s="130" t="s">
        <v>53</v>
      </c>
      <c r="B11" s="129" t="s">
        <v>80</v>
      </c>
      <c r="C11" s="217">
        <v>3.8</v>
      </c>
      <c r="D11" s="191">
        <v>1</v>
      </c>
      <c r="E11" s="131">
        <f t="shared" si="0"/>
        <v>50.800000000000004</v>
      </c>
      <c r="F11" s="131">
        <f t="shared" si="1"/>
        <v>54.6</v>
      </c>
      <c r="G11" s="254">
        <v>58.4</v>
      </c>
      <c r="H11" s="132">
        <f t="shared" si="2"/>
        <v>62.199999999999996</v>
      </c>
      <c r="I11" s="269">
        <f t="shared" si="3"/>
        <v>66</v>
      </c>
      <c r="J11" s="39"/>
      <c r="K11" s="30"/>
      <c r="L11" s="209"/>
      <c r="M11" s="30"/>
      <c r="N11" s="55"/>
      <c r="O11" s="194"/>
      <c r="P11" s="195"/>
      <c r="Q11" s="52"/>
      <c r="R11" s="52"/>
      <c r="S11" s="196"/>
      <c r="T11" s="196"/>
      <c r="U11" s="198"/>
      <c r="V11" s="193"/>
      <c r="W11" s="193"/>
      <c r="X11" s="30"/>
    </row>
    <row r="12" spans="1:24">
      <c r="A12" s="130" t="s">
        <v>54</v>
      </c>
      <c r="B12" s="133" t="s">
        <v>102</v>
      </c>
      <c r="C12" s="218">
        <v>2.2000000000000002</v>
      </c>
      <c r="D12" s="192">
        <v>0.5</v>
      </c>
      <c r="E12" s="131">
        <f t="shared" si="0"/>
        <v>39.599999999999994</v>
      </c>
      <c r="F12" s="131">
        <f t="shared" si="1"/>
        <v>41.8</v>
      </c>
      <c r="G12" s="255">
        <v>44</v>
      </c>
      <c r="H12" s="132">
        <f t="shared" si="2"/>
        <v>46.2</v>
      </c>
      <c r="I12" s="269">
        <f t="shared" si="3"/>
        <v>48.400000000000006</v>
      </c>
      <c r="J12" s="39"/>
      <c r="K12" s="30"/>
      <c r="L12" s="209"/>
      <c r="M12" s="30"/>
      <c r="N12" s="55"/>
      <c r="O12" s="194"/>
      <c r="P12" s="195"/>
      <c r="Q12" s="52"/>
      <c r="R12" s="52"/>
      <c r="S12" s="196"/>
      <c r="T12" s="196"/>
      <c r="U12" s="198"/>
      <c r="V12" s="193"/>
      <c r="W12" s="193"/>
      <c r="X12" s="30"/>
    </row>
    <row r="13" spans="1:24">
      <c r="A13" s="130" t="s">
        <v>73</v>
      </c>
      <c r="B13" s="129" t="s">
        <v>81</v>
      </c>
      <c r="C13" s="294">
        <v>1.9</v>
      </c>
      <c r="D13" s="130">
        <v>1</v>
      </c>
      <c r="E13" s="131">
        <f t="shared" si="0"/>
        <v>49.2</v>
      </c>
      <c r="F13" s="131">
        <f t="shared" si="1"/>
        <v>51.1</v>
      </c>
      <c r="G13" s="255">
        <v>53</v>
      </c>
      <c r="H13" s="132">
        <f t="shared" si="2"/>
        <v>54.9</v>
      </c>
      <c r="I13" s="269">
        <f t="shared" si="3"/>
        <v>56.8</v>
      </c>
      <c r="J13" s="39"/>
      <c r="K13" s="30"/>
      <c r="L13" s="209"/>
      <c r="M13" s="30"/>
      <c r="N13" s="55"/>
      <c r="O13" s="194"/>
      <c r="P13" s="195"/>
      <c r="Q13" s="52"/>
      <c r="R13" s="52"/>
      <c r="S13" s="196"/>
      <c r="T13" s="196"/>
      <c r="U13" s="198"/>
      <c r="V13" s="193"/>
      <c r="W13" s="193"/>
      <c r="X13" s="30"/>
    </row>
    <row r="14" spans="1:24" ht="22.9" customHeight="1">
      <c r="A14" s="291" t="s">
        <v>60</v>
      </c>
      <c r="B14" s="285" t="s">
        <v>82</v>
      </c>
      <c r="C14" s="292">
        <v>1</v>
      </c>
      <c r="D14" s="292">
        <v>1</v>
      </c>
      <c r="E14" s="287">
        <f t="shared" si="0"/>
        <v>22</v>
      </c>
      <c r="F14" s="287">
        <f t="shared" si="1"/>
        <v>23</v>
      </c>
      <c r="G14" s="288">
        <v>24</v>
      </c>
      <c r="H14" s="289">
        <f t="shared" si="2"/>
        <v>25</v>
      </c>
      <c r="I14" s="290">
        <f t="shared" si="3"/>
        <v>26</v>
      </c>
      <c r="J14" s="39"/>
      <c r="K14" s="30"/>
      <c r="L14" s="274"/>
      <c r="M14" s="30"/>
      <c r="N14" s="55"/>
      <c r="O14" s="199"/>
      <c r="P14" s="200"/>
      <c r="Q14" s="201"/>
      <c r="R14" s="52"/>
      <c r="S14" s="196"/>
      <c r="T14" s="196"/>
      <c r="U14" s="202"/>
      <c r="V14" s="193"/>
      <c r="W14" s="193"/>
      <c r="X14" s="30"/>
    </row>
    <row r="15" spans="1:24" ht="24" customHeight="1">
      <c r="A15" s="130" t="s">
        <v>62</v>
      </c>
      <c r="B15" s="133" t="s">
        <v>83</v>
      </c>
      <c r="C15" s="134">
        <v>0.7</v>
      </c>
      <c r="D15" s="134">
        <v>0.5</v>
      </c>
      <c r="E15" s="131"/>
      <c r="F15" s="131"/>
      <c r="G15" s="255"/>
      <c r="H15" s="132"/>
      <c r="I15" s="269"/>
      <c r="J15" s="39"/>
      <c r="K15" s="30"/>
      <c r="L15" s="209"/>
      <c r="M15" s="30"/>
      <c r="N15" s="55"/>
      <c r="O15" s="194"/>
      <c r="P15" s="195"/>
      <c r="Q15" s="52"/>
      <c r="R15" s="52"/>
      <c r="S15" s="196"/>
      <c r="T15" s="196"/>
      <c r="U15" s="198"/>
      <c r="V15" s="193"/>
      <c r="W15" s="193"/>
      <c r="X15" s="30"/>
    </row>
    <row r="16" spans="1:24">
      <c r="A16" s="128" t="s">
        <v>63</v>
      </c>
      <c r="B16" s="129" t="s">
        <v>64</v>
      </c>
      <c r="C16" s="134">
        <v>0.5</v>
      </c>
      <c r="D16" s="134">
        <v>0.5</v>
      </c>
      <c r="E16" s="131"/>
      <c r="F16" s="131"/>
      <c r="G16" s="255"/>
      <c r="H16" s="132"/>
      <c r="I16" s="269"/>
      <c r="J16" s="39"/>
      <c r="K16" s="30"/>
      <c r="L16" s="209"/>
      <c r="M16" s="30"/>
      <c r="N16" s="55"/>
      <c r="O16" s="194"/>
      <c r="P16" s="195"/>
      <c r="Q16" s="52"/>
      <c r="R16" s="52"/>
      <c r="S16" s="196"/>
      <c r="T16" s="196"/>
      <c r="U16" s="194"/>
      <c r="V16" s="193"/>
      <c r="W16" s="193"/>
      <c r="X16" s="30"/>
    </row>
    <row r="17" spans="1:24">
      <c r="A17" s="164" t="s">
        <v>65</v>
      </c>
      <c r="B17" s="165" t="s">
        <v>101</v>
      </c>
      <c r="C17" s="294">
        <v>0.7</v>
      </c>
      <c r="D17" s="130">
        <v>0.5</v>
      </c>
      <c r="E17" s="131">
        <f t="shared" si="0"/>
        <v>18.600000000000001</v>
      </c>
      <c r="F17" s="131">
        <f t="shared" si="1"/>
        <v>19.3</v>
      </c>
      <c r="G17" s="255">
        <v>20</v>
      </c>
      <c r="H17" s="132">
        <f t="shared" si="2"/>
        <v>20.7</v>
      </c>
      <c r="I17" s="269">
        <f t="shared" si="3"/>
        <v>21.4</v>
      </c>
      <c r="J17" s="39"/>
      <c r="K17" s="30"/>
      <c r="L17" s="275"/>
      <c r="M17" s="30"/>
      <c r="N17" s="55"/>
      <c r="O17" s="194"/>
      <c r="P17" s="195"/>
      <c r="Q17" s="52"/>
      <c r="R17" s="52"/>
      <c r="S17" s="196"/>
      <c r="T17" s="196"/>
      <c r="U17" s="198"/>
      <c r="V17" s="193"/>
      <c r="W17" s="193"/>
      <c r="X17" s="30"/>
    </row>
    <row r="18" spans="1:24">
      <c r="A18" s="130" t="s">
        <v>84</v>
      </c>
      <c r="B18" s="166" t="s">
        <v>85</v>
      </c>
      <c r="C18" s="157">
        <v>0.7</v>
      </c>
      <c r="D18" s="130">
        <v>0.5</v>
      </c>
      <c r="E18" s="131">
        <f>F18-C18</f>
        <v>17.950000000000003</v>
      </c>
      <c r="F18" s="131">
        <f>G18-C18</f>
        <v>18.650000000000002</v>
      </c>
      <c r="G18" s="256">
        <v>19.350000000000001</v>
      </c>
      <c r="H18" s="132">
        <f>G18+C18</f>
        <v>20.05</v>
      </c>
      <c r="I18" s="269">
        <f>H18+C18</f>
        <v>20.75</v>
      </c>
      <c r="J18" s="39"/>
      <c r="K18" s="30"/>
      <c r="L18" s="276"/>
      <c r="N18" s="55"/>
      <c r="O18" s="194"/>
      <c r="P18" s="195"/>
      <c r="Q18" s="52"/>
      <c r="R18" s="52"/>
      <c r="S18" s="196"/>
      <c r="T18" s="196"/>
      <c r="U18" s="198"/>
      <c r="V18" s="193"/>
      <c r="W18" s="193"/>
      <c r="X18" s="30"/>
    </row>
    <row r="19" spans="1:24" ht="23.25" thickBot="1">
      <c r="A19" s="176" t="s">
        <v>70</v>
      </c>
      <c r="B19" s="177" t="s">
        <v>71</v>
      </c>
      <c r="C19" s="219">
        <v>0</v>
      </c>
      <c r="D19" s="220">
        <v>0.5</v>
      </c>
      <c r="E19" s="178">
        <f>F19-C19</f>
        <v>31</v>
      </c>
      <c r="F19" s="178">
        <f>G19-C19</f>
        <v>31</v>
      </c>
      <c r="G19" s="257">
        <v>31</v>
      </c>
      <c r="H19" s="179">
        <f>G19+C19</f>
        <v>31</v>
      </c>
      <c r="I19" s="270">
        <f>H19+C19</f>
        <v>31</v>
      </c>
      <c r="J19" s="39"/>
      <c r="K19" s="30"/>
      <c r="L19" s="276"/>
      <c r="M19" s="30"/>
      <c r="N19" s="55"/>
      <c r="O19" s="194"/>
      <c r="P19" s="195"/>
      <c r="Q19" s="52"/>
      <c r="R19" s="52"/>
      <c r="S19" s="196"/>
      <c r="T19" s="196"/>
      <c r="U19" s="198"/>
      <c r="V19" s="193"/>
      <c r="W19" s="193"/>
      <c r="X19" s="30"/>
    </row>
    <row r="20" spans="1:24">
      <c r="A20" s="180"/>
      <c r="B20" s="181"/>
      <c r="C20" s="182"/>
      <c r="D20" s="182"/>
      <c r="E20" s="183"/>
      <c r="F20" s="183"/>
      <c r="G20" s="280"/>
      <c r="H20" s="184"/>
      <c r="I20" s="271"/>
      <c r="J20" s="39"/>
      <c r="K20" s="30"/>
      <c r="L20" s="276"/>
      <c r="M20" s="30"/>
      <c r="N20" s="55"/>
      <c r="O20" s="194"/>
      <c r="P20" s="195"/>
      <c r="Q20" s="52"/>
      <c r="R20" s="52"/>
      <c r="S20" s="196"/>
      <c r="T20" s="196"/>
      <c r="U20" s="198"/>
      <c r="V20" s="193"/>
      <c r="W20" s="193"/>
      <c r="X20" s="30"/>
    </row>
    <row r="21" spans="1:24" ht="19.149999999999999" customHeight="1">
      <c r="A21" s="185" t="s">
        <v>55</v>
      </c>
      <c r="B21" s="115" t="s">
        <v>86</v>
      </c>
      <c r="C21" s="300">
        <v>0.7</v>
      </c>
      <c r="D21" s="122">
        <v>0.5</v>
      </c>
      <c r="E21" s="158">
        <f t="shared" si="0"/>
        <v>11.600000000000001</v>
      </c>
      <c r="F21" s="158">
        <f t="shared" si="1"/>
        <v>12.3</v>
      </c>
      <c r="G21" s="301">
        <v>13</v>
      </c>
      <c r="H21" s="159">
        <f t="shared" si="2"/>
        <v>13.7</v>
      </c>
      <c r="I21" s="272">
        <f t="shared" si="3"/>
        <v>14.399999999999999</v>
      </c>
      <c r="J21" s="39"/>
      <c r="K21" s="30"/>
      <c r="L21" s="275"/>
      <c r="M21" s="30"/>
      <c r="N21" s="55"/>
      <c r="O21" s="194"/>
      <c r="P21" s="195"/>
      <c r="Q21" s="52"/>
      <c r="R21" s="52"/>
      <c r="S21" s="196"/>
      <c r="T21" s="196"/>
      <c r="U21" s="198"/>
      <c r="V21" s="193"/>
      <c r="W21" s="193"/>
      <c r="X21" s="30"/>
    </row>
    <row r="22" spans="1:24">
      <c r="A22" s="295" t="s">
        <v>87</v>
      </c>
      <c r="B22" s="296" t="s">
        <v>88</v>
      </c>
      <c r="C22" s="297">
        <v>0.7</v>
      </c>
      <c r="D22" s="298">
        <v>0.5</v>
      </c>
      <c r="E22" s="158">
        <f t="shared" si="0"/>
        <v>-1.4</v>
      </c>
      <c r="F22" s="158">
        <f t="shared" si="1"/>
        <v>-0.7</v>
      </c>
      <c r="G22" s="258"/>
      <c r="H22" s="159">
        <f t="shared" si="2"/>
        <v>0.7</v>
      </c>
      <c r="I22" s="272">
        <f t="shared" si="3"/>
        <v>1.4</v>
      </c>
      <c r="J22" s="39"/>
      <c r="K22" s="30"/>
      <c r="L22" s="277"/>
      <c r="M22" s="30"/>
      <c r="N22" s="55"/>
      <c r="O22" s="199"/>
      <c r="P22" s="203"/>
      <c r="Q22" s="201"/>
      <c r="R22" s="52"/>
      <c r="S22" s="196"/>
      <c r="T22" s="196"/>
      <c r="U22" s="204"/>
      <c r="V22" s="193"/>
      <c r="W22" s="193"/>
      <c r="X22" s="30"/>
    </row>
    <row r="23" spans="1:24">
      <c r="A23" s="120" t="s">
        <v>56</v>
      </c>
      <c r="B23" s="121" t="s">
        <v>57</v>
      </c>
      <c r="C23" s="122">
        <v>1.9</v>
      </c>
      <c r="D23" s="122">
        <v>0.5</v>
      </c>
      <c r="E23" s="158">
        <f t="shared" si="0"/>
        <v>45.2</v>
      </c>
      <c r="F23" s="158">
        <f t="shared" si="1"/>
        <v>47.1</v>
      </c>
      <c r="G23" s="267">
        <v>49</v>
      </c>
      <c r="H23" s="159">
        <f t="shared" si="2"/>
        <v>50.9</v>
      </c>
      <c r="I23" s="272">
        <f t="shared" si="3"/>
        <v>52.8</v>
      </c>
      <c r="J23" s="39"/>
      <c r="K23" s="30"/>
      <c r="L23" s="277"/>
      <c r="M23" s="30"/>
      <c r="N23" s="55"/>
      <c r="O23" s="199"/>
      <c r="P23" s="203"/>
      <c r="Q23" s="201"/>
      <c r="R23" s="52"/>
      <c r="S23" s="196"/>
      <c r="T23" s="196"/>
      <c r="U23" s="204"/>
      <c r="V23" s="193"/>
      <c r="W23" s="193"/>
      <c r="X23" s="30"/>
    </row>
    <row r="24" spans="1:24">
      <c r="A24" s="120" t="s">
        <v>58</v>
      </c>
      <c r="B24" s="121" t="s">
        <v>59</v>
      </c>
      <c r="C24" s="122">
        <v>1.9</v>
      </c>
      <c r="D24" s="122">
        <v>0.5</v>
      </c>
      <c r="E24" s="158">
        <f t="shared" si="0"/>
        <v>45.2</v>
      </c>
      <c r="F24" s="158">
        <f t="shared" si="1"/>
        <v>47.1</v>
      </c>
      <c r="G24" s="255">
        <v>49</v>
      </c>
      <c r="H24" s="159">
        <f t="shared" si="2"/>
        <v>50.9</v>
      </c>
      <c r="I24" s="272">
        <f t="shared" si="3"/>
        <v>52.8</v>
      </c>
      <c r="J24" s="39"/>
      <c r="K24" s="30"/>
      <c r="L24" s="208"/>
      <c r="M24" s="30"/>
      <c r="N24" s="55"/>
      <c r="O24" s="199"/>
      <c r="P24" s="203"/>
      <c r="Q24" s="201"/>
      <c r="R24" s="52"/>
      <c r="S24" s="196"/>
      <c r="T24" s="196"/>
      <c r="U24" s="204"/>
      <c r="V24" s="193"/>
      <c r="W24" s="193"/>
      <c r="X24" s="30"/>
    </row>
    <row r="25" spans="1:24" ht="21" customHeight="1">
      <c r="A25" s="284" t="s">
        <v>61</v>
      </c>
      <c r="B25" s="285" t="s">
        <v>103</v>
      </c>
      <c r="C25" s="286">
        <v>2</v>
      </c>
      <c r="D25" s="286">
        <v>1</v>
      </c>
      <c r="E25" s="287">
        <f t="shared" si="0"/>
        <v>35</v>
      </c>
      <c r="F25" s="287">
        <f t="shared" si="1"/>
        <v>37</v>
      </c>
      <c r="G25" s="288">
        <v>39</v>
      </c>
      <c r="H25" s="289">
        <f t="shared" si="2"/>
        <v>41</v>
      </c>
      <c r="I25" s="290">
        <f t="shared" si="3"/>
        <v>43</v>
      </c>
      <c r="J25" s="39"/>
      <c r="K25" s="30"/>
      <c r="L25" s="277"/>
      <c r="M25" s="30"/>
      <c r="N25" s="55"/>
      <c r="O25" s="199"/>
      <c r="P25" s="205"/>
      <c r="Q25" s="201"/>
      <c r="R25" s="52"/>
      <c r="S25" s="196"/>
      <c r="T25" s="196"/>
      <c r="U25" s="202"/>
      <c r="V25" s="193"/>
      <c r="W25" s="193"/>
      <c r="X25" s="30"/>
    </row>
    <row r="26" spans="1:24">
      <c r="A26" s="185" t="s">
        <v>89</v>
      </c>
      <c r="B26" s="169" t="s">
        <v>66</v>
      </c>
      <c r="C26" s="118">
        <v>0</v>
      </c>
      <c r="D26" s="172">
        <v>0.5</v>
      </c>
      <c r="E26" s="158">
        <f t="shared" si="0"/>
        <v>2</v>
      </c>
      <c r="F26" s="158">
        <f t="shared" si="1"/>
        <v>2</v>
      </c>
      <c r="G26" s="282">
        <v>2</v>
      </c>
      <c r="H26" s="159">
        <f t="shared" si="2"/>
        <v>2</v>
      </c>
      <c r="I26" s="272">
        <f t="shared" si="3"/>
        <v>2</v>
      </c>
      <c r="J26" s="39"/>
      <c r="K26" s="30"/>
      <c r="L26" s="276"/>
      <c r="M26" s="30"/>
      <c r="N26" s="55"/>
      <c r="O26" s="199"/>
      <c r="P26" s="205"/>
      <c r="Q26" s="201"/>
      <c r="R26" s="52"/>
      <c r="S26" s="196"/>
      <c r="T26" s="196"/>
      <c r="U26" s="202"/>
      <c r="V26" s="193"/>
      <c r="W26" s="193"/>
      <c r="X26" s="30"/>
    </row>
    <row r="27" spans="1:24">
      <c r="A27" s="185" t="s">
        <v>7</v>
      </c>
      <c r="B27" s="170" t="s">
        <v>90</v>
      </c>
      <c r="C27" s="119">
        <v>0</v>
      </c>
      <c r="D27" s="172">
        <v>0.5</v>
      </c>
      <c r="E27" s="158">
        <f t="shared" si="0"/>
        <v>2.5</v>
      </c>
      <c r="F27" s="158">
        <f t="shared" si="1"/>
        <v>2.5</v>
      </c>
      <c r="G27" s="258">
        <v>2.5</v>
      </c>
      <c r="H27" s="159">
        <f t="shared" si="2"/>
        <v>2.5</v>
      </c>
      <c r="I27" s="272">
        <f t="shared" si="3"/>
        <v>2.5</v>
      </c>
      <c r="J27" s="39"/>
      <c r="K27" s="30"/>
      <c r="L27" s="276"/>
      <c r="M27" s="30"/>
      <c r="N27" s="55"/>
      <c r="O27" s="199"/>
      <c r="P27" s="205"/>
      <c r="Q27" s="201"/>
      <c r="R27" s="52"/>
      <c r="S27" s="196"/>
      <c r="T27" s="196"/>
      <c r="U27" s="202"/>
      <c r="V27" s="193"/>
      <c r="W27" s="193"/>
      <c r="X27" s="30"/>
    </row>
    <row r="28" spans="1:24" ht="24" customHeight="1">
      <c r="A28" s="185" t="s">
        <v>6</v>
      </c>
      <c r="B28" s="170" t="s">
        <v>91</v>
      </c>
      <c r="C28" s="174">
        <v>0</v>
      </c>
      <c r="D28" s="175">
        <v>0.3</v>
      </c>
      <c r="E28" s="158">
        <f t="shared" si="0"/>
        <v>2.5</v>
      </c>
      <c r="F28" s="158">
        <f t="shared" si="1"/>
        <v>2.5</v>
      </c>
      <c r="G28" s="258">
        <v>2.5</v>
      </c>
      <c r="H28" s="159">
        <f t="shared" si="2"/>
        <v>2.5</v>
      </c>
      <c r="I28" s="272">
        <f t="shared" si="3"/>
        <v>2.5</v>
      </c>
      <c r="J28" s="39"/>
      <c r="K28" s="30"/>
      <c r="L28" s="276"/>
      <c r="M28" s="30"/>
      <c r="N28" s="55"/>
      <c r="O28" s="199"/>
      <c r="P28" s="205"/>
      <c r="Q28" s="201"/>
      <c r="R28" s="52"/>
      <c r="S28" s="196"/>
      <c r="T28" s="196"/>
      <c r="U28" s="202"/>
      <c r="V28" s="193"/>
      <c r="W28" s="193"/>
      <c r="X28" s="30"/>
    </row>
    <row r="29" spans="1:24" ht="24" customHeight="1">
      <c r="A29" s="185" t="s">
        <v>67</v>
      </c>
      <c r="B29" s="170" t="s">
        <v>92</v>
      </c>
      <c r="C29" s="119">
        <v>0</v>
      </c>
      <c r="D29" s="118">
        <v>0.5</v>
      </c>
      <c r="E29" s="158">
        <f t="shared" si="0"/>
        <v>2</v>
      </c>
      <c r="F29" s="158">
        <f t="shared" si="1"/>
        <v>2</v>
      </c>
      <c r="G29" s="256">
        <v>2</v>
      </c>
      <c r="H29" s="159">
        <f t="shared" si="2"/>
        <v>2</v>
      </c>
      <c r="I29" s="272">
        <f t="shared" si="3"/>
        <v>2</v>
      </c>
      <c r="J29" s="39"/>
      <c r="K29" s="30"/>
      <c r="L29" s="276"/>
      <c r="M29" s="30"/>
      <c r="N29" s="55"/>
      <c r="O29" s="199"/>
      <c r="P29" s="205"/>
      <c r="Q29" s="201"/>
      <c r="R29" s="52"/>
      <c r="S29" s="196"/>
      <c r="T29" s="196"/>
      <c r="U29" s="202"/>
      <c r="V29" s="193"/>
      <c r="W29" s="193"/>
      <c r="X29" s="30"/>
    </row>
    <row r="30" spans="1:24">
      <c r="A30" s="185" t="s">
        <v>68</v>
      </c>
      <c r="B30" s="170" t="s">
        <v>93</v>
      </c>
      <c r="C30" s="119">
        <v>0.3</v>
      </c>
      <c r="D30" s="118">
        <v>0.5</v>
      </c>
      <c r="E30" s="158">
        <f t="shared" si="0"/>
        <v>10.049999999999999</v>
      </c>
      <c r="F30" s="158">
        <f t="shared" si="1"/>
        <v>10.35</v>
      </c>
      <c r="G30" s="256">
        <v>10.65</v>
      </c>
      <c r="H30" s="159">
        <f t="shared" si="2"/>
        <v>10.950000000000001</v>
      </c>
      <c r="I30" s="272">
        <f t="shared" si="3"/>
        <v>11.250000000000002</v>
      </c>
      <c r="J30" s="39"/>
      <c r="K30" s="30"/>
      <c r="L30" s="276"/>
      <c r="M30" s="30"/>
      <c r="N30" s="55"/>
      <c r="O30" s="199"/>
      <c r="P30" s="200"/>
      <c r="Q30" s="201"/>
      <c r="R30" s="52"/>
      <c r="S30" s="196"/>
      <c r="T30" s="196"/>
      <c r="U30" s="202"/>
      <c r="V30" s="193"/>
      <c r="W30" s="193"/>
      <c r="X30" s="30"/>
    </row>
    <row r="31" spans="1:24">
      <c r="A31" s="241" t="s">
        <v>5</v>
      </c>
      <c r="B31" s="117" t="s">
        <v>69</v>
      </c>
      <c r="C31" s="119">
        <v>0</v>
      </c>
      <c r="D31" s="118">
        <v>0.5</v>
      </c>
      <c r="E31" s="158">
        <f t="shared" si="0"/>
        <v>1</v>
      </c>
      <c r="F31" s="158">
        <f t="shared" si="1"/>
        <v>1</v>
      </c>
      <c r="G31" s="256">
        <v>1</v>
      </c>
      <c r="H31" s="159">
        <f t="shared" si="2"/>
        <v>1</v>
      </c>
      <c r="I31" s="272">
        <f t="shared" si="3"/>
        <v>1</v>
      </c>
      <c r="J31" s="39"/>
      <c r="K31" s="30"/>
      <c r="L31" s="276"/>
      <c r="M31" s="30"/>
      <c r="N31" s="55"/>
      <c r="O31" s="206"/>
      <c r="P31" s="207"/>
      <c r="Q31" s="208"/>
      <c r="R31" s="206"/>
      <c r="S31" s="209"/>
      <c r="T31" s="209"/>
      <c r="U31" s="210"/>
      <c r="V31" s="208"/>
      <c r="W31" s="208"/>
      <c r="X31" s="30"/>
    </row>
    <row r="32" spans="1:24">
      <c r="A32" s="245" t="s">
        <v>94</v>
      </c>
      <c r="B32" s="246" t="s">
        <v>95</v>
      </c>
      <c r="C32" s="119">
        <v>0</v>
      </c>
      <c r="D32" s="118">
        <v>0.5</v>
      </c>
      <c r="E32" s="158">
        <f t="shared" si="0"/>
        <v>0</v>
      </c>
      <c r="F32" s="158">
        <f t="shared" si="1"/>
        <v>0</v>
      </c>
      <c r="G32" s="256"/>
      <c r="H32" s="159">
        <f t="shared" si="2"/>
        <v>0</v>
      </c>
      <c r="I32" s="272">
        <f t="shared" si="3"/>
        <v>0</v>
      </c>
      <c r="J32" s="39"/>
      <c r="K32" s="30"/>
      <c r="L32" s="276"/>
      <c r="M32" s="30"/>
      <c r="N32" s="55"/>
      <c r="O32" s="211" t="s">
        <v>33</v>
      </c>
      <c r="P32" s="212" t="s">
        <v>34</v>
      </c>
      <c r="Q32" s="213">
        <v>26</v>
      </c>
      <c r="R32" s="211"/>
      <c r="S32" s="214">
        <f t="shared" ref="S32:S46" si="4">T32-Q32</f>
        <v>-52</v>
      </c>
      <c r="T32" s="214">
        <f t="shared" ref="T32:T46" si="5">U32-Q32</f>
        <v>-26</v>
      </c>
      <c r="U32" s="215">
        <f>'SAMPLE MEASURES'!AE32</f>
        <v>0</v>
      </c>
      <c r="V32" s="213">
        <f t="shared" ref="V32:V46" si="6">U32+Q32</f>
        <v>26</v>
      </c>
      <c r="W32" s="213">
        <f t="shared" ref="W32:W46" si="7">V32+Q32</f>
        <v>52</v>
      </c>
    </row>
    <row r="33" spans="1:23" ht="22.15" customHeight="1">
      <c r="A33" s="247" t="s">
        <v>96</v>
      </c>
      <c r="B33" s="248" t="s">
        <v>97</v>
      </c>
      <c r="C33" s="119">
        <v>0</v>
      </c>
      <c r="D33" s="118">
        <v>0.5</v>
      </c>
      <c r="E33" s="158">
        <f t="shared" si="0"/>
        <v>0</v>
      </c>
      <c r="F33" s="158">
        <f t="shared" si="1"/>
        <v>0</v>
      </c>
      <c r="G33" s="256"/>
      <c r="H33" s="159">
        <f t="shared" si="2"/>
        <v>0</v>
      </c>
      <c r="I33" s="272">
        <f t="shared" si="3"/>
        <v>0</v>
      </c>
      <c r="J33" s="39"/>
      <c r="K33" s="30"/>
      <c r="L33" s="276"/>
      <c r="M33" s="30"/>
      <c r="N33" s="55"/>
      <c r="O33" s="211"/>
      <c r="P33" s="212"/>
      <c r="Q33" s="213"/>
      <c r="R33" s="211"/>
      <c r="S33" s="214"/>
      <c r="T33" s="214"/>
      <c r="U33" s="215"/>
      <c r="V33" s="213"/>
      <c r="W33" s="213"/>
    </row>
    <row r="34" spans="1:23">
      <c r="A34" s="231"/>
      <c r="B34" s="232"/>
      <c r="C34" s="234"/>
      <c r="D34" s="233"/>
      <c r="E34" s="158"/>
      <c r="F34" s="158"/>
      <c r="G34" s="249"/>
      <c r="H34" s="159"/>
      <c r="I34" s="272"/>
      <c r="J34" s="39"/>
      <c r="K34" s="30"/>
      <c r="L34" s="276"/>
      <c r="M34" s="30"/>
      <c r="N34" s="55"/>
      <c r="O34" s="211"/>
      <c r="P34" s="212"/>
      <c r="Q34" s="213"/>
      <c r="R34" s="211"/>
      <c r="S34" s="214"/>
      <c r="T34" s="214"/>
      <c r="U34" s="215"/>
      <c r="V34" s="213"/>
      <c r="W34" s="213"/>
    </row>
    <row r="35" spans="1:23">
      <c r="A35" s="231"/>
      <c r="B35" s="232"/>
      <c r="C35" s="234"/>
      <c r="D35" s="233"/>
      <c r="E35" s="158"/>
      <c r="F35" s="158"/>
      <c r="G35" s="249"/>
      <c r="H35" s="159"/>
      <c r="I35" s="272"/>
      <c r="J35" s="39"/>
      <c r="K35" s="30"/>
      <c r="L35" s="276"/>
      <c r="M35" s="30"/>
      <c r="N35" s="55"/>
      <c r="O35" s="211"/>
      <c r="P35" s="212"/>
      <c r="Q35" s="213"/>
      <c r="R35" s="211"/>
      <c r="S35" s="214"/>
      <c r="T35" s="214"/>
      <c r="U35" s="215"/>
      <c r="V35" s="213"/>
      <c r="W35" s="213"/>
    </row>
    <row r="36" spans="1:23">
      <c r="A36" s="235"/>
      <c r="B36" s="236"/>
      <c r="C36" s="234"/>
      <c r="D36" s="237"/>
      <c r="E36" s="158"/>
      <c r="F36" s="158"/>
      <c r="G36" s="250"/>
      <c r="H36" s="159"/>
      <c r="I36" s="272"/>
      <c r="J36" s="39"/>
      <c r="K36" s="30"/>
      <c r="L36" s="276"/>
      <c r="M36" s="30"/>
      <c r="N36" s="55"/>
      <c r="O36" s="211"/>
      <c r="P36" s="212"/>
      <c r="Q36" s="213"/>
      <c r="R36" s="211"/>
      <c r="S36" s="214"/>
      <c r="T36" s="214"/>
      <c r="U36" s="215"/>
      <c r="V36" s="213"/>
      <c r="W36" s="213"/>
    </row>
    <row r="37" spans="1:23">
      <c r="A37" s="235"/>
      <c r="B37" s="236"/>
      <c r="C37" s="234"/>
      <c r="D37" s="237"/>
      <c r="E37" s="158"/>
      <c r="F37" s="158"/>
      <c r="G37" s="250"/>
      <c r="H37" s="159"/>
      <c r="I37" s="272"/>
      <c r="J37" s="39"/>
      <c r="K37" s="30"/>
      <c r="L37" s="276"/>
      <c r="M37" s="30"/>
      <c r="N37" s="55"/>
      <c r="O37" s="211"/>
      <c r="P37" s="212"/>
      <c r="Q37" s="213"/>
      <c r="R37" s="211"/>
      <c r="S37" s="214"/>
      <c r="T37" s="214"/>
      <c r="U37" s="215"/>
      <c r="V37" s="213"/>
      <c r="W37" s="213"/>
    </row>
    <row r="38" spans="1:23">
      <c r="A38" s="234"/>
      <c r="B38" s="236"/>
      <c r="C38" s="234"/>
      <c r="D38" s="234"/>
      <c r="E38" s="158"/>
      <c r="F38" s="158"/>
      <c r="G38" s="250"/>
      <c r="H38" s="159"/>
      <c r="I38" s="272"/>
      <c r="J38" s="39"/>
      <c r="K38" s="30"/>
      <c r="L38" s="276"/>
      <c r="M38" s="30"/>
      <c r="N38" s="55"/>
      <c r="O38" s="211"/>
      <c r="P38" s="212"/>
      <c r="Q38" s="213"/>
      <c r="R38" s="211"/>
      <c r="S38" s="214"/>
      <c r="T38" s="214"/>
      <c r="U38" s="215"/>
      <c r="V38" s="213"/>
      <c r="W38" s="213"/>
    </row>
    <row r="39" spans="1:23">
      <c r="A39" s="121"/>
      <c r="B39" s="242"/>
      <c r="C39" s="243"/>
      <c r="D39" s="244"/>
      <c r="E39" s="160"/>
      <c r="F39" s="160"/>
      <c r="G39" s="252"/>
      <c r="H39" s="161"/>
      <c r="I39" s="273"/>
      <c r="J39" s="39"/>
      <c r="K39" s="30"/>
      <c r="L39" s="276"/>
      <c r="M39" s="30"/>
      <c r="N39" s="55"/>
      <c r="O39" s="211"/>
      <c r="P39" s="212"/>
      <c r="Q39" s="213"/>
      <c r="R39" s="211"/>
      <c r="S39" s="214"/>
      <c r="T39" s="214"/>
      <c r="U39" s="215"/>
      <c r="V39" s="213"/>
      <c r="W39" s="213"/>
    </row>
    <row r="40" spans="1:23">
      <c r="A40" s="234"/>
      <c r="B40" s="236"/>
      <c r="C40" s="234"/>
      <c r="D40" s="234"/>
      <c r="E40" s="158"/>
      <c r="F40" s="158"/>
      <c r="G40" s="250"/>
      <c r="H40" s="159"/>
      <c r="I40" s="272"/>
      <c r="J40" s="39"/>
      <c r="K40" s="30"/>
      <c r="L40" s="276"/>
      <c r="M40" s="30"/>
      <c r="N40" s="55"/>
      <c r="O40" s="211"/>
      <c r="P40" s="212"/>
      <c r="Q40" s="213"/>
      <c r="R40" s="211"/>
      <c r="S40" s="214"/>
      <c r="T40" s="214"/>
      <c r="U40" s="215"/>
      <c r="V40" s="213"/>
      <c r="W40" s="213"/>
    </row>
    <row r="41" spans="1:23">
      <c r="A41" s="234"/>
      <c r="B41" s="236"/>
      <c r="C41" s="234"/>
      <c r="D41" s="234"/>
      <c r="E41" s="158"/>
      <c r="F41" s="158"/>
      <c r="G41" s="250"/>
      <c r="H41" s="159"/>
      <c r="I41" s="272"/>
      <c r="J41" s="39"/>
      <c r="K41" s="30"/>
      <c r="L41" s="276"/>
      <c r="M41" s="30"/>
      <c r="N41" s="55"/>
      <c r="O41" s="211"/>
      <c r="P41" s="212"/>
      <c r="Q41" s="213"/>
      <c r="R41" s="211"/>
      <c r="S41" s="214"/>
      <c r="T41" s="214"/>
      <c r="U41" s="215"/>
      <c r="V41" s="213"/>
      <c r="W41" s="213"/>
    </row>
    <row r="42" spans="1:23">
      <c r="A42" s="235"/>
      <c r="B42" s="236"/>
      <c r="C42" s="234"/>
      <c r="D42" s="237"/>
      <c r="E42" s="158"/>
      <c r="F42" s="158"/>
      <c r="G42" s="251"/>
      <c r="H42" s="159"/>
      <c r="I42" s="272"/>
      <c r="J42" s="39"/>
      <c r="K42" s="30"/>
      <c r="L42" s="276"/>
      <c r="M42" s="30"/>
      <c r="N42" s="55"/>
      <c r="O42" s="211"/>
      <c r="P42" s="212"/>
      <c r="Q42" s="213"/>
      <c r="R42" s="211"/>
      <c r="S42" s="214"/>
      <c r="T42" s="214"/>
      <c r="U42" s="215"/>
      <c r="V42" s="213"/>
      <c r="W42" s="213"/>
    </row>
    <row r="43" spans="1:23">
      <c r="A43" s="235"/>
      <c r="B43" s="236"/>
      <c r="C43" s="234"/>
      <c r="D43" s="237"/>
      <c r="E43" s="158"/>
      <c r="F43" s="158"/>
      <c r="G43" s="250"/>
      <c r="H43" s="159"/>
      <c r="I43" s="272"/>
      <c r="J43" s="39"/>
      <c r="K43" s="30"/>
      <c r="L43" s="276"/>
      <c r="M43" s="30"/>
      <c r="N43" s="55"/>
      <c r="O43" s="211"/>
      <c r="P43" s="212"/>
      <c r="Q43" s="213"/>
      <c r="R43" s="211"/>
      <c r="S43" s="214"/>
      <c r="T43" s="214"/>
      <c r="U43" s="215"/>
      <c r="V43" s="213"/>
      <c r="W43" s="213"/>
    </row>
    <row r="44" spans="1:23">
      <c r="A44" s="238"/>
      <c r="B44" s="239"/>
      <c r="C44" s="234"/>
      <c r="D44" s="240"/>
      <c r="E44" s="158"/>
      <c r="F44" s="158"/>
      <c r="G44" s="250"/>
      <c r="H44" s="159"/>
      <c r="I44" s="272"/>
      <c r="J44" s="39"/>
      <c r="K44" s="30"/>
      <c r="L44" s="276"/>
      <c r="M44" s="30"/>
      <c r="N44" s="55"/>
      <c r="O44" s="211"/>
      <c r="P44" s="212"/>
      <c r="Q44" s="213"/>
      <c r="R44" s="211"/>
      <c r="S44" s="214"/>
      <c r="T44" s="214"/>
      <c r="U44" s="215"/>
      <c r="V44" s="213"/>
      <c r="W44" s="213"/>
    </row>
    <row r="45" spans="1:23">
      <c r="A45" s="171"/>
      <c r="B45" s="227"/>
      <c r="C45" s="228">
        <v>0</v>
      </c>
      <c r="D45" s="229">
        <v>0.5</v>
      </c>
      <c r="E45" s="160">
        <f t="shared" si="0"/>
        <v>0</v>
      </c>
      <c r="F45" s="160">
        <f t="shared" si="1"/>
        <v>0</v>
      </c>
      <c r="G45" s="230"/>
      <c r="H45" s="161">
        <f t="shared" si="2"/>
        <v>0</v>
      </c>
      <c r="I45" s="273">
        <f t="shared" si="3"/>
        <v>0</v>
      </c>
      <c r="J45" s="39"/>
      <c r="K45" s="30"/>
      <c r="L45" s="276"/>
      <c r="M45" s="30"/>
      <c r="N45" s="55"/>
      <c r="O45" s="211"/>
      <c r="P45" s="212"/>
      <c r="Q45" s="213"/>
      <c r="R45" s="211"/>
      <c r="S45" s="214"/>
      <c r="T45" s="214"/>
      <c r="U45" s="215"/>
      <c r="V45" s="213"/>
      <c r="W45" s="213"/>
    </row>
    <row r="46" spans="1:23" ht="16.5" thickBot="1">
      <c r="A46" s="162"/>
      <c r="B46" s="163"/>
      <c r="C46" s="228">
        <v>0</v>
      </c>
      <c r="D46" s="229">
        <v>0.5</v>
      </c>
      <c r="E46" s="160">
        <f t="shared" si="0"/>
        <v>0</v>
      </c>
      <c r="F46" s="160">
        <f t="shared" si="1"/>
        <v>0</v>
      </c>
      <c r="G46" s="226"/>
      <c r="H46" s="161">
        <f t="shared" si="2"/>
        <v>0</v>
      </c>
      <c r="I46" s="273">
        <f t="shared" si="3"/>
        <v>0</v>
      </c>
      <c r="J46" s="40"/>
      <c r="K46" s="31"/>
      <c r="L46" s="153"/>
      <c r="M46" s="31"/>
      <c r="N46" s="154"/>
      <c r="O46" s="211" t="s">
        <v>33</v>
      </c>
      <c r="P46" s="212" t="s">
        <v>34</v>
      </c>
      <c r="Q46" s="213">
        <v>27</v>
      </c>
      <c r="R46" s="211"/>
      <c r="S46" s="214">
        <f t="shared" si="4"/>
        <v>-54</v>
      </c>
      <c r="T46" s="214">
        <f t="shared" si="5"/>
        <v>-27</v>
      </c>
      <c r="U46" s="215">
        <f>'SAMPLE MEASURES'!AE46</f>
        <v>0</v>
      </c>
      <c r="V46" s="213">
        <f t="shared" si="6"/>
        <v>27</v>
      </c>
      <c r="W46" s="213">
        <f t="shared" si="7"/>
        <v>54</v>
      </c>
    </row>
    <row r="47" spans="1:23" ht="16.5" thickBot="1">
      <c r="A47" s="46" t="s">
        <v>31</v>
      </c>
      <c r="B47" s="47"/>
      <c r="C47" s="48"/>
      <c r="D47" s="49"/>
      <c r="E47" s="49"/>
      <c r="F47" s="49"/>
      <c r="G47" s="49"/>
      <c r="H47" s="49"/>
      <c r="I47" s="49"/>
      <c r="J47" s="49"/>
      <c r="K47" s="54"/>
      <c r="L47" s="50"/>
      <c r="M47" s="50"/>
      <c r="N47" s="51"/>
    </row>
    <row r="48" spans="1:23">
      <c r="A48" s="5"/>
      <c r="B48" s="23"/>
      <c r="C48" s="26"/>
      <c r="D48" s="24"/>
      <c r="E48" s="24"/>
      <c r="F48" s="24"/>
      <c r="G48" s="24"/>
      <c r="H48" s="24"/>
      <c r="I48" s="24"/>
      <c r="J48" s="24"/>
      <c r="K48" s="216"/>
      <c r="L48" s="30"/>
      <c r="M48" s="30"/>
      <c r="N48" s="15"/>
    </row>
    <row r="49" spans="1:14">
      <c r="A49" s="5"/>
      <c r="B49" s="23"/>
      <c r="C49" s="26"/>
      <c r="D49" s="24"/>
      <c r="E49" s="24"/>
      <c r="F49" s="24"/>
      <c r="G49" s="24"/>
      <c r="H49" s="24"/>
      <c r="I49" s="24"/>
      <c r="J49" s="24"/>
      <c r="K49" s="216"/>
      <c r="L49" s="30"/>
      <c r="M49" s="30"/>
      <c r="N49" s="15"/>
    </row>
    <row r="50" spans="1:14">
      <c r="A50" s="5"/>
      <c r="B50" s="23"/>
      <c r="C50" s="26"/>
      <c r="D50" s="24"/>
      <c r="E50" s="24"/>
      <c r="F50" s="24"/>
      <c r="G50" s="24"/>
      <c r="H50" s="24"/>
      <c r="I50" s="24"/>
      <c r="J50" s="24"/>
      <c r="K50" s="30"/>
      <c r="L50" s="30"/>
      <c r="M50" s="30"/>
      <c r="N50" s="15"/>
    </row>
    <row r="51" spans="1:14">
      <c r="A51" s="5"/>
      <c r="B51" s="23"/>
      <c r="C51" s="26"/>
      <c r="D51" s="24"/>
      <c r="E51" s="24"/>
      <c r="F51" s="24"/>
      <c r="G51" s="24"/>
      <c r="H51" s="24"/>
      <c r="I51" s="24"/>
      <c r="J51" s="24"/>
      <c r="K51" s="30"/>
      <c r="L51" s="30"/>
      <c r="M51" s="30"/>
      <c r="N51" s="15"/>
    </row>
    <row r="52" spans="1:14">
      <c r="A52" s="5"/>
      <c r="B52" s="25"/>
      <c r="C52" s="26"/>
      <c r="D52" s="24"/>
      <c r="E52" s="24"/>
      <c r="F52" s="24"/>
      <c r="G52" s="24"/>
      <c r="H52" s="24"/>
      <c r="I52" s="24"/>
      <c r="J52" s="24"/>
      <c r="K52" s="30"/>
      <c r="L52" s="30"/>
      <c r="M52" s="30"/>
      <c r="N52" s="15"/>
    </row>
    <row r="53" spans="1:14">
      <c r="A53" s="5"/>
      <c r="B53" s="25"/>
      <c r="C53" s="26"/>
      <c r="D53" s="24"/>
      <c r="E53" s="24"/>
      <c r="F53" s="24"/>
      <c r="G53" s="24"/>
      <c r="H53" s="24"/>
      <c r="I53" s="24"/>
      <c r="J53" s="24"/>
      <c r="K53" s="30"/>
      <c r="L53" s="30"/>
      <c r="M53" s="30"/>
      <c r="N53" s="15"/>
    </row>
    <row r="54" spans="1:14">
      <c r="A54" s="5"/>
      <c r="B54" s="26"/>
      <c r="C54" s="26"/>
      <c r="D54" s="24"/>
      <c r="E54" s="24"/>
      <c r="F54" s="24"/>
      <c r="G54" s="24"/>
      <c r="H54" s="24"/>
      <c r="I54" s="24"/>
      <c r="J54" s="24"/>
      <c r="K54" s="30"/>
      <c r="L54" s="30"/>
      <c r="M54" s="30"/>
      <c r="N54" s="15"/>
    </row>
    <row r="55" spans="1:14">
      <c r="A55" s="5"/>
      <c r="B55" s="26"/>
      <c r="C55" s="26"/>
      <c r="D55" s="24"/>
      <c r="E55" s="24"/>
      <c r="F55" s="24"/>
      <c r="G55" s="24"/>
      <c r="H55" s="24"/>
      <c r="I55" s="24"/>
      <c r="J55" s="24"/>
      <c r="K55" s="30"/>
      <c r="L55" s="30"/>
      <c r="M55" s="30"/>
      <c r="N55" s="15"/>
    </row>
    <row r="56" spans="1:14">
      <c r="A56" s="5"/>
      <c r="B56" s="26"/>
      <c r="C56" s="26"/>
      <c r="D56" s="24"/>
      <c r="E56" s="24"/>
      <c r="F56" s="24"/>
      <c r="G56" s="24"/>
      <c r="H56" s="24"/>
      <c r="I56" s="24"/>
      <c r="J56" s="24"/>
      <c r="K56" s="30"/>
      <c r="L56" s="30"/>
      <c r="M56" s="30"/>
      <c r="N56" s="15"/>
    </row>
    <row r="57" spans="1:14" ht="16.5" thickBot="1">
      <c r="A57" s="7"/>
      <c r="B57" s="8"/>
      <c r="C57" s="8"/>
      <c r="D57" s="2"/>
      <c r="E57" s="2"/>
      <c r="F57" s="2"/>
      <c r="G57" s="2"/>
      <c r="H57" s="2"/>
      <c r="I57" s="2"/>
      <c r="J57" s="2"/>
      <c r="K57" s="31"/>
      <c r="L57" s="31"/>
      <c r="M57" s="31"/>
      <c r="N57" s="16"/>
    </row>
    <row r="58" spans="1:14" ht="16.5" thickBot="1">
      <c r="A58" s="310" t="s">
        <v>10</v>
      </c>
      <c r="B58" s="311"/>
      <c r="C58" s="311"/>
      <c r="D58" s="311"/>
      <c r="E58" s="311"/>
      <c r="F58" s="311"/>
      <c r="G58" s="311"/>
      <c r="H58" s="311"/>
      <c r="I58" s="311"/>
      <c r="J58" s="311"/>
      <c r="K58" s="50"/>
      <c r="L58" s="50"/>
      <c r="M58" s="50"/>
      <c r="N58" s="51"/>
    </row>
  </sheetData>
  <mergeCells count="10">
    <mergeCell ref="A58:J58"/>
    <mergeCell ref="D1:E1"/>
    <mergeCell ref="G1:H1"/>
    <mergeCell ref="D2:E2"/>
    <mergeCell ref="G2:H2"/>
    <mergeCell ref="D3:E3"/>
    <mergeCell ref="G3:H3"/>
    <mergeCell ref="D4:E4"/>
    <mergeCell ref="G4:H4"/>
    <mergeCell ref="A5:O5"/>
  </mergeCells>
  <phoneticPr fontId="12" type="noConversion"/>
  <pageMargins left="0.7" right="0.7" top="0.75" bottom="0.75" header="0.3" footer="0.3"/>
  <pageSetup paperSize="9" fitToHeight="0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2550-B8C1-4AC7-8289-9F80D2A41B24}">
  <sheetPr>
    <pageSetUpPr fitToPage="1"/>
  </sheetPr>
  <dimension ref="A1:Y58"/>
  <sheetViews>
    <sheetView tabSelected="1" view="pageBreakPreview" zoomScale="60" zoomScaleNormal="85" workbookViewId="0">
      <selection activeCell="A6" sqref="A6:XFD6"/>
    </sheetView>
  </sheetViews>
  <sheetFormatPr defaultColWidth="11.25" defaultRowHeight="15.75"/>
  <cols>
    <col min="1" max="1" width="13.25" customWidth="1"/>
    <col min="2" max="3" width="46.75" customWidth="1"/>
    <col min="4" max="10" width="12.25" customWidth="1"/>
    <col min="11" max="11" width="7.5" customWidth="1"/>
    <col min="12" max="12" width="7.25" customWidth="1"/>
    <col min="13" max="13" width="5.25" customWidth="1"/>
    <col min="15" max="15" width="18" customWidth="1"/>
    <col min="16" max="16" width="6.5" hidden="1" customWidth="1"/>
    <col min="17" max="17" width="12.75" customWidth="1"/>
  </cols>
  <sheetData>
    <row r="1" spans="1:25">
      <c r="A1" s="56" t="str">
        <f>COVERSHEET!A1</f>
        <v>Season</v>
      </c>
      <c r="B1" s="57" t="str">
        <f>COVERSHEET!B1</f>
        <v>AUTUMN 25</v>
      </c>
      <c r="C1" s="303"/>
      <c r="D1" s="58" t="str">
        <f>COVERSHEET!C1</f>
        <v>Date Created</v>
      </c>
      <c r="E1" s="312">
        <f>COVERSHEET!D1</f>
        <v>45496</v>
      </c>
      <c r="F1" s="313"/>
      <c r="G1" s="56" t="str">
        <f>COVERSHEET!F1</f>
        <v>Proto Rcd</v>
      </c>
      <c r="H1" s="314" t="str">
        <f>COVERSHEET!G1</f>
        <v>00/00/2024</v>
      </c>
      <c r="I1" s="315"/>
      <c r="J1" s="59"/>
      <c r="K1" s="60"/>
      <c r="L1" s="53"/>
      <c r="M1" s="1"/>
      <c r="N1" s="45"/>
      <c r="O1" s="14"/>
    </row>
    <row r="2" spans="1:25">
      <c r="A2" s="65" t="str">
        <f>COVERSHEET!A2</f>
        <v>Style Name</v>
      </c>
      <c r="B2" s="66">
        <f>COVERSHEET!B2</f>
        <v>0</v>
      </c>
      <c r="C2" s="304"/>
      <c r="D2" s="67" t="str">
        <f>COVERSHEET!C2</f>
        <v>COMMENTS P1</v>
      </c>
      <c r="E2" s="316" t="str">
        <f>COVERSHEET!D2</f>
        <v>00/00/2024</v>
      </c>
      <c r="F2" s="317"/>
      <c r="G2" s="65" t="str">
        <f>COVERSHEET!F2</f>
        <v>2nd Proto</v>
      </c>
      <c r="H2" s="318" t="str">
        <f>COVERSHEET!G2</f>
        <v>00/00/2024</v>
      </c>
      <c r="I2" s="319"/>
      <c r="J2" s="59"/>
      <c r="K2" s="60"/>
      <c r="L2" s="39"/>
      <c r="M2" s="52"/>
      <c r="N2" s="30"/>
      <c r="O2" s="15"/>
    </row>
    <row r="3" spans="1:25">
      <c r="A3" s="65" t="str">
        <f>COVERSHEET!A3</f>
        <v>Code</v>
      </c>
      <c r="B3" s="72">
        <f>COVERSHEET!B3</f>
        <v>0</v>
      </c>
      <c r="C3" s="305"/>
      <c r="D3" s="73" t="str">
        <f>COVERSHEET!C3</f>
        <v>COMMENTS P2</v>
      </c>
      <c r="E3" s="316" t="str">
        <f>COVERSHEET!D3</f>
        <v>00/00/2024</v>
      </c>
      <c r="F3" s="317"/>
      <c r="G3" s="65" t="str">
        <f>COVERSHEET!F3</f>
        <v>Sample Sealed</v>
      </c>
      <c r="H3" s="318" t="str">
        <f>COVERSHEET!G3</f>
        <v>00/00/2024</v>
      </c>
      <c r="I3" s="319"/>
      <c r="J3" s="59"/>
      <c r="K3" s="60"/>
      <c r="L3" s="39"/>
      <c r="M3" s="52"/>
      <c r="N3" s="30"/>
      <c r="O3" s="15"/>
    </row>
    <row r="4" spans="1:25" ht="49.9" customHeight="1" thickBot="1">
      <c r="A4" s="221" t="str">
        <f>COVERSHEET!A4</f>
        <v>Block ES1B</v>
      </c>
      <c r="B4" s="75" t="str">
        <f>COVERSHEET!B4</f>
        <v xml:space="preserve">SHORT SLEEVE T-SHIRT
3.8CM GRADING 
</v>
      </c>
      <c r="C4" s="306"/>
      <c r="D4" s="76" t="str">
        <f>COVERSHEET!C4</f>
        <v>COMMENTS P3</v>
      </c>
      <c r="E4" s="320" t="str">
        <f>COVERSHEET!D4</f>
        <v>00/00/2024</v>
      </c>
      <c r="F4" s="321"/>
      <c r="G4" s="74" t="str">
        <f>COVERSHEET!F4</f>
        <v>Approved By</v>
      </c>
      <c r="H4" s="322" t="str">
        <f>COVERSHEET!G4</f>
        <v>X</v>
      </c>
      <c r="I4" s="323"/>
      <c r="J4" s="59"/>
      <c r="K4" s="60"/>
      <c r="L4" s="40"/>
      <c r="M4" s="3"/>
      <c r="N4" s="31"/>
      <c r="O4" s="16"/>
    </row>
    <row r="5" spans="1:25" ht="22.9" customHeight="1" thickBot="1">
      <c r="A5" s="307" t="s">
        <v>98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9"/>
    </row>
    <row r="6" spans="1:25" s="343" customFormat="1" ht="39.75" customHeight="1">
      <c r="A6" s="429" t="s">
        <v>11</v>
      </c>
      <c r="B6" s="430" t="s">
        <v>4</v>
      </c>
      <c r="C6" s="430" t="s">
        <v>107</v>
      </c>
      <c r="D6" s="431" t="s">
        <v>12</v>
      </c>
      <c r="E6" s="432" t="s">
        <v>30</v>
      </c>
      <c r="F6" s="432" t="s">
        <v>5</v>
      </c>
      <c r="G6" s="432" t="s">
        <v>6</v>
      </c>
      <c r="H6" s="433" t="s">
        <v>7</v>
      </c>
      <c r="I6" s="432" t="s">
        <v>8</v>
      </c>
      <c r="J6" s="434" t="s">
        <v>32</v>
      </c>
      <c r="K6" s="435"/>
      <c r="L6" s="436"/>
      <c r="M6" s="436"/>
      <c r="N6" s="436"/>
      <c r="O6" s="437"/>
      <c r="P6" s="342"/>
      <c r="Q6" s="342"/>
      <c r="R6" s="342"/>
      <c r="S6" s="342"/>
      <c r="T6" s="342"/>
      <c r="U6" s="342"/>
      <c r="V6" s="342"/>
      <c r="W6" s="342"/>
      <c r="X6" s="342"/>
    </row>
    <row r="7" spans="1:25" s="421" customFormat="1" ht="51" customHeight="1">
      <c r="A7" s="344" t="s">
        <v>74</v>
      </c>
      <c r="B7" s="334" t="s">
        <v>75</v>
      </c>
      <c r="C7" s="334" t="str">
        <f>VLOOKUP(B7,'[1]UA updated 9-8-2024'!$B$7:C$44,2,0)</f>
        <v>DÀI ÁO THÂN TRƯỚC TỪ ĐỈNH VAI ĐẾN LAI</v>
      </c>
      <c r="D7" s="344">
        <v>2</v>
      </c>
      <c r="E7" s="344">
        <v>1</v>
      </c>
      <c r="F7" s="345">
        <f>G7-D7</f>
        <v>71</v>
      </c>
      <c r="G7" s="345">
        <f>H7-D7</f>
        <v>73</v>
      </c>
      <c r="H7" s="401">
        <v>75</v>
      </c>
      <c r="I7" s="346">
        <f>H7+D7</f>
        <v>77</v>
      </c>
      <c r="J7" s="347">
        <f>I7+D7</f>
        <v>79</v>
      </c>
      <c r="K7" s="419"/>
      <c r="L7" s="420"/>
      <c r="M7" s="348"/>
      <c r="N7" s="420"/>
      <c r="O7" s="349"/>
      <c r="P7" s="350"/>
      <c r="Q7" s="333"/>
      <c r="R7" s="350"/>
      <c r="S7" s="350"/>
      <c r="T7" s="351"/>
      <c r="U7" s="351"/>
      <c r="V7" s="350"/>
      <c r="W7" s="352"/>
      <c r="X7" s="352"/>
      <c r="Y7" s="420"/>
    </row>
    <row r="8" spans="1:25" s="421" customFormat="1" ht="51" customHeight="1">
      <c r="A8" s="344" t="s">
        <v>76</v>
      </c>
      <c r="B8" s="334" t="s">
        <v>77</v>
      </c>
      <c r="C8" s="334" t="str">
        <f>VLOOKUP(B8,'[1]UA updated 9-8-2024'!$B$7:C$44,2,0)</f>
        <v>DÀI ÁO THÂN SAU TỪ GIỮA TRA CỔ THÂN SAU ĐẾN LAI</v>
      </c>
      <c r="D8" s="344">
        <v>2</v>
      </c>
      <c r="E8" s="344">
        <v>1</v>
      </c>
      <c r="F8" s="345">
        <f t="shared" ref="F8:F46" si="0">G8-D8</f>
        <v>69</v>
      </c>
      <c r="G8" s="345">
        <f t="shared" ref="G8:G46" si="1">H8-D8</f>
        <v>71</v>
      </c>
      <c r="H8" s="393">
        <v>73</v>
      </c>
      <c r="I8" s="346">
        <f t="shared" ref="I8:I46" si="2">H8+D8</f>
        <v>75</v>
      </c>
      <c r="J8" s="347">
        <f t="shared" ref="J8:J46" si="3">I8+D8</f>
        <v>77</v>
      </c>
      <c r="K8" s="419"/>
      <c r="L8" s="420"/>
      <c r="M8" s="348"/>
      <c r="N8" s="420"/>
      <c r="O8" s="349"/>
      <c r="P8" s="350"/>
      <c r="Q8" s="333"/>
      <c r="R8" s="350"/>
      <c r="S8" s="350"/>
      <c r="T8" s="351"/>
      <c r="U8" s="351"/>
      <c r="V8" s="350"/>
      <c r="W8" s="352"/>
      <c r="X8" s="352"/>
      <c r="Y8" s="420"/>
    </row>
    <row r="9" spans="1:25" s="421" customFormat="1" ht="51" customHeight="1">
      <c r="A9" s="344" t="s">
        <v>51</v>
      </c>
      <c r="B9" s="334" t="s">
        <v>78</v>
      </c>
      <c r="C9" s="334" t="str">
        <f>VLOOKUP(B9,'[1]UA updated 9-8-2024'!$B$7:C$44,2,0)</f>
        <v>1/2 NGỰC DƯỚI NÁCH 2CM</v>
      </c>
      <c r="D9" s="344">
        <v>3.8</v>
      </c>
      <c r="E9" s="344">
        <v>1</v>
      </c>
      <c r="F9" s="345">
        <f t="shared" si="0"/>
        <v>50.800000000000004</v>
      </c>
      <c r="G9" s="345">
        <f t="shared" si="1"/>
        <v>54.6</v>
      </c>
      <c r="H9" s="360">
        <v>58.4</v>
      </c>
      <c r="I9" s="346">
        <f t="shared" si="2"/>
        <v>62.199999999999996</v>
      </c>
      <c r="J9" s="347">
        <f t="shared" si="3"/>
        <v>66</v>
      </c>
      <c r="K9" s="419"/>
      <c r="L9" s="420"/>
      <c r="M9" s="348"/>
      <c r="N9" s="420"/>
      <c r="O9" s="349"/>
      <c r="P9" s="350"/>
      <c r="Q9" s="333"/>
      <c r="R9" s="350"/>
      <c r="S9" s="350"/>
      <c r="T9" s="351"/>
      <c r="U9" s="351"/>
      <c r="V9" s="350"/>
      <c r="W9" s="352"/>
      <c r="X9" s="352"/>
      <c r="Y9" s="420"/>
    </row>
    <row r="10" spans="1:25" s="421" customFormat="1" ht="51" customHeight="1">
      <c r="A10" s="422" t="s">
        <v>52</v>
      </c>
      <c r="B10" s="334" t="s">
        <v>79</v>
      </c>
      <c r="C10" s="334" t="str">
        <f>VLOOKUP(B10,'[1]UA updated 9-8-2024'!$B$7:C$44,2,0)</f>
        <v>X</v>
      </c>
      <c r="D10" s="344">
        <v>3.8</v>
      </c>
      <c r="E10" s="353">
        <v>1</v>
      </c>
      <c r="F10" s="345"/>
      <c r="G10" s="345"/>
      <c r="H10" s="360"/>
      <c r="I10" s="346"/>
      <c r="J10" s="347"/>
      <c r="K10" s="419"/>
      <c r="L10" s="420"/>
      <c r="M10" s="348"/>
      <c r="N10" s="420"/>
      <c r="O10" s="349"/>
      <c r="P10" s="350"/>
      <c r="Q10" s="333"/>
      <c r="R10" s="350"/>
      <c r="S10" s="350"/>
      <c r="T10" s="351"/>
      <c r="U10" s="351"/>
      <c r="V10" s="354"/>
      <c r="W10" s="352"/>
      <c r="X10" s="352"/>
      <c r="Y10" s="420"/>
    </row>
    <row r="11" spans="1:25" s="421" customFormat="1" ht="51" customHeight="1">
      <c r="A11" s="344" t="s">
        <v>53</v>
      </c>
      <c r="B11" s="334" t="s">
        <v>80</v>
      </c>
      <c r="C11" s="355" t="str">
        <f>VLOOKUP(B11,'[1]UA updated 9-8-2024'!$B$7:C$44,2,0)</f>
        <v>1/2 LAI ĐO ÊM</v>
      </c>
      <c r="D11" s="356">
        <v>3.8</v>
      </c>
      <c r="E11" s="357">
        <v>1</v>
      </c>
      <c r="F11" s="345">
        <f t="shared" si="0"/>
        <v>50.800000000000004</v>
      </c>
      <c r="G11" s="345">
        <f t="shared" si="1"/>
        <v>54.6</v>
      </c>
      <c r="H11" s="360">
        <v>58.4</v>
      </c>
      <c r="I11" s="346">
        <f t="shared" si="2"/>
        <v>62.199999999999996</v>
      </c>
      <c r="J11" s="347">
        <f t="shared" si="3"/>
        <v>66</v>
      </c>
      <c r="K11" s="419"/>
      <c r="L11" s="420"/>
      <c r="M11" s="348"/>
      <c r="N11" s="420"/>
      <c r="O11" s="349"/>
      <c r="P11" s="350"/>
      <c r="Q11" s="333"/>
      <c r="R11" s="350"/>
      <c r="S11" s="350"/>
      <c r="T11" s="351"/>
      <c r="U11" s="351"/>
      <c r="V11" s="354"/>
      <c r="W11" s="352"/>
      <c r="X11" s="352"/>
      <c r="Y11" s="420"/>
    </row>
    <row r="12" spans="1:25" s="421" customFormat="1" ht="51" customHeight="1">
      <c r="A12" s="344" t="s">
        <v>54</v>
      </c>
      <c r="B12" s="334" t="s">
        <v>108</v>
      </c>
      <c r="C12" s="334" t="str">
        <f>VLOOKUP(B12,'[1]UA updated 9-8-2024'!$B$7:C$44,2,0)</f>
        <v>DÀI TAY NGOÀI TỪ ĐỈNH VAI ĐẾN LAI KHÔNG GỒM BO CỔ</v>
      </c>
      <c r="D12" s="358">
        <v>2.2000000000000002</v>
      </c>
      <c r="E12" s="359">
        <v>0.5</v>
      </c>
      <c r="F12" s="345">
        <f t="shared" si="0"/>
        <v>39.599999999999994</v>
      </c>
      <c r="G12" s="345">
        <f t="shared" si="1"/>
        <v>41.8</v>
      </c>
      <c r="H12" s="360">
        <v>44</v>
      </c>
      <c r="I12" s="346">
        <f t="shared" si="2"/>
        <v>46.2</v>
      </c>
      <c r="J12" s="347">
        <f t="shared" si="3"/>
        <v>48.400000000000006</v>
      </c>
      <c r="K12" s="419"/>
      <c r="L12" s="420"/>
      <c r="M12" s="348"/>
      <c r="N12" s="420"/>
      <c r="O12" s="349"/>
      <c r="P12" s="350"/>
      <c r="Q12" s="333"/>
      <c r="R12" s="350"/>
      <c r="S12" s="350"/>
      <c r="T12" s="351"/>
      <c r="U12" s="351"/>
      <c r="V12" s="354"/>
      <c r="W12" s="352"/>
      <c r="X12" s="352"/>
      <c r="Y12" s="420"/>
    </row>
    <row r="13" spans="1:25" s="421" customFormat="1" ht="51" customHeight="1">
      <c r="A13" s="344" t="s">
        <v>73</v>
      </c>
      <c r="B13" s="334" t="s">
        <v>81</v>
      </c>
      <c r="C13" s="334" t="str">
        <f>VLOOKUP(B13,'[1]UA updated 9-8-2024'!$B$7:C$44,2,0)</f>
        <v>NGANG VAI - TỪ ĐIỂM VAI ĐẾN ĐIỂM VAI</v>
      </c>
      <c r="D13" s="361">
        <v>1.9</v>
      </c>
      <c r="E13" s="344">
        <v>1</v>
      </c>
      <c r="F13" s="345">
        <f t="shared" si="0"/>
        <v>49.2</v>
      </c>
      <c r="G13" s="345">
        <f t="shared" si="1"/>
        <v>51.1</v>
      </c>
      <c r="H13" s="360">
        <v>53</v>
      </c>
      <c r="I13" s="346">
        <f t="shared" si="2"/>
        <v>54.9</v>
      </c>
      <c r="J13" s="347">
        <f t="shared" si="3"/>
        <v>56.8</v>
      </c>
      <c r="K13" s="419"/>
      <c r="L13" s="420"/>
      <c r="M13" s="348"/>
      <c r="N13" s="420"/>
      <c r="O13" s="349"/>
      <c r="P13" s="350"/>
      <c r="Q13" s="333"/>
      <c r="R13" s="350"/>
      <c r="S13" s="350"/>
      <c r="T13" s="351"/>
      <c r="U13" s="351"/>
      <c r="V13" s="354"/>
      <c r="W13" s="352"/>
      <c r="X13" s="352"/>
      <c r="Y13" s="420"/>
    </row>
    <row r="14" spans="1:25" s="421" customFormat="1" ht="51" customHeight="1">
      <c r="A14" s="362" t="s">
        <v>60</v>
      </c>
      <c r="B14" s="335" t="s">
        <v>82</v>
      </c>
      <c r="C14" s="336" t="str">
        <f>VLOOKUP(B14,'[1]UA updated 9-8-2024'!$B$7:C$44,2,0)</f>
        <v>BẮP TAY (DƯỚI NÁCH 2CM)</v>
      </c>
      <c r="D14" s="363">
        <v>1</v>
      </c>
      <c r="E14" s="363">
        <v>1</v>
      </c>
      <c r="F14" s="364">
        <f t="shared" si="0"/>
        <v>22</v>
      </c>
      <c r="G14" s="364">
        <f t="shared" si="1"/>
        <v>23</v>
      </c>
      <c r="H14" s="365">
        <v>24</v>
      </c>
      <c r="I14" s="366">
        <f t="shared" si="2"/>
        <v>25</v>
      </c>
      <c r="J14" s="367">
        <f t="shared" si="3"/>
        <v>26</v>
      </c>
      <c r="K14" s="419"/>
      <c r="L14" s="420"/>
      <c r="M14" s="371"/>
      <c r="N14" s="420"/>
      <c r="O14" s="349"/>
      <c r="P14" s="352"/>
      <c r="Q14" s="337"/>
      <c r="R14" s="352"/>
      <c r="S14" s="350"/>
      <c r="T14" s="351"/>
      <c r="U14" s="351"/>
      <c r="V14" s="368"/>
      <c r="W14" s="352"/>
      <c r="X14" s="352"/>
      <c r="Y14" s="420"/>
    </row>
    <row r="15" spans="1:25" s="421" customFormat="1" ht="51" customHeight="1">
      <c r="A15" s="344" t="s">
        <v>62</v>
      </c>
      <c r="B15" s="334" t="s">
        <v>83</v>
      </c>
      <c r="C15" s="338" t="str">
        <f>VLOOKUP(B15,'[1]UA updated 9-8-2024'!$B$7:C$44,2,0)</f>
        <v>X</v>
      </c>
      <c r="D15" s="369">
        <v>0.7</v>
      </c>
      <c r="E15" s="369">
        <v>0.5</v>
      </c>
      <c r="F15" s="345"/>
      <c r="G15" s="345"/>
      <c r="H15" s="360"/>
      <c r="I15" s="346"/>
      <c r="J15" s="347"/>
      <c r="K15" s="419"/>
      <c r="L15" s="420"/>
      <c r="M15" s="348"/>
      <c r="N15" s="420"/>
      <c r="O15" s="349"/>
      <c r="P15" s="350"/>
      <c r="Q15" s="333"/>
      <c r="R15" s="350"/>
      <c r="S15" s="350"/>
      <c r="T15" s="351"/>
      <c r="U15" s="351"/>
      <c r="V15" s="354"/>
      <c r="W15" s="352"/>
      <c r="X15" s="352"/>
      <c r="Y15" s="420"/>
    </row>
    <row r="16" spans="1:25" s="421" customFormat="1" ht="51" customHeight="1">
      <c r="A16" s="422" t="s">
        <v>63</v>
      </c>
      <c r="B16" s="334" t="s">
        <v>64</v>
      </c>
      <c r="C16" s="338" t="str">
        <f>VLOOKUP(B16,'[1]UA updated 9-8-2024'!$B$7:C$44,2,0)</f>
        <v>X</v>
      </c>
      <c r="D16" s="369">
        <v>0.5</v>
      </c>
      <c r="E16" s="369">
        <v>0.5</v>
      </c>
      <c r="F16" s="345"/>
      <c r="G16" s="345"/>
      <c r="H16" s="360"/>
      <c r="I16" s="346"/>
      <c r="J16" s="347"/>
      <c r="K16" s="419"/>
      <c r="L16" s="420"/>
      <c r="M16" s="348"/>
      <c r="N16" s="420"/>
      <c r="O16" s="349"/>
      <c r="P16" s="350"/>
      <c r="Q16" s="333"/>
      <c r="R16" s="350"/>
      <c r="S16" s="350"/>
      <c r="T16" s="351"/>
      <c r="U16" s="351"/>
      <c r="V16" s="350"/>
      <c r="W16" s="352"/>
      <c r="X16" s="352"/>
      <c r="Y16" s="420"/>
    </row>
    <row r="17" spans="1:25" s="421" customFormat="1" ht="51" customHeight="1">
      <c r="A17" s="423" t="s">
        <v>65</v>
      </c>
      <c r="B17" s="370" t="s">
        <v>101</v>
      </c>
      <c r="C17" s="370" t="str">
        <f>VLOOKUP(B17,'[1]UA updated 9-8-2024'!$B$7:C$44,2,0)</f>
        <v>RỘNG CỬA TAY ĐO ÊM</v>
      </c>
      <c r="D17" s="361">
        <v>0.7</v>
      </c>
      <c r="E17" s="344">
        <v>0.5</v>
      </c>
      <c r="F17" s="345">
        <f t="shared" si="0"/>
        <v>18.600000000000001</v>
      </c>
      <c r="G17" s="345">
        <f t="shared" si="1"/>
        <v>19.3</v>
      </c>
      <c r="H17" s="360">
        <v>20</v>
      </c>
      <c r="I17" s="346">
        <f t="shared" si="2"/>
        <v>20.7</v>
      </c>
      <c r="J17" s="347">
        <f t="shared" si="3"/>
        <v>21.4</v>
      </c>
      <c r="K17" s="419"/>
      <c r="L17" s="420"/>
      <c r="M17" s="371"/>
      <c r="N17" s="420"/>
      <c r="O17" s="349"/>
      <c r="P17" s="350"/>
      <c r="Q17" s="333"/>
      <c r="R17" s="350"/>
      <c r="S17" s="350"/>
      <c r="T17" s="351"/>
      <c r="U17" s="351"/>
      <c r="V17" s="354"/>
      <c r="W17" s="352"/>
      <c r="X17" s="352"/>
      <c r="Y17" s="420"/>
    </row>
    <row r="18" spans="1:25" s="421" customFormat="1" ht="51" customHeight="1">
      <c r="A18" s="344" t="s">
        <v>84</v>
      </c>
      <c r="B18" s="372" t="s">
        <v>85</v>
      </c>
      <c r="C18" s="372" t="str">
        <f>VLOOKUP(B18,'[1]UA updated 9-8-2024'!$B$7:C$44,2,0)</f>
        <v>RỘNG CỔ - TỪ ĐỈNH VAI ĐẾN ĐỈNH VAI</v>
      </c>
      <c r="D18" s="346">
        <v>0.7</v>
      </c>
      <c r="E18" s="344">
        <v>0.5</v>
      </c>
      <c r="F18" s="345">
        <f>G18-D18</f>
        <v>17.950000000000003</v>
      </c>
      <c r="G18" s="345">
        <f>H18-D18</f>
        <v>18.650000000000002</v>
      </c>
      <c r="H18" s="373">
        <v>19.350000000000001</v>
      </c>
      <c r="I18" s="346">
        <f>H18+D18</f>
        <v>20.05</v>
      </c>
      <c r="J18" s="347">
        <f>I18+D18</f>
        <v>20.75</v>
      </c>
      <c r="K18" s="419"/>
      <c r="L18" s="420"/>
      <c r="M18" s="374"/>
      <c r="O18" s="349"/>
      <c r="P18" s="350"/>
      <c r="Q18" s="333"/>
      <c r="R18" s="350"/>
      <c r="S18" s="350"/>
      <c r="T18" s="351"/>
      <c r="U18" s="351"/>
      <c r="V18" s="354"/>
      <c r="W18" s="352"/>
      <c r="X18" s="352"/>
      <c r="Y18" s="420"/>
    </row>
    <row r="19" spans="1:25" s="421" customFormat="1" ht="51" customHeight="1" thickBot="1">
      <c r="A19" s="375" t="s">
        <v>70</v>
      </c>
      <c r="B19" s="339" t="s">
        <v>71</v>
      </c>
      <c r="C19" s="339" t="str">
        <f>VLOOKUP(B19,'[1]UA updated 9-8-2024'!$B$7:C$44,2,0)</f>
        <v>RỘNG CỔ TỐI THIỂU KHI KÉO CĂNG</v>
      </c>
      <c r="D19" s="375">
        <v>0</v>
      </c>
      <c r="E19" s="376">
        <v>0.5</v>
      </c>
      <c r="F19" s="377">
        <f>G19-D19</f>
        <v>31</v>
      </c>
      <c r="G19" s="377">
        <f>H19-D19</f>
        <v>31</v>
      </c>
      <c r="H19" s="378">
        <v>31</v>
      </c>
      <c r="I19" s="375">
        <f>H19+D19</f>
        <v>31</v>
      </c>
      <c r="J19" s="379">
        <f>I19+D19</f>
        <v>31</v>
      </c>
      <c r="K19" s="419"/>
      <c r="L19" s="420"/>
      <c r="M19" s="374"/>
      <c r="N19" s="420"/>
      <c r="O19" s="349"/>
      <c r="P19" s="350"/>
      <c r="Q19" s="333"/>
      <c r="R19" s="350"/>
      <c r="S19" s="350"/>
      <c r="T19" s="351"/>
      <c r="U19" s="351"/>
      <c r="V19" s="354"/>
      <c r="W19" s="352"/>
      <c r="X19" s="352"/>
      <c r="Y19" s="420"/>
    </row>
    <row r="20" spans="1:25" s="421" customFormat="1" ht="51" customHeight="1">
      <c r="A20" s="380"/>
      <c r="B20" s="381"/>
      <c r="C20" s="382"/>
      <c r="D20" s="383"/>
      <c r="E20" s="383"/>
      <c r="F20" s="384"/>
      <c r="G20" s="384"/>
      <c r="H20" s="385"/>
      <c r="I20" s="386"/>
      <c r="J20" s="387"/>
      <c r="K20" s="419"/>
      <c r="L20" s="420"/>
      <c r="M20" s="374"/>
      <c r="N20" s="420"/>
      <c r="O20" s="349"/>
      <c r="P20" s="350"/>
      <c r="Q20" s="333"/>
      <c r="R20" s="350"/>
      <c r="S20" s="350"/>
      <c r="T20" s="351"/>
      <c r="U20" s="351"/>
      <c r="V20" s="354"/>
      <c r="W20" s="352"/>
      <c r="X20" s="352"/>
      <c r="Y20" s="420"/>
    </row>
    <row r="21" spans="1:25" s="421" customFormat="1" ht="51" customHeight="1">
      <c r="A21" s="388" t="s">
        <v>55</v>
      </c>
      <c r="B21" s="389" t="s">
        <v>86</v>
      </c>
      <c r="C21" s="389" t="str">
        <f>VLOOKUP(B21,'[1]UA updated 9-8-2024'!$B$7:C$44,2,0)</f>
        <v>DÀI TAY TRONG</v>
      </c>
      <c r="D21" s="390">
        <v>0.7</v>
      </c>
      <c r="E21" s="391">
        <v>0.5</v>
      </c>
      <c r="F21" s="392">
        <f t="shared" si="0"/>
        <v>11.600000000000001</v>
      </c>
      <c r="G21" s="392">
        <f t="shared" si="1"/>
        <v>12.3</v>
      </c>
      <c r="H21" s="393">
        <v>13</v>
      </c>
      <c r="I21" s="394">
        <f t="shared" si="2"/>
        <v>13.7</v>
      </c>
      <c r="J21" s="395">
        <f t="shared" si="3"/>
        <v>14.399999999999999</v>
      </c>
      <c r="K21" s="419"/>
      <c r="L21" s="420"/>
      <c r="M21" s="371"/>
      <c r="N21" s="420"/>
      <c r="O21" s="349"/>
      <c r="P21" s="350"/>
      <c r="Q21" s="333"/>
      <c r="R21" s="350"/>
      <c r="S21" s="350"/>
      <c r="T21" s="351"/>
      <c r="U21" s="351"/>
      <c r="V21" s="354"/>
      <c r="W21" s="352"/>
      <c r="X21" s="352"/>
      <c r="Y21" s="420"/>
    </row>
    <row r="22" spans="1:25" s="421" customFormat="1" ht="51" customHeight="1">
      <c r="A22" s="396" t="s">
        <v>87</v>
      </c>
      <c r="B22" s="397" t="s">
        <v>88</v>
      </c>
      <c r="C22" s="397" t="str">
        <f>VLOOKUP(B22,'[1]UA updated 9-8-2024'!$B$7:C$44,2,0)</f>
        <v>VAI CON</v>
      </c>
      <c r="D22" s="398">
        <v>0.7</v>
      </c>
      <c r="E22" s="399">
        <v>0.5</v>
      </c>
      <c r="F22" s="392">
        <f t="shared" si="0"/>
        <v>-1.4</v>
      </c>
      <c r="G22" s="392">
        <f t="shared" si="1"/>
        <v>-0.7</v>
      </c>
      <c r="H22" s="373"/>
      <c r="I22" s="394">
        <f t="shared" si="2"/>
        <v>0.7</v>
      </c>
      <c r="J22" s="395">
        <f t="shared" si="3"/>
        <v>1.4</v>
      </c>
      <c r="K22" s="419"/>
      <c r="L22" s="420"/>
      <c r="M22" s="340"/>
      <c r="N22" s="420"/>
      <c r="O22" s="349"/>
      <c r="P22" s="352"/>
      <c r="Q22" s="424"/>
      <c r="R22" s="352"/>
      <c r="S22" s="350"/>
      <c r="T22" s="351"/>
      <c r="U22" s="351"/>
      <c r="V22" s="368"/>
      <c r="W22" s="352"/>
      <c r="X22" s="352"/>
      <c r="Y22" s="420"/>
    </row>
    <row r="23" spans="1:25" s="421" customFormat="1" ht="51" customHeight="1">
      <c r="A23" s="425" t="s">
        <v>56</v>
      </c>
      <c r="B23" s="400" t="s">
        <v>109</v>
      </c>
      <c r="C23" s="400" t="str">
        <f>VLOOKUP(B23,'[1]UA updated 9-8-2024'!$B$7:C$44,2,0)</f>
        <v>NGANG NGỰC TRƯỚC TỪ ĐỈNH VAI XUỐNG 18.5CM</v>
      </c>
      <c r="D23" s="391">
        <v>1.9</v>
      </c>
      <c r="E23" s="391">
        <v>0.5</v>
      </c>
      <c r="F23" s="392">
        <f t="shared" si="0"/>
        <v>45.2</v>
      </c>
      <c r="G23" s="392">
        <f t="shared" si="1"/>
        <v>47.1</v>
      </c>
      <c r="H23" s="401">
        <v>49</v>
      </c>
      <c r="I23" s="394">
        <f t="shared" si="2"/>
        <v>50.9</v>
      </c>
      <c r="J23" s="395">
        <f t="shared" si="3"/>
        <v>52.8</v>
      </c>
      <c r="K23" s="419"/>
      <c r="L23" s="420"/>
      <c r="M23" s="340"/>
      <c r="N23" s="420"/>
      <c r="O23" s="349"/>
      <c r="P23" s="352"/>
      <c r="Q23" s="424"/>
      <c r="R23" s="352"/>
      <c r="S23" s="350"/>
      <c r="T23" s="351"/>
      <c r="U23" s="351"/>
      <c r="V23" s="368"/>
      <c r="W23" s="352"/>
      <c r="X23" s="352"/>
      <c r="Y23" s="420"/>
    </row>
    <row r="24" spans="1:25" s="421" customFormat="1" ht="51" customHeight="1">
      <c r="A24" s="425" t="s">
        <v>58</v>
      </c>
      <c r="B24" s="400" t="s">
        <v>110</v>
      </c>
      <c r="C24" s="400" t="str">
        <f>VLOOKUP(B24,'[1]UA updated 9-8-2024'!$B$7:C$44,2,0)</f>
        <v>NGANG NGỰC SAU TỪ ĐỈNH VAI XUỐNG 18.5CM</v>
      </c>
      <c r="D24" s="391">
        <v>1.9</v>
      </c>
      <c r="E24" s="391">
        <v>0.5</v>
      </c>
      <c r="F24" s="392">
        <f t="shared" si="0"/>
        <v>45.2</v>
      </c>
      <c r="G24" s="392">
        <f t="shared" si="1"/>
        <v>47.1</v>
      </c>
      <c r="H24" s="360">
        <v>49</v>
      </c>
      <c r="I24" s="394">
        <f t="shared" si="2"/>
        <v>50.9</v>
      </c>
      <c r="J24" s="395">
        <f t="shared" si="3"/>
        <v>52.8</v>
      </c>
      <c r="K24" s="419"/>
      <c r="L24" s="420"/>
      <c r="M24" s="340"/>
      <c r="N24" s="420"/>
      <c r="O24" s="349"/>
      <c r="P24" s="352"/>
      <c r="Q24" s="424"/>
      <c r="R24" s="352"/>
      <c r="S24" s="350"/>
      <c r="T24" s="351"/>
      <c r="U24" s="351"/>
      <c r="V24" s="368"/>
      <c r="W24" s="352"/>
      <c r="X24" s="352"/>
      <c r="Y24" s="420"/>
    </row>
    <row r="25" spans="1:25" s="421" customFormat="1" ht="51" customHeight="1">
      <c r="A25" s="402" t="s">
        <v>61</v>
      </c>
      <c r="B25" s="335" t="s">
        <v>111</v>
      </c>
      <c r="C25" s="336" t="str">
        <f>VLOOKUP(B25,'[1]UA updated 9-8-2024'!$B$7:C$44,2,0)</f>
        <v>NÁCH ĐO THẲNG</v>
      </c>
      <c r="D25" s="403">
        <v>2</v>
      </c>
      <c r="E25" s="403">
        <v>1</v>
      </c>
      <c r="F25" s="364">
        <f t="shared" si="0"/>
        <v>35</v>
      </c>
      <c r="G25" s="364">
        <f t="shared" si="1"/>
        <v>37</v>
      </c>
      <c r="H25" s="365">
        <v>39</v>
      </c>
      <c r="I25" s="366">
        <f t="shared" si="2"/>
        <v>41</v>
      </c>
      <c r="J25" s="367">
        <f t="shared" si="3"/>
        <v>43</v>
      </c>
      <c r="K25" s="419"/>
      <c r="L25" s="420"/>
      <c r="M25" s="340"/>
      <c r="N25" s="420"/>
      <c r="O25" s="349"/>
      <c r="P25" s="352"/>
      <c r="Q25" s="337"/>
      <c r="R25" s="352"/>
      <c r="S25" s="350"/>
      <c r="T25" s="351"/>
      <c r="U25" s="351"/>
      <c r="V25" s="368"/>
      <c r="W25" s="352"/>
      <c r="X25" s="352"/>
      <c r="Y25" s="420"/>
    </row>
    <row r="26" spans="1:25" s="421" customFormat="1" ht="51" customHeight="1">
      <c r="A26" s="388" t="s">
        <v>89</v>
      </c>
      <c r="B26" s="389" t="s">
        <v>66</v>
      </c>
      <c r="C26" s="389" t="str">
        <f>VLOOKUP(B26,'[1]UA updated 9-8-2024'!$B$7:C$44,2,0)</f>
        <v>TO BẢN BO CỔ</v>
      </c>
      <c r="D26" s="404">
        <v>0</v>
      </c>
      <c r="E26" s="405">
        <v>0.5</v>
      </c>
      <c r="F26" s="392">
        <f t="shared" si="0"/>
        <v>2</v>
      </c>
      <c r="G26" s="392">
        <f t="shared" si="1"/>
        <v>2</v>
      </c>
      <c r="H26" s="426">
        <v>2</v>
      </c>
      <c r="I26" s="394">
        <f t="shared" si="2"/>
        <v>2</v>
      </c>
      <c r="J26" s="395">
        <f t="shared" si="3"/>
        <v>2</v>
      </c>
      <c r="K26" s="419"/>
      <c r="L26" s="420"/>
      <c r="M26" s="374"/>
      <c r="N26" s="420"/>
      <c r="O26" s="349"/>
      <c r="P26" s="352"/>
      <c r="Q26" s="337"/>
      <c r="R26" s="352"/>
      <c r="S26" s="350"/>
      <c r="T26" s="351"/>
      <c r="U26" s="351"/>
      <c r="V26" s="368"/>
      <c r="W26" s="352"/>
      <c r="X26" s="352"/>
      <c r="Y26" s="420"/>
    </row>
    <row r="27" spans="1:25" s="421" customFormat="1" ht="51" customHeight="1">
      <c r="A27" s="388" t="s">
        <v>7</v>
      </c>
      <c r="B27" s="406" t="s">
        <v>90</v>
      </c>
      <c r="C27" s="406" t="str">
        <f>VLOOKUP(B27,'[1]UA updated 9-8-2024'!$B$7:C$44,2,0)</f>
        <v>TO BẢN LAI TAY</v>
      </c>
      <c r="D27" s="407">
        <v>0</v>
      </c>
      <c r="E27" s="405">
        <v>0.5</v>
      </c>
      <c r="F27" s="392">
        <f t="shared" si="0"/>
        <v>2.5</v>
      </c>
      <c r="G27" s="392">
        <f t="shared" si="1"/>
        <v>2.5</v>
      </c>
      <c r="H27" s="373">
        <v>2.5</v>
      </c>
      <c r="I27" s="394">
        <f t="shared" si="2"/>
        <v>2.5</v>
      </c>
      <c r="J27" s="395">
        <f t="shared" si="3"/>
        <v>2.5</v>
      </c>
      <c r="K27" s="419"/>
      <c r="L27" s="420"/>
      <c r="M27" s="374"/>
      <c r="N27" s="420"/>
      <c r="O27" s="349"/>
      <c r="P27" s="352"/>
      <c r="Q27" s="337"/>
      <c r="R27" s="352"/>
      <c r="S27" s="350"/>
      <c r="T27" s="351"/>
      <c r="U27" s="351"/>
      <c r="V27" s="368"/>
      <c r="W27" s="352"/>
      <c r="X27" s="352"/>
      <c r="Y27" s="420"/>
    </row>
    <row r="28" spans="1:25" s="421" customFormat="1" ht="51" customHeight="1">
      <c r="A28" s="388" t="s">
        <v>6</v>
      </c>
      <c r="B28" s="406" t="s">
        <v>91</v>
      </c>
      <c r="C28" s="408" t="str">
        <f>VLOOKUP(B28,'[1]UA updated 9-8-2024'!$B$7:C$44,2,0)</f>
        <v>TO BẢN LAI ÁO</v>
      </c>
      <c r="D28" s="409">
        <v>0</v>
      </c>
      <c r="E28" s="410">
        <v>0.3</v>
      </c>
      <c r="F28" s="392">
        <f t="shared" si="0"/>
        <v>2.5</v>
      </c>
      <c r="G28" s="392">
        <f t="shared" si="1"/>
        <v>2.5</v>
      </c>
      <c r="H28" s="373">
        <v>2.5</v>
      </c>
      <c r="I28" s="394">
        <f t="shared" si="2"/>
        <v>2.5</v>
      </c>
      <c r="J28" s="395">
        <f t="shared" si="3"/>
        <v>2.5</v>
      </c>
      <c r="K28" s="419"/>
      <c r="L28" s="420"/>
      <c r="M28" s="374"/>
      <c r="N28" s="420"/>
      <c r="O28" s="349"/>
      <c r="P28" s="352"/>
      <c r="Q28" s="337"/>
      <c r="R28" s="352"/>
      <c r="S28" s="350"/>
      <c r="T28" s="351"/>
      <c r="U28" s="351"/>
      <c r="V28" s="368"/>
      <c r="W28" s="352"/>
      <c r="X28" s="352"/>
      <c r="Y28" s="420"/>
    </row>
    <row r="29" spans="1:25" s="421" customFormat="1" ht="51" customHeight="1">
      <c r="A29" s="388" t="s">
        <v>67</v>
      </c>
      <c r="B29" s="406" t="s">
        <v>92</v>
      </c>
      <c r="C29" s="406" t="str">
        <f>VLOOKUP(B29,'[1]UA updated 9-8-2024'!$B$7:C$44,2,0)</f>
        <v>HẠ CỔ SAU</v>
      </c>
      <c r="D29" s="407">
        <v>0</v>
      </c>
      <c r="E29" s="404">
        <v>0.5</v>
      </c>
      <c r="F29" s="392">
        <f t="shared" si="0"/>
        <v>2</v>
      </c>
      <c r="G29" s="392">
        <f t="shared" si="1"/>
        <v>2</v>
      </c>
      <c r="H29" s="373">
        <v>2</v>
      </c>
      <c r="I29" s="394">
        <f t="shared" si="2"/>
        <v>2</v>
      </c>
      <c r="J29" s="395">
        <f t="shared" si="3"/>
        <v>2</v>
      </c>
      <c r="K29" s="419"/>
      <c r="L29" s="420"/>
      <c r="M29" s="374"/>
      <c r="N29" s="420"/>
      <c r="O29" s="349"/>
      <c r="P29" s="352"/>
      <c r="Q29" s="337"/>
      <c r="R29" s="352"/>
      <c r="S29" s="350"/>
      <c r="T29" s="351"/>
      <c r="U29" s="351"/>
      <c r="V29" s="368"/>
      <c r="W29" s="352"/>
      <c r="X29" s="352"/>
      <c r="Y29" s="420"/>
    </row>
    <row r="30" spans="1:25" s="421" customFormat="1" ht="51" customHeight="1">
      <c r="A30" s="388" t="s">
        <v>68</v>
      </c>
      <c r="B30" s="406" t="s">
        <v>93</v>
      </c>
      <c r="C30" s="406" t="str">
        <f>VLOOKUP(B30,'[1]UA updated 9-8-2024'!$B$7:C$44,2,0)</f>
        <v>HẠ CỔ TRƯỚC</v>
      </c>
      <c r="D30" s="407">
        <v>0.3</v>
      </c>
      <c r="E30" s="404">
        <v>0.5</v>
      </c>
      <c r="F30" s="392">
        <f t="shared" si="0"/>
        <v>10.049999999999999</v>
      </c>
      <c r="G30" s="392">
        <f t="shared" si="1"/>
        <v>10.35</v>
      </c>
      <c r="H30" s="373">
        <v>10.65</v>
      </c>
      <c r="I30" s="394">
        <f t="shared" si="2"/>
        <v>10.950000000000001</v>
      </c>
      <c r="J30" s="395">
        <f t="shared" si="3"/>
        <v>11.250000000000002</v>
      </c>
      <c r="K30" s="419"/>
      <c r="L30" s="420"/>
      <c r="M30" s="374"/>
      <c r="N30" s="420"/>
      <c r="O30" s="349"/>
      <c r="P30" s="352"/>
      <c r="Q30" s="337"/>
      <c r="R30" s="352"/>
      <c r="S30" s="350"/>
      <c r="T30" s="351"/>
      <c r="U30" s="351"/>
      <c r="V30" s="368"/>
      <c r="W30" s="352"/>
      <c r="X30" s="352"/>
      <c r="Y30" s="420"/>
    </row>
    <row r="31" spans="1:25" s="421" customFormat="1" ht="51" customHeight="1">
      <c r="A31" s="407" t="s">
        <v>5</v>
      </c>
      <c r="B31" s="411" t="s">
        <v>69</v>
      </c>
      <c r="C31" s="411" t="str">
        <f>VLOOKUP(B31,'[1]UA updated 9-8-2024'!$B$7:C$44,2,0)</f>
        <v>CHỒM VAI</v>
      </c>
      <c r="D31" s="407">
        <v>0</v>
      </c>
      <c r="E31" s="404">
        <v>0.5</v>
      </c>
      <c r="F31" s="392">
        <f t="shared" si="0"/>
        <v>1</v>
      </c>
      <c r="G31" s="392">
        <f t="shared" si="1"/>
        <v>1</v>
      </c>
      <c r="H31" s="373">
        <v>1</v>
      </c>
      <c r="I31" s="394">
        <f t="shared" si="2"/>
        <v>1</v>
      </c>
      <c r="J31" s="395">
        <f t="shared" si="3"/>
        <v>1</v>
      </c>
      <c r="K31" s="419"/>
      <c r="L31" s="420"/>
      <c r="M31" s="374"/>
      <c r="N31" s="420"/>
      <c r="O31" s="349"/>
      <c r="P31" s="340"/>
      <c r="Q31" s="412"/>
      <c r="R31" s="340"/>
      <c r="S31" s="340"/>
      <c r="T31" s="348"/>
      <c r="U31" s="348"/>
      <c r="V31" s="413"/>
      <c r="W31" s="340"/>
      <c r="X31" s="340"/>
      <c r="Y31" s="420"/>
    </row>
    <row r="32" spans="1:25" s="421" customFormat="1" ht="51" customHeight="1">
      <c r="A32" s="427" t="s">
        <v>94</v>
      </c>
      <c r="B32" s="414" t="s">
        <v>95</v>
      </c>
      <c r="C32" s="414" t="str">
        <f>VLOOKUP(B32,'[1]UA updated 9-8-2024'!$B$7:C$44,2,0)</f>
        <v>X</v>
      </c>
      <c r="D32" s="407">
        <v>0</v>
      </c>
      <c r="E32" s="404">
        <v>0.5</v>
      </c>
      <c r="F32" s="392">
        <f t="shared" si="0"/>
        <v>0</v>
      </c>
      <c r="G32" s="392">
        <f t="shared" si="1"/>
        <v>0</v>
      </c>
      <c r="H32" s="373"/>
      <c r="I32" s="394">
        <f t="shared" si="2"/>
        <v>0</v>
      </c>
      <c r="J32" s="395">
        <f t="shared" si="3"/>
        <v>0</v>
      </c>
      <c r="K32" s="419"/>
      <c r="L32" s="420"/>
      <c r="M32" s="374"/>
      <c r="N32" s="420"/>
      <c r="O32" s="349"/>
      <c r="P32" s="416" t="s">
        <v>33</v>
      </c>
      <c r="Q32" s="415" t="s">
        <v>34</v>
      </c>
      <c r="R32" s="416">
        <v>26</v>
      </c>
      <c r="S32" s="416"/>
      <c r="T32" s="417">
        <f t="shared" ref="T32:T46" si="4">U32-R32</f>
        <v>-52</v>
      </c>
      <c r="U32" s="417">
        <f t="shared" ref="U32:U46" si="5">V32-R32</f>
        <v>-26</v>
      </c>
      <c r="V32" s="418">
        <f>'SAMPLE MEASURES'!AE32</f>
        <v>0</v>
      </c>
      <c r="W32" s="416">
        <f t="shared" ref="W32:W46" si="6">V32+R32</f>
        <v>26</v>
      </c>
      <c r="X32" s="416">
        <f t="shared" ref="X32:X46" si="7">W32+R32</f>
        <v>52</v>
      </c>
    </row>
    <row r="33" spans="1:24" s="421" customFormat="1" ht="51" customHeight="1">
      <c r="A33" s="428" t="s">
        <v>96</v>
      </c>
      <c r="B33" s="341" t="s">
        <v>97</v>
      </c>
      <c r="C33" s="341" t="str">
        <f>VLOOKUP(B33,'[1]UA updated 9-8-2024'!$B$7:C$44,2,0)</f>
        <v>X</v>
      </c>
      <c r="D33" s="407">
        <v>0</v>
      </c>
      <c r="E33" s="404">
        <v>0.5</v>
      </c>
      <c r="F33" s="392">
        <f t="shared" si="0"/>
        <v>0</v>
      </c>
      <c r="G33" s="392">
        <f t="shared" si="1"/>
        <v>0</v>
      </c>
      <c r="H33" s="373"/>
      <c r="I33" s="394">
        <f t="shared" si="2"/>
        <v>0</v>
      </c>
      <c r="J33" s="395">
        <f t="shared" si="3"/>
        <v>0</v>
      </c>
      <c r="K33" s="419"/>
      <c r="L33" s="420"/>
      <c r="M33" s="374"/>
      <c r="N33" s="420"/>
      <c r="O33" s="349"/>
      <c r="P33" s="416"/>
      <c r="Q33" s="415"/>
      <c r="R33" s="416"/>
      <c r="S33" s="416"/>
      <c r="T33" s="417"/>
      <c r="U33" s="417"/>
      <c r="V33" s="418"/>
      <c r="W33" s="416"/>
      <c r="X33" s="416"/>
    </row>
    <row r="34" spans="1:24">
      <c r="A34" s="231"/>
      <c r="B34" s="232"/>
      <c r="C34" s="232"/>
      <c r="D34" s="234"/>
      <c r="E34" s="233"/>
      <c r="F34" s="158"/>
      <c r="G34" s="158"/>
      <c r="H34" s="249"/>
      <c r="I34" s="159"/>
      <c r="J34" s="272"/>
      <c r="K34" s="39"/>
      <c r="L34" s="30"/>
      <c r="M34" s="276"/>
      <c r="N34" s="30"/>
      <c r="O34" s="55"/>
      <c r="P34" s="211"/>
      <c r="Q34" s="212"/>
      <c r="R34" s="213"/>
      <c r="S34" s="211"/>
      <c r="T34" s="214"/>
      <c r="U34" s="214"/>
      <c r="V34" s="215"/>
      <c r="W34" s="213"/>
      <c r="X34" s="213"/>
    </row>
    <row r="35" spans="1:24">
      <c r="A35" s="231"/>
      <c r="B35" s="232"/>
      <c r="C35" s="232"/>
      <c r="D35" s="234"/>
      <c r="E35" s="233"/>
      <c r="F35" s="158"/>
      <c r="G35" s="158"/>
      <c r="H35" s="249"/>
      <c r="I35" s="159"/>
      <c r="J35" s="272"/>
      <c r="K35" s="39"/>
      <c r="L35" s="30"/>
      <c r="M35" s="276"/>
      <c r="N35" s="30"/>
      <c r="O35" s="55"/>
      <c r="P35" s="211"/>
      <c r="Q35" s="212"/>
      <c r="R35" s="213"/>
      <c r="S35" s="211"/>
      <c r="T35" s="214"/>
      <c r="U35" s="214"/>
      <c r="V35" s="215"/>
      <c r="W35" s="213"/>
      <c r="X35" s="213"/>
    </row>
    <row r="36" spans="1:24">
      <c r="A36" s="235"/>
      <c r="B36" s="236"/>
      <c r="C36" s="236"/>
      <c r="D36" s="234"/>
      <c r="E36" s="237"/>
      <c r="F36" s="158"/>
      <c r="G36" s="158"/>
      <c r="H36" s="250"/>
      <c r="I36" s="159"/>
      <c r="J36" s="272"/>
      <c r="K36" s="39"/>
      <c r="L36" s="30"/>
      <c r="M36" s="276"/>
      <c r="N36" s="30"/>
      <c r="O36" s="55"/>
      <c r="P36" s="211"/>
      <c r="Q36" s="212"/>
      <c r="R36" s="213"/>
      <c r="S36" s="211"/>
      <c r="T36" s="214"/>
      <c r="U36" s="214"/>
      <c r="V36" s="215"/>
      <c r="W36" s="213"/>
      <c r="X36" s="213"/>
    </row>
    <row r="37" spans="1:24">
      <c r="A37" s="235"/>
      <c r="B37" s="236"/>
      <c r="C37" s="236"/>
      <c r="D37" s="234"/>
      <c r="E37" s="237"/>
      <c r="F37" s="158"/>
      <c r="G37" s="158"/>
      <c r="H37" s="250"/>
      <c r="I37" s="159"/>
      <c r="J37" s="272"/>
      <c r="K37" s="39"/>
      <c r="L37" s="30"/>
      <c r="M37" s="276"/>
      <c r="N37" s="30"/>
      <c r="O37" s="55"/>
      <c r="P37" s="211"/>
      <c r="Q37" s="212"/>
      <c r="R37" s="213"/>
      <c r="S37" s="211"/>
      <c r="T37" s="214"/>
      <c r="U37" s="214"/>
      <c r="V37" s="215"/>
      <c r="W37" s="213"/>
      <c r="X37" s="213"/>
    </row>
    <row r="38" spans="1:24">
      <c r="A38" s="234"/>
      <c r="B38" s="236"/>
      <c r="C38" s="236"/>
      <c r="D38" s="234"/>
      <c r="E38" s="234"/>
      <c r="F38" s="158"/>
      <c r="G38" s="158"/>
      <c r="H38" s="250"/>
      <c r="I38" s="159"/>
      <c r="J38" s="272"/>
      <c r="K38" s="39"/>
      <c r="L38" s="30"/>
      <c r="M38" s="276"/>
      <c r="N38" s="30"/>
      <c r="O38" s="55"/>
      <c r="P38" s="211"/>
      <c r="Q38" s="212"/>
      <c r="R38" s="213"/>
      <c r="S38" s="211"/>
      <c r="T38" s="214"/>
      <c r="U38" s="214"/>
      <c r="V38" s="215"/>
      <c r="W38" s="213"/>
      <c r="X38" s="213"/>
    </row>
    <row r="39" spans="1:24">
      <c r="A39" s="121"/>
      <c r="B39" s="242"/>
      <c r="C39" s="242"/>
      <c r="D39" s="243"/>
      <c r="E39" s="244"/>
      <c r="F39" s="160"/>
      <c r="G39" s="160"/>
      <c r="H39" s="252"/>
      <c r="I39" s="161"/>
      <c r="J39" s="273"/>
      <c r="K39" s="39"/>
      <c r="L39" s="30"/>
      <c r="M39" s="276"/>
      <c r="N39" s="30"/>
      <c r="O39" s="55"/>
      <c r="P39" s="211"/>
      <c r="Q39" s="212"/>
      <c r="R39" s="213"/>
      <c r="S39" s="211"/>
      <c r="T39" s="214"/>
      <c r="U39" s="214"/>
      <c r="V39" s="215"/>
      <c r="W39" s="213"/>
      <c r="X39" s="213"/>
    </row>
    <row r="40" spans="1:24">
      <c r="A40" s="234"/>
      <c r="B40" s="236"/>
      <c r="C40" s="236"/>
      <c r="D40" s="234"/>
      <c r="E40" s="234"/>
      <c r="F40" s="158"/>
      <c r="G40" s="158"/>
      <c r="H40" s="250"/>
      <c r="I40" s="159"/>
      <c r="J40" s="272"/>
      <c r="K40" s="39"/>
      <c r="L40" s="30"/>
      <c r="M40" s="276"/>
      <c r="N40" s="30"/>
      <c r="O40" s="55"/>
      <c r="P40" s="211"/>
      <c r="Q40" s="212"/>
      <c r="R40" s="213"/>
      <c r="S40" s="211"/>
      <c r="T40" s="214"/>
      <c r="U40" s="214"/>
      <c r="V40" s="215"/>
      <c r="W40" s="213"/>
      <c r="X40" s="213"/>
    </row>
    <row r="41" spans="1:24">
      <c r="A41" s="234"/>
      <c r="B41" s="236"/>
      <c r="C41" s="236"/>
      <c r="D41" s="234"/>
      <c r="E41" s="234"/>
      <c r="F41" s="158"/>
      <c r="G41" s="158"/>
      <c r="H41" s="250"/>
      <c r="I41" s="159"/>
      <c r="J41" s="272"/>
      <c r="K41" s="39"/>
      <c r="L41" s="30"/>
      <c r="M41" s="276"/>
      <c r="N41" s="30"/>
      <c r="O41" s="55"/>
      <c r="P41" s="211"/>
      <c r="Q41" s="212"/>
      <c r="R41" s="213"/>
      <c r="S41" s="211"/>
      <c r="T41" s="214"/>
      <c r="U41" s="214"/>
      <c r="V41" s="215"/>
      <c r="W41" s="213"/>
      <c r="X41" s="213"/>
    </row>
    <row r="42" spans="1:24">
      <c r="A42" s="235"/>
      <c r="B42" s="236"/>
      <c r="C42" s="236"/>
      <c r="D42" s="234"/>
      <c r="E42" s="237"/>
      <c r="F42" s="158"/>
      <c r="G42" s="158"/>
      <c r="H42" s="251"/>
      <c r="I42" s="159"/>
      <c r="J42" s="272"/>
      <c r="K42" s="39"/>
      <c r="L42" s="30"/>
      <c r="M42" s="276"/>
      <c r="N42" s="30"/>
      <c r="O42" s="55"/>
      <c r="P42" s="211"/>
      <c r="Q42" s="212"/>
      <c r="R42" s="213"/>
      <c r="S42" s="211"/>
      <c r="T42" s="214"/>
      <c r="U42" s="214"/>
      <c r="V42" s="215"/>
      <c r="W42" s="213"/>
      <c r="X42" s="213"/>
    </row>
    <row r="43" spans="1:24">
      <c r="A43" s="235"/>
      <c r="B43" s="236"/>
      <c r="C43" s="236"/>
      <c r="D43" s="234"/>
      <c r="E43" s="237"/>
      <c r="F43" s="158"/>
      <c r="G43" s="158"/>
      <c r="H43" s="250"/>
      <c r="I43" s="159"/>
      <c r="J43" s="272"/>
      <c r="K43" s="39"/>
      <c r="L43" s="30"/>
      <c r="M43" s="276"/>
      <c r="N43" s="30"/>
      <c r="O43" s="55"/>
      <c r="P43" s="211"/>
      <c r="Q43" s="212"/>
      <c r="R43" s="213"/>
      <c r="S43" s="211"/>
      <c r="T43" s="214"/>
      <c r="U43" s="214"/>
      <c r="V43" s="215"/>
      <c r="W43" s="213"/>
      <c r="X43" s="213"/>
    </row>
    <row r="44" spans="1:24">
      <c r="A44" s="238"/>
      <c r="B44" s="239"/>
      <c r="C44" s="239"/>
      <c r="D44" s="234"/>
      <c r="E44" s="240"/>
      <c r="F44" s="158"/>
      <c r="G44" s="158"/>
      <c r="H44" s="250"/>
      <c r="I44" s="159"/>
      <c r="J44" s="272"/>
      <c r="K44" s="39"/>
      <c r="L44" s="30"/>
      <c r="M44" s="276"/>
      <c r="N44" s="30"/>
      <c r="O44" s="55"/>
      <c r="P44" s="211"/>
      <c r="Q44" s="212"/>
      <c r="R44" s="213"/>
      <c r="S44" s="211"/>
      <c r="T44" s="214"/>
      <c r="U44" s="214"/>
      <c r="V44" s="215"/>
      <c r="W44" s="213"/>
      <c r="X44" s="213"/>
    </row>
    <row r="45" spans="1:24">
      <c r="A45" s="171"/>
      <c r="B45" s="227"/>
      <c r="C45" s="227"/>
      <c r="D45" s="228">
        <v>0</v>
      </c>
      <c r="E45" s="229">
        <v>0.5</v>
      </c>
      <c r="F45" s="160">
        <f t="shared" si="0"/>
        <v>0</v>
      </c>
      <c r="G45" s="160">
        <f t="shared" si="1"/>
        <v>0</v>
      </c>
      <c r="H45" s="230"/>
      <c r="I45" s="161">
        <f t="shared" si="2"/>
        <v>0</v>
      </c>
      <c r="J45" s="273">
        <f t="shared" si="3"/>
        <v>0</v>
      </c>
      <c r="K45" s="39"/>
      <c r="L45" s="30"/>
      <c r="M45" s="276"/>
      <c r="N45" s="30"/>
      <c r="O45" s="55"/>
      <c r="P45" s="211"/>
      <c r="Q45" s="212"/>
      <c r="R45" s="213"/>
      <c r="S45" s="211"/>
      <c r="T45" s="214"/>
      <c r="U45" s="214"/>
      <c r="V45" s="215"/>
      <c r="W45" s="213"/>
      <c r="X45" s="213"/>
    </row>
    <row r="46" spans="1:24" ht="16.5" thickBot="1">
      <c r="A46" s="162"/>
      <c r="B46" s="163"/>
      <c r="C46" s="227"/>
      <c r="D46" s="228">
        <v>0</v>
      </c>
      <c r="E46" s="229">
        <v>0.5</v>
      </c>
      <c r="F46" s="160">
        <f t="shared" si="0"/>
        <v>0</v>
      </c>
      <c r="G46" s="160">
        <f t="shared" si="1"/>
        <v>0</v>
      </c>
      <c r="H46" s="226"/>
      <c r="I46" s="161">
        <f t="shared" si="2"/>
        <v>0</v>
      </c>
      <c r="J46" s="273">
        <f t="shared" si="3"/>
        <v>0</v>
      </c>
      <c r="K46" s="40"/>
      <c r="L46" s="31"/>
      <c r="M46" s="153"/>
      <c r="N46" s="31"/>
      <c r="O46" s="154"/>
      <c r="P46" s="211" t="s">
        <v>33</v>
      </c>
      <c r="Q46" s="212" t="s">
        <v>34</v>
      </c>
      <c r="R46" s="213">
        <v>27</v>
      </c>
      <c r="S46" s="211"/>
      <c r="T46" s="214">
        <f t="shared" si="4"/>
        <v>-54</v>
      </c>
      <c r="U46" s="214">
        <f t="shared" si="5"/>
        <v>-27</v>
      </c>
      <c r="V46" s="215">
        <f>'SAMPLE MEASURES'!AE46</f>
        <v>0</v>
      </c>
      <c r="W46" s="213">
        <f t="shared" si="6"/>
        <v>27</v>
      </c>
      <c r="X46" s="213">
        <f t="shared" si="7"/>
        <v>54</v>
      </c>
    </row>
    <row r="47" spans="1:24" ht="16.5" thickBot="1">
      <c r="A47" s="46" t="s">
        <v>31</v>
      </c>
      <c r="B47" s="47"/>
      <c r="C47" s="47"/>
      <c r="D47" s="48"/>
      <c r="E47" s="49"/>
      <c r="F47" s="49"/>
      <c r="G47" s="49"/>
      <c r="H47" s="49"/>
      <c r="I47" s="49"/>
      <c r="J47" s="49"/>
      <c r="K47" s="49"/>
      <c r="L47" s="54"/>
      <c r="M47" s="50"/>
      <c r="N47" s="50"/>
      <c r="O47" s="51"/>
    </row>
    <row r="48" spans="1:24">
      <c r="A48" s="5"/>
      <c r="B48" s="23"/>
      <c r="C48" s="23"/>
      <c r="D48" s="26"/>
      <c r="E48" s="24"/>
      <c r="F48" s="24"/>
      <c r="G48" s="24"/>
      <c r="H48" s="24"/>
      <c r="I48" s="24"/>
      <c r="J48" s="24"/>
      <c r="K48" s="24"/>
      <c r="L48" s="216"/>
      <c r="M48" s="30"/>
      <c r="N48" s="30"/>
      <c r="O48" s="15"/>
    </row>
    <row r="49" spans="1:15">
      <c r="A49" s="5"/>
      <c r="B49" s="23"/>
      <c r="C49" s="23"/>
      <c r="D49" s="26"/>
      <c r="E49" s="24"/>
      <c r="F49" s="24"/>
      <c r="G49" s="24"/>
      <c r="H49" s="24"/>
      <c r="I49" s="24"/>
      <c r="J49" s="24"/>
      <c r="K49" s="24"/>
      <c r="L49" s="216"/>
      <c r="M49" s="30"/>
      <c r="N49" s="30"/>
      <c r="O49" s="15"/>
    </row>
    <row r="50" spans="1:15">
      <c r="A50" s="5"/>
      <c r="B50" s="23"/>
      <c r="C50" s="23"/>
      <c r="D50" s="26"/>
      <c r="E50" s="24"/>
      <c r="F50" s="24"/>
      <c r="G50" s="24"/>
      <c r="H50" s="24"/>
      <c r="I50" s="24"/>
      <c r="J50" s="24"/>
      <c r="K50" s="24"/>
      <c r="L50" s="30"/>
      <c r="M50" s="30"/>
      <c r="N50" s="30"/>
      <c r="O50" s="15"/>
    </row>
    <row r="51" spans="1:15">
      <c r="A51" s="5"/>
      <c r="B51" s="23"/>
      <c r="C51" s="23"/>
      <c r="D51" s="26"/>
      <c r="E51" s="24"/>
      <c r="F51" s="24"/>
      <c r="G51" s="24"/>
      <c r="H51" s="24"/>
      <c r="I51" s="24"/>
      <c r="J51" s="24"/>
      <c r="K51" s="24"/>
      <c r="L51" s="30"/>
      <c r="M51" s="30"/>
      <c r="N51" s="30"/>
      <c r="O51" s="15"/>
    </row>
    <row r="52" spans="1:15">
      <c r="A52" s="5"/>
      <c r="B52" s="25"/>
      <c r="C52" s="25"/>
      <c r="D52" s="26"/>
      <c r="E52" s="24"/>
      <c r="F52" s="24"/>
      <c r="G52" s="24"/>
      <c r="H52" s="24"/>
      <c r="I52" s="24"/>
      <c r="J52" s="24"/>
      <c r="K52" s="24"/>
      <c r="L52" s="30"/>
      <c r="M52" s="30"/>
      <c r="N52" s="30"/>
      <c r="O52" s="15"/>
    </row>
    <row r="53" spans="1:15">
      <c r="A53" s="5"/>
      <c r="B53" s="25"/>
      <c r="C53" s="25"/>
      <c r="D53" s="26"/>
      <c r="E53" s="24"/>
      <c r="F53" s="24"/>
      <c r="G53" s="24"/>
      <c r="H53" s="24"/>
      <c r="I53" s="24"/>
      <c r="J53" s="24"/>
      <c r="K53" s="24"/>
      <c r="L53" s="30"/>
      <c r="M53" s="30"/>
      <c r="N53" s="30"/>
      <c r="O53" s="15"/>
    </row>
    <row r="54" spans="1:15">
      <c r="A54" s="5"/>
      <c r="B54" s="26"/>
      <c r="C54" s="26"/>
      <c r="D54" s="26"/>
      <c r="E54" s="24"/>
      <c r="F54" s="24"/>
      <c r="G54" s="24"/>
      <c r="H54" s="24"/>
      <c r="I54" s="24"/>
      <c r="J54" s="24"/>
      <c r="K54" s="24"/>
      <c r="L54" s="30"/>
      <c r="M54" s="30"/>
      <c r="N54" s="30"/>
      <c r="O54" s="15"/>
    </row>
    <row r="55" spans="1:15">
      <c r="A55" s="5"/>
      <c r="B55" s="26"/>
      <c r="C55" s="26"/>
      <c r="D55" s="26"/>
      <c r="E55" s="24"/>
      <c r="F55" s="24"/>
      <c r="G55" s="24"/>
      <c r="H55" s="24"/>
      <c r="I55" s="24"/>
      <c r="J55" s="24"/>
      <c r="K55" s="24"/>
      <c r="L55" s="30"/>
      <c r="M55" s="30"/>
      <c r="N55" s="30"/>
      <c r="O55" s="15"/>
    </row>
    <row r="56" spans="1:15">
      <c r="A56" s="5"/>
      <c r="B56" s="26"/>
      <c r="C56" s="26"/>
      <c r="D56" s="26"/>
      <c r="E56" s="24"/>
      <c r="F56" s="24"/>
      <c r="G56" s="24"/>
      <c r="H56" s="24"/>
      <c r="I56" s="24"/>
      <c r="J56" s="24"/>
      <c r="K56" s="24"/>
      <c r="L56" s="30"/>
      <c r="M56" s="30"/>
      <c r="N56" s="30"/>
      <c r="O56" s="15"/>
    </row>
    <row r="57" spans="1:15" ht="16.5" thickBot="1">
      <c r="A57" s="7"/>
      <c r="B57" s="8"/>
      <c r="C57" s="8"/>
      <c r="D57" s="8"/>
      <c r="E57" s="2"/>
      <c r="F57" s="2"/>
      <c r="G57" s="2"/>
      <c r="H57" s="2"/>
      <c r="I57" s="2"/>
      <c r="J57" s="2"/>
      <c r="K57" s="2"/>
      <c r="L57" s="31"/>
      <c r="M57" s="31"/>
      <c r="N57" s="31"/>
      <c r="O57" s="16"/>
    </row>
    <row r="58" spans="1:15" ht="16.5" thickBot="1">
      <c r="A58" s="310" t="s">
        <v>10</v>
      </c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50"/>
      <c r="M58" s="50"/>
      <c r="N58" s="50"/>
      <c r="O58" s="51"/>
    </row>
  </sheetData>
  <mergeCells count="10">
    <mergeCell ref="E4:F4"/>
    <mergeCell ref="H4:I4"/>
    <mergeCell ref="A5:P5"/>
    <mergeCell ref="A58:K58"/>
    <mergeCell ref="E1:F1"/>
    <mergeCell ref="H1:I1"/>
    <mergeCell ref="E2:F2"/>
    <mergeCell ref="H2:I2"/>
    <mergeCell ref="E3:F3"/>
    <mergeCell ref="H3:I3"/>
  </mergeCells>
  <pageMargins left="0.7" right="0.7" top="0.75" bottom="0.75" header="0.3" footer="0.3"/>
  <pageSetup paperSize="9" scale="60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90D4-5219-3B47-BBF5-5C1887677D4F}">
  <sheetPr>
    <pageSetUpPr fitToPage="1"/>
  </sheetPr>
  <dimension ref="A1:BA58"/>
  <sheetViews>
    <sheetView zoomScaleNormal="252" workbookViewId="0">
      <selection activeCell="C1" sqref="C1:C1048576"/>
    </sheetView>
  </sheetViews>
  <sheetFormatPr defaultColWidth="11.25" defaultRowHeight="15.75"/>
  <cols>
    <col min="1" max="1" width="15" customWidth="1"/>
    <col min="2" max="2" width="42.5" customWidth="1"/>
    <col min="3" max="3" width="15.5" customWidth="1"/>
    <col min="4" max="4" width="12.5" customWidth="1"/>
    <col min="5" max="5" width="11.75" customWidth="1"/>
    <col min="6" max="6" width="14.75" customWidth="1"/>
    <col min="7" max="7" width="10.5" customWidth="1"/>
    <col min="8" max="8" width="9.75" customWidth="1"/>
    <col min="9" max="9" width="9" customWidth="1"/>
    <col min="10" max="10" width="10.5" customWidth="1"/>
    <col min="11" max="11" width="9.75" customWidth="1"/>
  </cols>
  <sheetData>
    <row r="1" spans="1:53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312">
        <f>COVERSHEET!D1</f>
        <v>45496</v>
      </c>
      <c r="E1" s="313"/>
      <c r="F1" s="56" t="str">
        <f>COVERSHEET!F1</f>
        <v>Proto Rcd</v>
      </c>
      <c r="G1" s="314" t="str">
        <f>COVERSHEET!G1</f>
        <v>00/00/2024</v>
      </c>
      <c r="H1" s="315"/>
      <c r="I1" s="59"/>
      <c r="J1" s="60"/>
      <c r="K1" s="83"/>
      <c r="L1" s="63"/>
      <c r="M1" s="84"/>
      <c r="N1" s="53"/>
      <c r="O1" s="1"/>
      <c r="P1" s="45"/>
      <c r="Q1" s="14"/>
    </row>
    <row r="2" spans="1:53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316" t="str">
        <f>COVERSHEET!D2</f>
        <v>00/00/2024</v>
      </c>
      <c r="E2" s="317"/>
      <c r="F2" s="65" t="str">
        <f>COVERSHEET!F2</f>
        <v>2nd Proto</v>
      </c>
      <c r="G2" s="318" t="str">
        <f>COVERSHEET!G2</f>
        <v>00/00/2024</v>
      </c>
      <c r="H2" s="319"/>
      <c r="I2" s="59"/>
      <c r="J2" s="60"/>
      <c r="K2" s="69"/>
      <c r="L2" s="70"/>
      <c r="M2" s="85"/>
      <c r="N2" s="39"/>
      <c r="O2" s="52"/>
      <c r="P2" s="30"/>
      <c r="Q2" s="15"/>
    </row>
    <row r="3" spans="1:53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316" t="str">
        <f>COVERSHEET!D3</f>
        <v>00/00/2024</v>
      </c>
      <c r="E3" s="317"/>
      <c r="F3" s="65" t="str">
        <f>COVERSHEET!F3</f>
        <v>Sample Sealed</v>
      </c>
      <c r="G3" s="318" t="str">
        <f>COVERSHEET!G3</f>
        <v>00/00/2024</v>
      </c>
      <c r="H3" s="319"/>
      <c r="I3" s="59"/>
      <c r="J3" s="60"/>
      <c r="K3" s="69"/>
      <c r="L3" s="70"/>
      <c r="M3" s="85"/>
      <c r="N3" s="39"/>
      <c r="O3" s="52"/>
      <c r="P3" s="30"/>
      <c r="Q3" s="15"/>
    </row>
    <row r="4" spans="1:53" ht="43.9" customHeight="1" thickBot="1">
      <c r="A4" s="74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320" t="str">
        <f>COVERSHEET!D4</f>
        <v>00/00/2024</v>
      </c>
      <c r="E4" s="321"/>
      <c r="F4" s="74" t="str">
        <f>COVERSHEET!F4</f>
        <v>Approved By</v>
      </c>
      <c r="G4" s="322" t="str">
        <f>COVERSHEET!G4</f>
        <v>X</v>
      </c>
      <c r="H4" s="323"/>
      <c r="I4" s="59"/>
      <c r="J4" s="60"/>
      <c r="K4" s="78"/>
      <c r="L4" s="79"/>
      <c r="M4" s="86"/>
      <c r="N4" s="40"/>
      <c r="O4" s="3"/>
      <c r="P4" s="31"/>
      <c r="Q4" s="16"/>
    </row>
    <row r="5" spans="1:53" ht="27" customHeight="1" thickBot="1">
      <c r="A5" s="326" t="s">
        <v>50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8"/>
    </row>
    <row r="6" spans="1:53" ht="55.9" customHeight="1">
      <c r="A6" s="35" t="s">
        <v>11</v>
      </c>
      <c r="B6" s="36" t="s">
        <v>4</v>
      </c>
      <c r="C6" s="37" t="s">
        <v>15</v>
      </c>
      <c r="D6" s="38" t="s">
        <v>35</v>
      </c>
      <c r="E6" s="38" t="s">
        <v>36</v>
      </c>
      <c r="F6" s="37" t="s">
        <v>13</v>
      </c>
      <c r="G6" s="38" t="s">
        <v>37</v>
      </c>
      <c r="H6" s="38" t="s">
        <v>38</v>
      </c>
      <c r="I6" s="37" t="s">
        <v>13</v>
      </c>
      <c r="J6" s="38" t="s">
        <v>39</v>
      </c>
      <c r="K6" s="38" t="s">
        <v>40</v>
      </c>
      <c r="L6" s="37" t="s">
        <v>13</v>
      </c>
      <c r="M6" s="38" t="s">
        <v>41</v>
      </c>
      <c r="N6" s="38" t="s">
        <v>42</v>
      </c>
      <c r="O6" s="38" t="s">
        <v>43</v>
      </c>
      <c r="P6" s="38" t="s">
        <v>44</v>
      </c>
      <c r="Q6" s="150" t="s">
        <v>14</v>
      </c>
    </row>
    <row r="7" spans="1:53">
      <c r="A7" s="130" t="s">
        <v>74</v>
      </c>
      <c r="B7" s="129" t="s">
        <v>75</v>
      </c>
      <c r="C7" s="261">
        <v>75</v>
      </c>
      <c r="D7" s="130"/>
      <c r="E7" s="141"/>
      <c r="F7" s="27"/>
      <c r="G7" s="142"/>
      <c r="H7" s="142"/>
      <c r="I7" s="27"/>
      <c r="J7" s="142"/>
      <c r="K7" s="142"/>
      <c r="L7" s="27"/>
      <c r="M7" s="143"/>
      <c r="N7" s="143"/>
      <c r="O7" s="143"/>
      <c r="P7" s="143"/>
      <c r="Q7" s="28"/>
    </row>
    <row r="8" spans="1:53">
      <c r="A8" s="130" t="s">
        <v>76</v>
      </c>
      <c r="B8" s="129" t="s">
        <v>77</v>
      </c>
      <c r="C8" s="299">
        <v>73</v>
      </c>
      <c r="D8" s="130"/>
      <c r="E8" s="141"/>
      <c r="F8" s="27"/>
      <c r="G8" s="142"/>
      <c r="H8" s="142"/>
      <c r="I8" s="27"/>
      <c r="J8" s="142"/>
      <c r="K8" s="142"/>
      <c r="L8" s="27"/>
      <c r="M8" s="143"/>
      <c r="N8" s="143"/>
      <c r="O8" s="143"/>
      <c r="P8" s="143"/>
      <c r="Q8" s="28"/>
    </row>
    <row r="9" spans="1:53">
      <c r="A9" s="130" t="s">
        <v>51</v>
      </c>
      <c r="B9" s="129" t="s">
        <v>78</v>
      </c>
      <c r="C9" s="262">
        <v>58.4</v>
      </c>
      <c r="D9" s="130"/>
      <c r="E9" s="141"/>
      <c r="F9" s="27"/>
      <c r="G9" s="142"/>
      <c r="H9" s="142"/>
      <c r="I9" s="27"/>
      <c r="J9" s="142"/>
      <c r="K9" s="142"/>
      <c r="L9" s="27"/>
      <c r="M9" s="143"/>
      <c r="N9" s="143"/>
      <c r="O9" s="143"/>
      <c r="P9" s="143"/>
      <c r="Q9" s="28"/>
    </row>
    <row r="10" spans="1:53">
      <c r="A10" s="128" t="s">
        <v>52</v>
      </c>
      <c r="B10" s="129" t="s">
        <v>79</v>
      </c>
      <c r="C10" s="262"/>
      <c r="D10" s="190"/>
      <c r="E10" s="141"/>
      <c r="F10" s="27"/>
      <c r="G10" s="142"/>
      <c r="H10" s="142"/>
      <c r="I10" s="27"/>
      <c r="J10" s="142"/>
      <c r="K10" s="142"/>
      <c r="L10" s="27"/>
      <c r="M10" s="143"/>
      <c r="N10" s="143"/>
      <c r="O10" s="143"/>
      <c r="P10" s="143"/>
      <c r="Q10" s="28"/>
    </row>
    <row r="11" spans="1:53" ht="18" customHeight="1">
      <c r="A11" s="130" t="s">
        <v>53</v>
      </c>
      <c r="B11" s="129" t="s">
        <v>80</v>
      </c>
      <c r="C11" s="262">
        <v>58.4</v>
      </c>
      <c r="D11" s="191"/>
      <c r="E11" s="141"/>
      <c r="F11" s="27"/>
      <c r="G11" s="142"/>
      <c r="H11" s="142"/>
      <c r="I11" s="27"/>
      <c r="J11" s="142"/>
      <c r="K11" s="142"/>
      <c r="L11" s="27"/>
      <c r="M11" s="143"/>
      <c r="N11" s="143"/>
      <c r="O11" s="143"/>
      <c r="P11" s="143"/>
      <c r="Q11" s="28"/>
    </row>
    <row r="12" spans="1:53" ht="22.9" customHeight="1">
      <c r="A12" s="130" t="s">
        <v>54</v>
      </c>
      <c r="B12" s="133" t="s">
        <v>102</v>
      </c>
      <c r="C12" s="263">
        <v>44</v>
      </c>
      <c r="D12" s="192"/>
      <c r="E12" s="141"/>
      <c r="F12" s="27"/>
      <c r="G12" s="142"/>
      <c r="H12" s="142"/>
      <c r="I12" s="27"/>
      <c r="J12" s="142"/>
      <c r="K12" s="142"/>
      <c r="L12" s="27"/>
      <c r="M12" s="143"/>
      <c r="N12" s="143"/>
      <c r="O12" s="143"/>
      <c r="P12" s="143"/>
      <c r="Q12" s="28"/>
      <c r="X12" s="22"/>
      <c r="Y12" s="22"/>
      <c r="AA12" s="21"/>
      <c r="AB12" s="21"/>
      <c r="AC12" s="21"/>
      <c r="AD12" s="21"/>
      <c r="AF12" s="20"/>
      <c r="AG12" s="20"/>
      <c r="AH12" s="20"/>
      <c r="AI12" s="20"/>
      <c r="AJ12" s="20"/>
      <c r="AL12" s="20"/>
      <c r="AM12" s="20"/>
      <c r="AN12" s="20"/>
      <c r="AO12" s="20"/>
      <c r="AP12" s="20"/>
      <c r="AR12" s="20"/>
      <c r="AS12" s="20"/>
      <c r="AT12" s="20"/>
      <c r="AU12" s="20"/>
      <c r="AV12" s="20"/>
      <c r="AX12" s="20"/>
      <c r="AY12" s="20"/>
      <c r="AZ12" s="20"/>
      <c r="BA12" s="20"/>
    </row>
    <row r="13" spans="1:53" ht="22.9" customHeight="1">
      <c r="A13" s="130" t="s">
        <v>73</v>
      </c>
      <c r="B13" s="133" t="s">
        <v>81</v>
      </c>
      <c r="C13" s="263">
        <v>53</v>
      </c>
      <c r="D13" s="130"/>
      <c r="E13" s="143"/>
      <c r="F13" s="27"/>
      <c r="G13" s="142"/>
      <c r="H13" s="142"/>
      <c r="I13" s="27"/>
      <c r="J13" s="142"/>
      <c r="K13" s="142"/>
      <c r="L13" s="27"/>
      <c r="M13" s="143"/>
      <c r="N13" s="143"/>
      <c r="O13" s="143"/>
      <c r="P13" s="143"/>
      <c r="Q13" s="28"/>
      <c r="X13" s="22"/>
      <c r="Y13" s="22"/>
      <c r="AA13" s="21"/>
      <c r="AB13" s="21"/>
      <c r="AC13" s="21"/>
      <c r="AD13" s="21"/>
      <c r="AF13" s="21"/>
      <c r="AG13" s="21"/>
      <c r="AH13" s="21"/>
      <c r="AI13" s="21"/>
      <c r="AJ13" s="21"/>
      <c r="AL13" s="21"/>
      <c r="AM13" s="21"/>
      <c r="AN13" s="21"/>
      <c r="AO13" s="21"/>
      <c r="AP13" s="21"/>
      <c r="AR13" s="21"/>
      <c r="AS13" s="21"/>
      <c r="AT13" s="21"/>
      <c r="AU13" s="21"/>
      <c r="AV13" s="21"/>
      <c r="AX13" s="21"/>
      <c r="AY13" s="21"/>
      <c r="AZ13" s="21"/>
      <c r="BA13" s="21"/>
    </row>
    <row r="14" spans="1:53" ht="25.15" customHeight="1">
      <c r="A14" s="130" t="s">
        <v>60</v>
      </c>
      <c r="B14" s="133" t="s">
        <v>82</v>
      </c>
      <c r="C14" s="288">
        <v>24</v>
      </c>
      <c r="D14" s="130"/>
      <c r="E14" s="143"/>
      <c r="F14" s="27"/>
      <c r="G14" s="142"/>
      <c r="H14" s="142"/>
      <c r="I14" s="27"/>
      <c r="J14" s="142"/>
      <c r="K14" s="142"/>
      <c r="L14" s="27"/>
      <c r="M14" s="143"/>
      <c r="N14" s="143"/>
      <c r="O14" s="143"/>
      <c r="P14" s="143"/>
      <c r="Q14" s="189"/>
      <c r="X14" s="22"/>
      <c r="Y14" s="22"/>
      <c r="AA14" s="20"/>
      <c r="AB14" s="20"/>
      <c r="AC14" s="20"/>
      <c r="AD14" s="20"/>
      <c r="AF14" s="21"/>
      <c r="AG14" s="21"/>
      <c r="AH14" s="21"/>
      <c r="AI14" s="21"/>
      <c r="AJ14" s="21"/>
      <c r="AL14" s="20"/>
      <c r="AM14" s="20"/>
      <c r="AN14" s="20"/>
      <c r="AO14" s="20"/>
      <c r="AP14" s="20"/>
      <c r="AR14" s="21"/>
      <c r="AS14" s="21"/>
      <c r="AT14" s="21"/>
      <c r="AU14" s="21"/>
      <c r="AV14" s="21"/>
      <c r="AX14" s="20"/>
      <c r="AY14" s="20"/>
      <c r="AZ14" s="20"/>
      <c r="BA14" s="20"/>
    </row>
    <row r="15" spans="1:53" ht="22.15" customHeight="1">
      <c r="A15" s="130" t="s">
        <v>62</v>
      </c>
      <c r="B15" s="133" t="s">
        <v>83</v>
      </c>
      <c r="C15" s="263"/>
      <c r="D15" s="130"/>
      <c r="E15" s="143"/>
      <c r="F15" s="27"/>
      <c r="G15" s="142"/>
      <c r="H15" s="142"/>
      <c r="I15" s="27"/>
      <c r="J15" s="142"/>
      <c r="K15" s="142"/>
      <c r="L15" s="27"/>
      <c r="M15" s="143"/>
      <c r="N15" s="143"/>
      <c r="O15" s="143"/>
      <c r="P15" s="143"/>
      <c r="Q15" s="189"/>
      <c r="X15" s="22"/>
      <c r="Y15" s="22"/>
      <c r="AA15" s="21"/>
      <c r="AB15" s="21"/>
      <c r="AC15" s="21"/>
      <c r="AD15" s="21"/>
      <c r="AF15" s="20"/>
      <c r="AG15" s="20"/>
      <c r="AH15" s="20"/>
      <c r="AI15" s="20"/>
      <c r="AJ15" s="20"/>
      <c r="AL15" s="20"/>
      <c r="AM15" s="20"/>
      <c r="AN15" s="20"/>
      <c r="AO15" s="20"/>
      <c r="AP15" s="20"/>
      <c r="AR15" s="20"/>
      <c r="AS15" s="20"/>
      <c r="AT15" s="20"/>
      <c r="AU15" s="20"/>
      <c r="AV15" s="20"/>
      <c r="AX15" s="20"/>
      <c r="AY15" s="20"/>
      <c r="AZ15" s="20"/>
      <c r="BA15" s="20"/>
    </row>
    <row r="16" spans="1:53" ht="16.149999999999999" customHeight="1">
      <c r="A16" s="128" t="s">
        <v>63</v>
      </c>
      <c r="B16" s="129" t="s">
        <v>64</v>
      </c>
      <c r="C16" s="263"/>
      <c r="D16" s="130"/>
      <c r="E16" s="143"/>
      <c r="F16" s="27"/>
      <c r="G16" s="142"/>
      <c r="H16" s="142"/>
      <c r="I16" s="27"/>
      <c r="J16" s="142"/>
      <c r="K16" s="142"/>
      <c r="L16" s="27"/>
      <c r="M16" s="143"/>
      <c r="N16" s="143"/>
      <c r="O16" s="143"/>
      <c r="P16" s="143"/>
      <c r="Q16" s="28"/>
      <c r="X16" s="22"/>
      <c r="Y16" s="22"/>
      <c r="AA16" s="20"/>
      <c r="AB16" s="20"/>
      <c r="AC16" s="20"/>
      <c r="AD16" s="20"/>
      <c r="AF16" s="20"/>
      <c r="AG16" s="20"/>
      <c r="AH16" s="20"/>
      <c r="AI16" s="20"/>
      <c r="AJ16" s="20"/>
      <c r="AL16" s="20"/>
      <c r="AM16" s="20"/>
      <c r="AN16" s="20"/>
      <c r="AO16" s="20"/>
      <c r="AP16" s="20"/>
      <c r="AR16" s="20"/>
      <c r="AS16" s="20"/>
      <c r="AT16" s="20"/>
      <c r="AU16" s="20"/>
      <c r="AV16" s="20"/>
      <c r="AX16" s="20"/>
      <c r="AY16" s="20"/>
      <c r="AZ16" s="20"/>
      <c r="BA16" s="20"/>
    </row>
    <row r="17" spans="1:53" ht="16.149999999999999" customHeight="1">
      <c r="A17" s="164" t="s">
        <v>65</v>
      </c>
      <c r="B17" s="165" t="s">
        <v>101</v>
      </c>
      <c r="C17" s="263">
        <v>20</v>
      </c>
      <c r="D17" s="130"/>
      <c r="E17" s="143"/>
      <c r="F17" s="27"/>
      <c r="G17" s="142"/>
      <c r="H17" s="142"/>
      <c r="I17" s="27"/>
      <c r="J17" s="142"/>
      <c r="K17" s="142"/>
      <c r="L17" s="27"/>
      <c r="M17" s="143"/>
      <c r="N17" s="143"/>
      <c r="O17" s="143"/>
      <c r="P17" s="143"/>
      <c r="Q17" s="28"/>
      <c r="X17" s="22"/>
      <c r="Y17" s="22"/>
      <c r="AA17" s="20"/>
      <c r="AB17" s="20"/>
      <c r="AC17" s="20"/>
      <c r="AD17" s="20"/>
      <c r="AF17" s="20"/>
      <c r="AG17" s="20"/>
      <c r="AH17" s="20"/>
      <c r="AI17" s="20"/>
      <c r="AJ17" s="20"/>
      <c r="AL17" s="20"/>
      <c r="AM17" s="20"/>
      <c r="AN17" s="20"/>
      <c r="AO17" s="20"/>
      <c r="AP17" s="20"/>
      <c r="AR17" s="20"/>
      <c r="AS17" s="20"/>
      <c r="AT17" s="20"/>
      <c r="AU17" s="20"/>
      <c r="AV17" s="20"/>
      <c r="AX17" s="20"/>
      <c r="AY17" s="20"/>
      <c r="AZ17" s="20"/>
      <c r="BA17" s="20"/>
    </row>
    <row r="18" spans="1:53" ht="16.149999999999999" customHeight="1">
      <c r="A18" s="130" t="s">
        <v>84</v>
      </c>
      <c r="B18" s="166" t="s">
        <v>85</v>
      </c>
      <c r="C18" s="264">
        <v>19.350000000000001</v>
      </c>
      <c r="D18" s="130"/>
      <c r="E18" s="143"/>
      <c r="F18" s="27"/>
      <c r="G18" s="142"/>
      <c r="H18" s="142"/>
      <c r="I18" s="27"/>
      <c r="J18" s="142"/>
      <c r="K18" s="142"/>
      <c r="L18" s="27"/>
      <c r="M18" s="143"/>
      <c r="N18" s="143"/>
      <c r="O18" s="143"/>
      <c r="P18" s="143"/>
      <c r="Q18" s="28"/>
      <c r="X18" s="22"/>
      <c r="Y18" s="22"/>
      <c r="AA18" s="20"/>
      <c r="AB18" s="20"/>
      <c r="AC18" s="20"/>
      <c r="AD18" s="20"/>
      <c r="AF18" s="20"/>
      <c r="AG18" s="20"/>
      <c r="AH18" s="20"/>
      <c r="AI18" s="20"/>
      <c r="AJ18" s="20"/>
      <c r="AL18" s="20"/>
      <c r="AM18" s="20"/>
      <c r="AN18" s="20"/>
      <c r="AO18" s="20"/>
      <c r="AP18" s="20"/>
      <c r="AR18" s="20"/>
      <c r="AS18" s="20"/>
      <c r="AT18" s="20"/>
      <c r="AU18" s="20"/>
      <c r="AV18" s="20"/>
      <c r="AX18" s="20"/>
      <c r="AY18" s="20"/>
      <c r="AZ18" s="20"/>
      <c r="BA18" s="20"/>
    </row>
    <row r="19" spans="1:53" ht="22.15" customHeight="1" thickBot="1">
      <c r="A19" s="167" t="s">
        <v>70</v>
      </c>
      <c r="B19" s="136" t="s">
        <v>71</v>
      </c>
      <c r="C19" s="265">
        <v>31</v>
      </c>
      <c r="D19" s="137"/>
      <c r="E19" s="147"/>
      <c r="F19" s="148"/>
      <c r="G19" s="146"/>
      <c r="H19" s="146"/>
      <c r="I19" s="148"/>
      <c r="J19" s="146"/>
      <c r="K19" s="146"/>
      <c r="L19" s="148"/>
      <c r="M19" s="147"/>
      <c r="N19" s="147"/>
      <c r="O19" s="147"/>
      <c r="P19" s="147"/>
      <c r="Q19" s="151"/>
      <c r="X19" s="22"/>
      <c r="Y19" s="22"/>
      <c r="AA19" s="20"/>
      <c r="AB19" s="20"/>
      <c r="AC19" s="20"/>
      <c r="AD19" s="20"/>
      <c r="AF19" s="20"/>
      <c r="AG19" s="20"/>
      <c r="AH19" s="20"/>
      <c r="AI19" s="20"/>
      <c r="AJ19" s="20"/>
      <c r="AL19" s="20"/>
      <c r="AM19" s="20"/>
      <c r="AN19" s="20"/>
      <c r="AO19" s="20"/>
      <c r="AP19" s="20"/>
      <c r="AR19" s="20"/>
      <c r="AS19" s="20"/>
      <c r="AT19" s="20"/>
      <c r="AU19" s="20"/>
      <c r="AV19" s="20"/>
      <c r="AX19" s="20"/>
      <c r="AY19" s="20"/>
      <c r="AZ19" s="20"/>
      <c r="BA19" s="20"/>
    </row>
    <row r="20" spans="1:53" ht="16.149999999999999" customHeight="1">
      <c r="A20" s="187"/>
      <c r="B20" s="135"/>
      <c r="C20" s="280"/>
      <c r="D20" s="188"/>
      <c r="E20" s="145"/>
      <c r="F20" s="144"/>
      <c r="G20" s="144"/>
      <c r="H20" s="144"/>
      <c r="I20" s="144"/>
      <c r="J20" s="144"/>
      <c r="K20" s="144"/>
      <c r="L20" s="144"/>
      <c r="M20" s="145"/>
      <c r="N20" s="145"/>
      <c r="O20" s="145"/>
      <c r="P20" s="145"/>
      <c r="Q20" s="155"/>
      <c r="X20" s="22"/>
      <c r="Y20" s="22"/>
      <c r="AA20" s="20"/>
      <c r="AB20" s="20"/>
      <c r="AC20" s="20"/>
      <c r="AD20" s="20"/>
      <c r="AF20" s="20"/>
      <c r="AG20" s="20"/>
      <c r="AH20" s="20"/>
      <c r="AI20" s="20"/>
      <c r="AJ20" s="20"/>
      <c r="AL20" s="20"/>
      <c r="AM20" s="20"/>
      <c r="AN20" s="20"/>
      <c r="AO20" s="20"/>
      <c r="AP20" s="20"/>
      <c r="AR20" s="20"/>
      <c r="AS20" s="20"/>
      <c r="AT20" s="20"/>
      <c r="AU20" s="20"/>
      <c r="AV20" s="20"/>
      <c r="AX20" s="20"/>
      <c r="AY20" s="20"/>
      <c r="AZ20" s="20"/>
      <c r="BA20" s="20"/>
    </row>
    <row r="21" spans="1:53" ht="16.149999999999999" customHeight="1">
      <c r="A21" s="185" t="s">
        <v>55</v>
      </c>
      <c r="B21" s="115" t="s">
        <v>86</v>
      </c>
      <c r="C21" s="302">
        <v>13</v>
      </c>
      <c r="D21" s="122"/>
      <c r="E21" s="140"/>
      <c r="F21" s="27"/>
      <c r="G21" s="139"/>
      <c r="H21" s="139"/>
      <c r="I21" s="27"/>
      <c r="J21" s="139"/>
      <c r="K21" s="139"/>
      <c r="L21" s="27"/>
      <c r="M21" s="140"/>
      <c r="N21" s="140"/>
      <c r="O21" s="140"/>
      <c r="P21" s="140"/>
      <c r="Q21" s="28"/>
      <c r="X21" s="22"/>
      <c r="Y21" s="22"/>
      <c r="AA21" s="20"/>
      <c r="AB21" s="20"/>
      <c r="AC21" s="20"/>
      <c r="AD21" s="20"/>
      <c r="AF21" s="20"/>
      <c r="AG21" s="20"/>
      <c r="AH21" s="20"/>
      <c r="AI21" s="20"/>
      <c r="AJ21" s="20"/>
      <c r="AL21" s="20"/>
      <c r="AM21" s="20"/>
      <c r="AN21" s="20"/>
      <c r="AO21" s="20"/>
      <c r="AP21" s="20"/>
      <c r="AR21" s="20"/>
      <c r="AS21" s="20"/>
      <c r="AT21" s="20"/>
      <c r="AU21" s="20"/>
      <c r="AV21" s="20"/>
      <c r="AX21" s="20"/>
      <c r="AY21" s="20"/>
      <c r="AZ21" s="20"/>
      <c r="BA21" s="20"/>
    </row>
    <row r="22" spans="1:53" ht="16.149999999999999" customHeight="1">
      <c r="A22" s="295" t="s">
        <v>87</v>
      </c>
      <c r="B22" s="296" t="s">
        <v>88</v>
      </c>
      <c r="C22" s="266"/>
      <c r="D22" s="118"/>
      <c r="E22" s="140"/>
      <c r="F22" s="27"/>
      <c r="G22" s="139"/>
      <c r="H22" s="139"/>
      <c r="I22" s="27"/>
      <c r="J22" s="139"/>
      <c r="K22" s="139"/>
      <c r="L22" s="27"/>
      <c r="M22" s="140"/>
      <c r="N22" s="140"/>
      <c r="O22" s="140"/>
      <c r="P22" s="140"/>
      <c r="Q22" s="28"/>
      <c r="X22" s="22"/>
      <c r="Y22" s="22"/>
      <c r="AA22" s="20"/>
      <c r="AB22" s="20"/>
      <c r="AC22" s="20"/>
      <c r="AD22" s="20"/>
      <c r="AF22" s="20"/>
      <c r="AG22" s="20"/>
      <c r="AH22" s="20"/>
      <c r="AI22" s="20"/>
      <c r="AJ22" s="20"/>
      <c r="AL22" s="20"/>
      <c r="AM22" s="20"/>
      <c r="AN22" s="20"/>
      <c r="AO22" s="20"/>
      <c r="AP22" s="20"/>
      <c r="AR22" s="20"/>
      <c r="AS22" s="20"/>
      <c r="AT22" s="20"/>
      <c r="AU22" s="20"/>
      <c r="AV22" s="20"/>
      <c r="AX22" s="20"/>
      <c r="AY22" s="20"/>
      <c r="AZ22" s="20"/>
      <c r="BA22" s="20"/>
    </row>
    <row r="23" spans="1:53" ht="16.149999999999999" customHeight="1">
      <c r="A23" s="120" t="s">
        <v>56</v>
      </c>
      <c r="B23" s="121" t="s">
        <v>57</v>
      </c>
      <c r="C23" s="278">
        <v>49</v>
      </c>
      <c r="D23" s="122"/>
      <c r="E23" s="140"/>
      <c r="F23" s="27"/>
      <c r="G23" s="139"/>
      <c r="H23" s="139"/>
      <c r="I23" s="27"/>
      <c r="J23" s="139"/>
      <c r="K23" s="139"/>
      <c r="L23" s="27"/>
      <c r="M23" s="140"/>
      <c r="N23" s="140"/>
      <c r="O23" s="140"/>
      <c r="P23" s="140"/>
      <c r="Q23" s="28"/>
      <c r="X23" s="22"/>
      <c r="Y23" s="22"/>
      <c r="AA23" s="20"/>
      <c r="AB23" s="20"/>
      <c r="AC23" s="20"/>
      <c r="AD23" s="20"/>
      <c r="AF23" s="20"/>
      <c r="AG23" s="20"/>
      <c r="AH23" s="20"/>
      <c r="AI23" s="20"/>
      <c r="AJ23" s="20"/>
      <c r="AL23" s="20"/>
      <c r="AM23" s="20"/>
      <c r="AN23" s="20"/>
      <c r="AO23" s="20"/>
      <c r="AP23" s="20"/>
      <c r="AR23" s="20"/>
      <c r="AS23" s="20"/>
      <c r="AT23" s="20"/>
      <c r="AU23" s="20"/>
      <c r="AV23" s="20"/>
      <c r="AX23" s="20"/>
      <c r="AY23" s="20"/>
      <c r="AZ23" s="20"/>
      <c r="BA23" s="20"/>
    </row>
    <row r="24" spans="1:53" ht="16.149999999999999" customHeight="1">
      <c r="A24" s="120" t="s">
        <v>58</v>
      </c>
      <c r="B24" s="121" t="s">
        <v>59</v>
      </c>
      <c r="C24" s="263">
        <v>49</v>
      </c>
      <c r="D24" s="122"/>
      <c r="E24" s="140"/>
      <c r="F24" s="27"/>
      <c r="G24" s="139"/>
      <c r="H24" s="139"/>
      <c r="I24" s="27"/>
      <c r="J24" s="139"/>
      <c r="K24" s="139"/>
      <c r="L24" s="27"/>
      <c r="M24" s="140"/>
      <c r="N24" s="140"/>
      <c r="O24" s="140"/>
      <c r="P24" s="140"/>
      <c r="Q24" s="28"/>
      <c r="X24" s="22"/>
      <c r="Y24" s="22"/>
      <c r="AA24" s="20"/>
      <c r="AB24" s="20"/>
      <c r="AC24" s="20"/>
      <c r="AD24" s="20"/>
      <c r="AF24" s="20"/>
      <c r="AG24" s="20"/>
      <c r="AH24" s="20"/>
      <c r="AI24" s="20"/>
      <c r="AJ24" s="20"/>
      <c r="AL24" s="20"/>
      <c r="AM24" s="20"/>
      <c r="AN24" s="20"/>
      <c r="AO24" s="20"/>
      <c r="AP24" s="20"/>
      <c r="AR24" s="20"/>
      <c r="AS24" s="20"/>
      <c r="AT24" s="20"/>
      <c r="AU24" s="20"/>
      <c r="AV24" s="20"/>
      <c r="AX24" s="20"/>
      <c r="AY24" s="20"/>
      <c r="AZ24" s="20"/>
      <c r="BA24" s="20"/>
    </row>
    <row r="25" spans="1:53" ht="25.9" customHeight="1">
      <c r="A25" s="185" t="s">
        <v>61</v>
      </c>
      <c r="B25" s="168" t="s">
        <v>103</v>
      </c>
      <c r="C25" s="288">
        <v>39</v>
      </c>
      <c r="D25" s="173"/>
      <c r="E25" s="140"/>
      <c r="F25" s="27"/>
      <c r="G25" s="139"/>
      <c r="H25" s="139"/>
      <c r="I25" s="27"/>
      <c r="J25" s="139"/>
      <c r="K25" s="139"/>
      <c r="L25" s="27"/>
      <c r="M25" s="140"/>
      <c r="N25" s="140"/>
      <c r="O25" s="140"/>
      <c r="P25" s="140"/>
      <c r="Q25" s="28"/>
      <c r="X25" s="22"/>
      <c r="Y25" s="22"/>
      <c r="AA25" s="20"/>
      <c r="AB25" s="20"/>
      <c r="AC25" s="20"/>
      <c r="AD25" s="20"/>
      <c r="AF25" s="20"/>
      <c r="AG25" s="20"/>
      <c r="AH25" s="20"/>
      <c r="AI25" s="20"/>
      <c r="AJ25" s="20"/>
      <c r="AL25" s="20"/>
      <c r="AM25" s="20"/>
      <c r="AN25" s="20"/>
      <c r="AO25" s="20"/>
      <c r="AP25" s="20"/>
      <c r="AR25" s="20"/>
      <c r="AS25" s="20"/>
      <c r="AT25" s="20"/>
      <c r="AU25" s="20"/>
      <c r="AV25" s="20"/>
      <c r="AX25" s="20"/>
      <c r="AY25" s="20"/>
      <c r="AZ25" s="20"/>
      <c r="BA25" s="20"/>
    </row>
    <row r="26" spans="1:53" ht="16.149999999999999" customHeight="1">
      <c r="A26" s="185" t="s">
        <v>89</v>
      </c>
      <c r="B26" s="169" t="s">
        <v>66</v>
      </c>
      <c r="C26" s="283">
        <v>2</v>
      </c>
      <c r="D26" s="172"/>
      <c r="E26" s="138"/>
      <c r="F26" s="27"/>
      <c r="G26" s="139"/>
      <c r="H26" s="139"/>
      <c r="I26" s="27"/>
      <c r="J26" s="139"/>
      <c r="K26" s="139"/>
      <c r="L26" s="27"/>
      <c r="M26" s="140"/>
      <c r="N26" s="140"/>
      <c r="O26" s="140"/>
      <c r="P26" s="140"/>
      <c r="Q26" s="28"/>
      <c r="X26" s="22"/>
      <c r="Y26" s="22"/>
      <c r="AA26" s="20"/>
      <c r="AB26" s="20"/>
      <c r="AC26" s="20"/>
      <c r="AD26" s="20"/>
      <c r="AF26" s="20"/>
      <c r="AG26" s="20"/>
      <c r="AH26" s="20"/>
      <c r="AI26" s="20"/>
      <c r="AJ26" s="20"/>
      <c r="AL26" s="20"/>
      <c r="AM26" s="20"/>
      <c r="AN26" s="20"/>
      <c r="AO26" s="20"/>
      <c r="AP26" s="20"/>
      <c r="AR26" s="20"/>
      <c r="AS26" s="20"/>
      <c r="AT26" s="20"/>
      <c r="AU26" s="20"/>
      <c r="AV26" s="20"/>
      <c r="AX26" s="20"/>
      <c r="AY26" s="20"/>
      <c r="AZ26" s="20"/>
      <c r="BA26" s="20"/>
    </row>
    <row r="27" spans="1:53" ht="16.149999999999999" customHeight="1">
      <c r="A27" s="185" t="s">
        <v>7</v>
      </c>
      <c r="B27" s="170" t="s">
        <v>90</v>
      </c>
      <c r="C27" s="266">
        <v>2.5</v>
      </c>
      <c r="D27" s="172"/>
      <c r="E27" s="138"/>
      <c r="F27" s="27"/>
      <c r="G27" s="139"/>
      <c r="H27" s="139"/>
      <c r="I27" s="27"/>
      <c r="J27" s="139"/>
      <c r="K27" s="139"/>
      <c r="L27" s="27"/>
      <c r="M27" s="140"/>
      <c r="N27" s="140"/>
      <c r="O27" s="140"/>
      <c r="P27" s="140"/>
      <c r="Q27" s="28"/>
      <c r="X27" s="22"/>
      <c r="Y27" s="22"/>
      <c r="AA27" s="20"/>
      <c r="AB27" s="20"/>
      <c r="AC27" s="20"/>
      <c r="AD27" s="20"/>
      <c r="AF27" s="20"/>
      <c r="AG27" s="20"/>
      <c r="AH27" s="20"/>
      <c r="AI27" s="20"/>
      <c r="AJ27" s="20"/>
      <c r="AL27" s="20"/>
      <c r="AM27" s="20"/>
      <c r="AN27" s="20"/>
      <c r="AO27" s="20"/>
      <c r="AP27" s="20"/>
      <c r="AR27" s="20"/>
      <c r="AS27" s="20"/>
      <c r="AT27" s="20"/>
      <c r="AU27" s="20"/>
      <c r="AV27" s="20"/>
      <c r="AX27" s="20"/>
      <c r="AY27" s="20"/>
      <c r="AZ27" s="20"/>
      <c r="BA27" s="20"/>
    </row>
    <row r="28" spans="1:53" ht="25.9" customHeight="1">
      <c r="A28" s="185" t="s">
        <v>6</v>
      </c>
      <c r="B28" s="170" t="s">
        <v>91</v>
      </c>
      <c r="C28" s="266">
        <v>2.5</v>
      </c>
      <c r="D28" s="175"/>
      <c r="E28" s="138"/>
      <c r="F28" s="27"/>
      <c r="G28" s="139"/>
      <c r="H28" s="139"/>
      <c r="I28" s="27"/>
      <c r="J28" s="139"/>
      <c r="K28" s="139"/>
      <c r="L28" s="27"/>
      <c r="M28" s="140"/>
      <c r="N28" s="140"/>
      <c r="O28" s="140"/>
      <c r="P28" s="140"/>
      <c r="Q28" s="28"/>
      <c r="X28" s="22"/>
      <c r="Y28" s="22"/>
      <c r="AA28" s="20"/>
      <c r="AB28" s="20"/>
      <c r="AC28" s="20"/>
      <c r="AD28" s="20"/>
      <c r="AF28" s="20"/>
      <c r="AG28" s="20"/>
      <c r="AH28" s="20"/>
      <c r="AI28" s="20"/>
      <c r="AJ28" s="20"/>
      <c r="AL28" s="20"/>
      <c r="AM28" s="20"/>
      <c r="AN28" s="20"/>
      <c r="AO28" s="20"/>
      <c r="AP28" s="20"/>
      <c r="AR28" s="20"/>
      <c r="AS28" s="20"/>
      <c r="AT28" s="20"/>
      <c r="AU28" s="20"/>
      <c r="AV28" s="20"/>
      <c r="AX28" s="20"/>
      <c r="AY28" s="20"/>
      <c r="AZ28" s="20"/>
      <c r="BA28" s="20"/>
    </row>
    <row r="29" spans="1:53" ht="27" customHeight="1">
      <c r="A29" s="185" t="s">
        <v>67</v>
      </c>
      <c r="B29" s="186" t="s">
        <v>92</v>
      </c>
      <c r="C29" s="264">
        <v>2</v>
      </c>
      <c r="D29" s="118"/>
      <c r="E29" s="138"/>
      <c r="F29" s="27"/>
      <c r="G29" s="139"/>
      <c r="H29" s="139"/>
      <c r="I29" s="27"/>
      <c r="J29" s="139"/>
      <c r="K29" s="139"/>
      <c r="L29" s="27"/>
      <c r="M29" s="140"/>
      <c r="N29" s="140"/>
      <c r="O29" s="140"/>
      <c r="P29" s="140"/>
      <c r="Q29" s="28"/>
      <c r="X29" s="22"/>
      <c r="Y29" s="22"/>
      <c r="AA29" s="20"/>
      <c r="AB29" s="20"/>
      <c r="AC29" s="20"/>
      <c r="AD29" s="20"/>
      <c r="AF29" s="20"/>
      <c r="AG29" s="20"/>
      <c r="AH29" s="20"/>
      <c r="AI29" s="20"/>
      <c r="AJ29" s="20"/>
      <c r="AL29" s="20"/>
      <c r="AM29" s="20"/>
      <c r="AN29" s="20"/>
      <c r="AO29" s="20"/>
      <c r="AP29" s="20"/>
      <c r="AR29" s="20"/>
      <c r="AS29" s="20"/>
      <c r="AT29" s="20"/>
      <c r="AU29" s="20"/>
      <c r="AV29" s="20"/>
      <c r="AX29" s="20"/>
      <c r="AY29" s="20"/>
      <c r="AZ29" s="20"/>
      <c r="BA29" s="20"/>
    </row>
    <row r="30" spans="1:53" ht="22.9" customHeight="1">
      <c r="A30" s="185" t="s">
        <v>68</v>
      </c>
      <c r="B30" s="186" t="s">
        <v>93</v>
      </c>
      <c r="C30" s="264">
        <v>10.65</v>
      </c>
      <c r="D30" s="118"/>
      <c r="E30" s="123"/>
      <c r="F30" s="149"/>
      <c r="G30" s="124"/>
      <c r="H30" s="124"/>
      <c r="I30" s="149"/>
      <c r="J30" s="124"/>
      <c r="K30" s="124"/>
      <c r="L30" s="149"/>
      <c r="M30" s="125"/>
      <c r="N30" s="125"/>
      <c r="O30" s="125"/>
      <c r="P30" s="125"/>
      <c r="Q30" s="152"/>
      <c r="X30" s="22"/>
      <c r="Y30" s="22"/>
      <c r="AA30" s="20"/>
      <c r="AB30" s="20"/>
      <c r="AC30" s="20"/>
      <c r="AD30" s="20"/>
      <c r="AF30" s="20"/>
      <c r="AG30" s="20"/>
      <c r="AH30" s="20"/>
      <c r="AI30" s="20"/>
      <c r="AJ30" s="20"/>
      <c r="AL30" s="20"/>
      <c r="AM30" s="20"/>
      <c r="AN30" s="20"/>
      <c r="AO30" s="20"/>
      <c r="AP30" s="20"/>
      <c r="AR30" s="20"/>
      <c r="AS30" s="20"/>
      <c r="AT30" s="20"/>
      <c r="AU30" s="20"/>
      <c r="AV30" s="20"/>
      <c r="AX30" s="20"/>
      <c r="AY30" s="20"/>
      <c r="AZ30" s="20"/>
      <c r="BA30" s="20"/>
    </row>
    <row r="31" spans="1:53" ht="16.149999999999999" customHeight="1">
      <c r="A31" s="241" t="s">
        <v>5</v>
      </c>
      <c r="B31" s="117" t="s">
        <v>69</v>
      </c>
      <c r="C31" s="264">
        <v>1</v>
      </c>
      <c r="D31" s="118"/>
      <c r="E31" s="125"/>
      <c r="F31" s="149"/>
      <c r="G31" s="124"/>
      <c r="H31" s="124"/>
      <c r="I31" s="149"/>
      <c r="J31" s="124"/>
      <c r="K31" s="124"/>
      <c r="L31" s="149"/>
      <c r="M31" s="125"/>
      <c r="N31" s="125"/>
      <c r="O31" s="125"/>
      <c r="P31" s="125"/>
      <c r="Q31" s="259"/>
      <c r="X31" s="22"/>
      <c r="Y31" s="22"/>
      <c r="AA31" s="20"/>
      <c r="AB31" s="20"/>
      <c r="AC31" s="20"/>
      <c r="AD31" s="20"/>
      <c r="AF31" s="20"/>
      <c r="AG31" s="20"/>
      <c r="AH31" s="20"/>
      <c r="AI31" s="20"/>
      <c r="AJ31" s="20"/>
      <c r="AL31" s="20"/>
      <c r="AM31" s="20"/>
      <c r="AN31" s="20"/>
      <c r="AO31" s="20"/>
      <c r="AP31" s="20"/>
      <c r="AR31" s="20"/>
      <c r="AS31" s="20"/>
      <c r="AT31" s="20"/>
      <c r="AU31" s="20"/>
      <c r="AV31" s="20"/>
      <c r="AX31" s="20"/>
      <c r="AY31" s="20"/>
      <c r="AZ31" s="20"/>
      <c r="BA31" s="20"/>
    </row>
    <row r="32" spans="1:53" ht="16.149999999999999" customHeight="1">
      <c r="A32" s="245" t="s">
        <v>94</v>
      </c>
      <c r="B32" s="246" t="s">
        <v>95</v>
      </c>
      <c r="C32" s="264"/>
      <c r="D32" s="122"/>
      <c r="E32" s="125"/>
      <c r="F32" s="149"/>
      <c r="G32" s="124"/>
      <c r="H32" s="124"/>
      <c r="I32" s="149"/>
      <c r="J32" s="124"/>
      <c r="K32" s="124"/>
      <c r="L32" s="149"/>
      <c r="M32" s="125"/>
      <c r="N32" s="125"/>
      <c r="O32" s="125"/>
      <c r="P32" s="125"/>
      <c r="Q32" s="259"/>
      <c r="X32" s="22"/>
      <c r="Y32" s="22"/>
      <c r="AA32" s="20"/>
      <c r="AB32" s="20"/>
      <c r="AC32" s="20"/>
      <c r="AD32" s="20"/>
      <c r="AF32" s="20"/>
      <c r="AG32" s="20"/>
      <c r="AH32" s="20"/>
      <c r="AI32" s="20"/>
      <c r="AJ32" s="20"/>
      <c r="AL32" s="20"/>
      <c r="AM32" s="20"/>
      <c r="AN32" s="20"/>
      <c r="AO32" s="20"/>
      <c r="AP32" s="20"/>
      <c r="AR32" s="20"/>
      <c r="AS32" s="20"/>
      <c r="AT32" s="20"/>
      <c r="AU32" s="20"/>
      <c r="AV32" s="20"/>
      <c r="AX32" s="20"/>
      <c r="AY32" s="20"/>
      <c r="AZ32" s="20"/>
      <c r="BA32" s="20"/>
    </row>
    <row r="33" spans="1:53" ht="22.9" customHeight="1">
      <c r="A33" s="247" t="s">
        <v>96</v>
      </c>
      <c r="B33" s="248" t="s">
        <v>97</v>
      </c>
      <c r="C33" s="264"/>
      <c r="D33" s="122"/>
      <c r="E33" s="125"/>
      <c r="F33" s="149"/>
      <c r="G33" s="124"/>
      <c r="H33" s="124"/>
      <c r="I33" s="149"/>
      <c r="J33" s="124"/>
      <c r="K33" s="124"/>
      <c r="L33" s="149"/>
      <c r="M33" s="125"/>
      <c r="N33" s="125"/>
      <c r="O33" s="125"/>
      <c r="P33" s="125"/>
      <c r="Q33" s="259"/>
      <c r="X33" s="22"/>
      <c r="Y33" s="22"/>
      <c r="AA33" s="20"/>
      <c r="AB33" s="20"/>
      <c r="AC33" s="20"/>
      <c r="AD33" s="20"/>
      <c r="AF33" s="20"/>
      <c r="AG33" s="20"/>
      <c r="AH33" s="20"/>
      <c r="AI33" s="20"/>
      <c r="AJ33" s="20"/>
      <c r="AL33" s="20"/>
      <c r="AM33" s="20"/>
      <c r="AN33" s="20"/>
      <c r="AO33" s="20"/>
      <c r="AP33" s="20"/>
      <c r="AR33" s="20"/>
      <c r="AS33" s="20"/>
      <c r="AT33" s="20"/>
      <c r="AU33" s="20"/>
      <c r="AV33" s="20"/>
      <c r="AX33" s="20"/>
      <c r="AY33" s="20"/>
      <c r="AZ33" s="20"/>
      <c r="BA33" s="20"/>
    </row>
    <row r="34" spans="1:53" ht="16.149999999999999" customHeight="1">
      <c r="A34" s="234"/>
      <c r="B34" s="260"/>
      <c r="C34" s="250"/>
      <c r="D34" s="125"/>
      <c r="E34" s="125"/>
      <c r="F34" s="124"/>
      <c r="G34" s="124"/>
      <c r="H34" s="124"/>
      <c r="I34" s="124"/>
      <c r="J34" s="124"/>
      <c r="K34" s="124"/>
      <c r="L34" s="124"/>
      <c r="M34" s="125"/>
      <c r="N34" s="125"/>
      <c r="O34" s="125"/>
      <c r="P34" s="125"/>
      <c r="Q34" s="125"/>
      <c r="X34" s="22"/>
      <c r="Y34" s="22"/>
      <c r="AA34" s="20"/>
      <c r="AB34" s="20"/>
      <c r="AC34" s="20"/>
      <c r="AD34" s="20"/>
      <c r="AF34" s="20"/>
      <c r="AG34" s="20"/>
      <c r="AH34" s="20"/>
      <c r="AI34" s="20"/>
      <c r="AJ34" s="20"/>
      <c r="AL34" s="20"/>
      <c r="AM34" s="20"/>
      <c r="AN34" s="20"/>
      <c r="AO34" s="20"/>
      <c r="AP34" s="20"/>
      <c r="AR34" s="20"/>
      <c r="AS34" s="20"/>
      <c r="AT34" s="20"/>
      <c r="AU34" s="20"/>
      <c r="AV34" s="20"/>
      <c r="AX34" s="20"/>
      <c r="AY34" s="20"/>
      <c r="AZ34" s="20"/>
      <c r="BA34" s="20"/>
    </row>
    <row r="35" spans="1:53" ht="16.149999999999999" customHeight="1">
      <c r="A35" s="234"/>
      <c r="B35" s="260"/>
      <c r="C35" s="250"/>
      <c r="D35" s="125"/>
      <c r="E35" s="125"/>
      <c r="F35" s="124"/>
      <c r="G35" s="124"/>
      <c r="H35" s="124"/>
      <c r="I35" s="124"/>
      <c r="J35" s="124"/>
      <c r="K35" s="124"/>
      <c r="L35" s="124"/>
      <c r="M35" s="125"/>
      <c r="N35" s="125"/>
      <c r="O35" s="125"/>
      <c r="P35" s="125"/>
      <c r="Q35" s="125"/>
      <c r="X35" s="22"/>
      <c r="Y35" s="22"/>
      <c r="AA35" s="20"/>
      <c r="AB35" s="20"/>
      <c r="AC35" s="20"/>
      <c r="AD35" s="20"/>
      <c r="AF35" s="20"/>
      <c r="AG35" s="20"/>
      <c r="AH35" s="20"/>
      <c r="AI35" s="20"/>
      <c r="AJ35" s="20"/>
      <c r="AL35" s="20"/>
      <c r="AM35" s="20"/>
      <c r="AN35" s="20"/>
      <c r="AO35" s="20"/>
      <c r="AP35" s="20"/>
      <c r="AR35" s="20"/>
      <c r="AS35" s="20"/>
      <c r="AT35" s="20"/>
      <c r="AU35" s="20"/>
      <c r="AV35" s="20"/>
      <c r="AX35" s="20"/>
      <c r="AY35" s="20"/>
      <c r="AZ35" s="20"/>
      <c r="BA35" s="20"/>
    </row>
    <row r="36" spans="1:53" ht="16.149999999999999" customHeight="1">
      <c r="A36" s="234"/>
      <c r="B36" s="236"/>
      <c r="C36" s="250"/>
      <c r="D36" s="125"/>
      <c r="E36" s="125"/>
      <c r="F36" s="124"/>
      <c r="G36" s="124"/>
      <c r="H36" s="124"/>
      <c r="I36" s="124"/>
      <c r="J36" s="124"/>
      <c r="K36" s="124"/>
      <c r="L36" s="124"/>
      <c r="M36" s="125"/>
      <c r="N36" s="125"/>
      <c r="O36" s="125"/>
      <c r="P36" s="125"/>
      <c r="Q36" s="125"/>
      <c r="X36" s="22"/>
      <c r="Y36" s="22"/>
      <c r="AA36" s="20"/>
      <c r="AB36" s="20"/>
      <c r="AC36" s="20"/>
      <c r="AD36" s="20"/>
      <c r="AF36" s="20"/>
      <c r="AG36" s="20"/>
      <c r="AH36" s="20"/>
      <c r="AI36" s="20"/>
      <c r="AJ36" s="20"/>
      <c r="AL36" s="20"/>
      <c r="AM36" s="20"/>
      <c r="AN36" s="20"/>
      <c r="AO36" s="20"/>
      <c r="AP36" s="20"/>
      <c r="AR36" s="20"/>
      <c r="AS36" s="20"/>
      <c r="AT36" s="20"/>
      <c r="AU36" s="20"/>
      <c r="AV36" s="20"/>
      <c r="AX36" s="20"/>
      <c r="AY36" s="20"/>
      <c r="AZ36" s="20"/>
      <c r="BA36" s="20"/>
    </row>
    <row r="37" spans="1:53" ht="16.149999999999999" customHeight="1">
      <c r="A37" s="234"/>
      <c r="B37" s="236"/>
      <c r="C37" s="250"/>
      <c r="D37" s="125"/>
      <c r="E37" s="125"/>
      <c r="F37" s="124"/>
      <c r="G37" s="124"/>
      <c r="H37" s="124"/>
      <c r="I37" s="124"/>
      <c r="J37" s="124"/>
      <c r="K37" s="124"/>
      <c r="L37" s="124"/>
      <c r="M37" s="125"/>
      <c r="N37" s="125"/>
      <c r="O37" s="125"/>
      <c r="P37" s="125"/>
      <c r="Q37" s="125"/>
      <c r="X37" s="22"/>
      <c r="Y37" s="22"/>
      <c r="AA37" s="20"/>
      <c r="AB37" s="20"/>
      <c r="AC37" s="20"/>
      <c r="AD37" s="20"/>
      <c r="AF37" s="20"/>
      <c r="AG37" s="20"/>
      <c r="AH37" s="20"/>
      <c r="AI37" s="20"/>
      <c r="AJ37" s="20"/>
      <c r="AL37" s="20"/>
      <c r="AM37" s="20"/>
      <c r="AN37" s="20"/>
      <c r="AO37" s="20"/>
      <c r="AP37" s="20"/>
      <c r="AR37" s="20"/>
      <c r="AS37" s="20"/>
      <c r="AT37" s="20"/>
      <c r="AU37" s="20"/>
      <c r="AV37" s="20"/>
      <c r="AX37" s="20"/>
      <c r="AY37" s="20"/>
      <c r="AZ37" s="20"/>
      <c r="BA37" s="20"/>
    </row>
    <row r="38" spans="1:53" ht="16.149999999999999" customHeight="1">
      <c r="A38" s="234"/>
      <c r="B38" s="236"/>
      <c r="C38" s="250"/>
      <c r="D38" s="125"/>
      <c r="E38" s="125"/>
      <c r="F38" s="124"/>
      <c r="G38" s="124"/>
      <c r="H38" s="124"/>
      <c r="I38" s="124"/>
      <c r="J38" s="124"/>
      <c r="K38" s="124"/>
      <c r="L38" s="124"/>
      <c r="M38" s="125"/>
      <c r="N38" s="125"/>
      <c r="O38" s="125"/>
      <c r="P38" s="125"/>
      <c r="Q38" s="125"/>
      <c r="X38" s="22"/>
      <c r="Y38" s="22"/>
      <c r="AA38" s="20"/>
      <c r="AB38" s="20"/>
      <c r="AC38" s="20"/>
      <c r="AD38" s="20"/>
      <c r="AF38" s="20"/>
      <c r="AG38" s="20"/>
      <c r="AH38" s="20"/>
      <c r="AI38" s="20"/>
      <c r="AJ38" s="20"/>
      <c r="AL38" s="20"/>
      <c r="AM38" s="20"/>
      <c r="AN38" s="20"/>
      <c r="AO38" s="20"/>
      <c r="AP38" s="20"/>
      <c r="AR38" s="20"/>
      <c r="AS38" s="20"/>
      <c r="AT38" s="20"/>
      <c r="AU38" s="20"/>
      <c r="AV38" s="20"/>
      <c r="AX38" s="20"/>
      <c r="AY38" s="20"/>
      <c r="AZ38" s="20"/>
      <c r="BA38" s="20"/>
    </row>
    <row r="39" spans="1:53" ht="16.149999999999999" customHeight="1">
      <c r="A39" s="121"/>
      <c r="B39" s="242"/>
      <c r="C39" s="252"/>
      <c r="D39" s="125"/>
      <c r="E39" s="125"/>
      <c r="F39" s="124"/>
      <c r="G39" s="124"/>
      <c r="H39" s="124"/>
      <c r="I39" s="124"/>
      <c r="J39" s="124"/>
      <c r="K39" s="124"/>
      <c r="L39" s="124"/>
      <c r="M39" s="125"/>
      <c r="N39" s="125"/>
      <c r="O39" s="125"/>
      <c r="P39" s="125"/>
      <c r="Q39" s="125"/>
      <c r="X39" s="22"/>
      <c r="Y39" s="22"/>
      <c r="AA39" s="20"/>
      <c r="AB39" s="20"/>
      <c r="AC39" s="20"/>
      <c r="AD39" s="20"/>
      <c r="AF39" s="20"/>
      <c r="AG39" s="20"/>
      <c r="AH39" s="20"/>
      <c r="AI39" s="20"/>
      <c r="AJ39" s="20"/>
      <c r="AL39" s="20"/>
      <c r="AM39" s="20"/>
      <c r="AN39" s="20"/>
      <c r="AO39" s="20"/>
      <c r="AP39" s="20"/>
      <c r="AR39" s="20"/>
      <c r="AS39" s="20"/>
      <c r="AT39" s="20"/>
      <c r="AU39" s="20"/>
      <c r="AV39" s="20"/>
      <c r="AX39" s="20"/>
      <c r="AY39" s="20"/>
      <c r="AZ39" s="20"/>
      <c r="BA39" s="20"/>
    </row>
    <row r="40" spans="1:53" ht="16.149999999999999" customHeight="1">
      <c r="A40" s="234"/>
      <c r="B40" s="236"/>
      <c r="C40" s="250"/>
      <c r="D40" s="125"/>
      <c r="E40" s="125"/>
      <c r="F40" s="124"/>
      <c r="G40" s="124"/>
      <c r="H40" s="124"/>
      <c r="I40" s="124"/>
      <c r="J40" s="124"/>
      <c r="K40" s="124"/>
      <c r="L40" s="124"/>
      <c r="M40" s="125"/>
      <c r="N40" s="125"/>
      <c r="O40" s="125"/>
      <c r="P40" s="125"/>
      <c r="Q40" s="125"/>
      <c r="X40" s="22"/>
      <c r="Y40" s="22"/>
      <c r="AA40" s="20"/>
      <c r="AB40" s="20"/>
      <c r="AC40" s="20"/>
      <c r="AD40" s="20"/>
      <c r="AF40" s="20"/>
      <c r="AG40" s="20"/>
      <c r="AH40" s="20"/>
      <c r="AI40" s="20"/>
      <c r="AJ40" s="20"/>
      <c r="AL40" s="20"/>
      <c r="AM40" s="20"/>
      <c r="AN40" s="20"/>
      <c r="AO40" s="20"/>
      <c r="AP40" s="20"/>
      <c r="AR40" s="20"/>
      <c r="AS40" s="20"/>
      <c r="AT40" s="20"/>
      <c r="AU40" s="20"/>
      <c r="AV40" s="20"/>
      <c r="AX40" s="20"/>
      <c r="AY40" s="20"/>
      <c r="AZ40" s="20"/>
      <c r="BA40" s="20"/>
    </row>
    <row r="41" spans="1:53" ht="16.149999999999999" customHeight="1">
      <c r="A41" s="234"/>
      <c r="B41" s="236"/>
      <c r="C41" s="250"/>
      <c r="D41" s="125"/>
      <c r="E41" s="125"/>
      <c r="F41" s="124"/>
      <c r="G41" s="124"/>
      <c r="H41" s="124"/>
      <c r="I41" s="124"/>
      <c r="J41" s="124"/>
      <c r="K41" s="124"/>
      <c r="L41" s="124"/>
      <c r="M41" s="125"/>
      <c r="N41" s="125"/>
      <c r="O41" s="125"/>
      <c r="P41" s="125"/>
      <c r="Q41" s="125"/>
      <c r="X41" s="22"/>
      <c r="Y41" s="22"/>
      <c r="AA41" s="20"/>
      <c r="AB41" s="20"/>
      <c r="AC41" s="20"/>
      <c r="AD41" s="20"/>
      <c r="AF41" s="20"/>
      <c r="AG41" s="20"/>
      <c r="AH41" s="20"/>
      <c r="AI41" s="20"/>
      <c r="AJ41" s="20"/>
      <c r="AL41" s="20"/>
      <c r="AM41" s="20"/>
      <c r="AN41" s="20"/>
      <c r="AO41" s="20"/>
      <c r="AP41" s="20"/>
      <c r="AR41" s="20"/>
      <c r="AS41" s="20"/>
      <c r="AT41" s="20"/>
      <c r="AU41" s="20"/>
      <c r="AV41" s="20"/>
      <c r="AX41" s="20"/>
      <c r="AY41" s="20"/>
      <c r="AZ41" s="20"/>
      <c r="BA41" s="20"/>
    </row>
    <row r="42" spans="1:53" ht="16.149999999999999" customHeight="1">
      <c r="A42" s="234"/>
      <c r="B42" s="236"/>
      <c r="C42" s="250"/>
      <c r="D42" s="125"/>
      <c r="E42" s="125"/>
      <c r="F42" s="124"/>
      <c r="G42" s="124"/>
      <c r="H42" s="124"/>
      <c r="I42" s="124"/>
      <c r="J42" s="124"/>
      <c r="K42" s="124"/>
      <c r="L42" s="124"/>
      <c r="M42" s="125"/>
      <c r="N42" s="125"/>
      <c r="O42" s="125"/>
      <c r="P42" s="125"/>
      <c r="Q42" s="125"/>
      <c r="X42" s="22"/>
      <c r="Y42" s="22"/>
      <c r="AA42" s="20"/>
      <c r="AB42" s="20"/>
      <c r="AC42" s="20"/>
      <c r="AD42" s="20"/>
      <c r="AF42" s="20"/>
      <c r="AG42" s="20"/>
      <c r="AH42" s="20"/>
      <c r="AI42" s="20"/>
      <c r="AJ42" s="20"/>
      <c r="AL42" s="20"/>
      <c r="AM42" s="20"/>
      <c r="AN42" s="20"/>
      <c r="AO42" s="20"/>
      <c r="AP42" s="20"/>
      <c r="AR42" s="20"/>
      <c r="AS42" s="20"/>
      <c r="AT42" s="20"/>
      <c r="AU42" s="20"/>
      <c r="AV42" s="20"/>
      <c r="AX42" s="20"/>
      <c r="AY42" s="20"/>
      <c r="AZ42" s="20"/>
      <c r="BA42" s="20"/>
    </row>
    <row r="43" spans="1:53" ht="16.149999999999999" customHeight="1">
      <c r="A43" s="234"/>
      <c r="B43" s="236"/>
      <c r="C43" s="250"/>
      <c r="D43" s="125"/>
      <c r="E43" s="125"/>
      <c r="F43" s="124"/>
      <c r="G43" s="124"/>
      <c r="H43" s="124"/>
      <c r="I43" s="124"/>
      <c r="J43" s="124"/>
      <c r="K43" s="124"/>
      <c r="L43" s="124"/>
      <c r="M43" s="125"/>
      <c r="N43" s="125"/>
      <c r="O43" s="125"/>
      <c r="P43" s="125"/>
      <c r="Q43" s="125"/>
      <c r="X43" s="22"/>
      <c r="Y43" s="22"/>
      <c r="AA43" s="20"/>
      <c r="AB43" s="20"/>
      <c r="AC43" s="20"/>
      <c r="AD43" s="20"/>
      <c r="AF43" s="20"/>
      <c r="AG43" s="20"/>
      <c r="AH43" s="20"/>
      <c r="AI43" s="20"/>
      <c r="AJ43" s="20"/>
      <c r="AL43" s="20"/>
      <c r="AM43" s="20"/>
      <c r="AN43" s="20"/>
      <c r="AO43" s="20"/>
      <c r="AP43" s="20"/>
      <c r="AR43" s="20"/>
      <c r="AS43" s="20"/>
      <c r="AT43" s="20"/>
      <c r="AU43" s="20"/>
      <c r="AV43" s="20"/>
      <c r="AX43" s="20"/>
      <c r="AY43" s="20"/>
      <c r="AZ43" s="20"/>
      <c r="BA43" s="20"/>
    </row>
    <row r="44" spans="1:53" ht="16.149999999999999" customHeight="1">
      <c r="A44" s="238"/>
      <c r="B44" s="239"/>
      <c r="C44" s="250"/>
      <c r="D44" s="123"/>
      <c r="E44" s="123"/>
      <c r="F44" s="124"/>
      <c r="G44" s="124"/>
      <c r="H44" s="124"/>
      <c r="I44" s="124"/>
      <c r="J44" s="124"/>
      <c r="K44" s="124"/>
      <c r="L44" s="124"/>
      <c r="M44" s="125"/>
      <c r="N44" s="125"/>
      <c r="O44" s="125"/>
      <c r="P44" s="125"/>
      <c r="Q44" s="126"/>
      <c r="X44" s="22"/>
      <c r="Y44" s="22"/>
      <c r="AA44" s="20"/>
      <c r="AB44" s="20"/>
      <c r="AC44" s="20"/>
      <c r="AD44" s="20"/>
      <c r="AF44" s="20"/>
      <c r="AG44" s="20"/>
      <c r="AH44" s="20"/>
      <c r="AI44" s="20"/>
      <c r="AJ44" s="20"/>
      <c r="AL44" s="20"/>
      <c r="AM44" s="20"/>
      <c r="AN44" s="20"/>
      <c r="AO44" s="20"/>
      <c r="AP44" s="20"/>
      <c r="AR44" s="20"/>
      <c r="AS44" s="20"/>
      <c r="AT44" s="20"/>
      <c r="AU44" s="20"/>
      <c r="AV44" s="20"/>
      <c r="AX44" s="20"/>
      <c r="AY44" s="20"/>
      <c r="AZ44" s="20"/>
      <c r="BA44" s="20"/>
    </row>
    <row r="45" spans="1:53" ht="16.149999999999999" customHeight="1">
      <c r="A45" s="116"/>
      <c r="B45" s="260"/>
      <c r="C45" s="127"/>
      <c r="D45" s="123"/>
      <c r="E45" s="123"/>
      <c r="F45" s="124"/>
      <c r="G45" s="124"/>
      <c r="H45" s="124"/>
      <c r="I45" s="124"/>
      <c r="J45" s="124"/>
      <c r="K45" s="124"/>
      <c r="L45" s="124"/>
      <c r="M45" s="125"/>
      <c r="N45" s="125"/>
      <c r="O45" s="125"/>
      <c r="P45" s="125"/>
      <c r="Q45" s="126"/>
      <c r="X45" s="22"/>
      <c r="Y45" s="22"/>
      <c r="AA45" s="20"/>
      <c r="AB45" s="20"/>
      <c r="AC45" s="20"/>
      <c r="AD45" s="20"/>
      <c r="AF45" s="20"/>
      <c r="AG45" s="20"/>
      <c r="AH45" s="20"/>
      <c r="AI45" s="20"/>
      <c r="AJ45" s="20"/>
      <c r="AL45" s="20"/>
      <c r="AM45" s="20"/>
      <c r="AN45" s="20"/>
      <c r="AO45" s="20"/>
      <c r="AP45" s="20"/>
      <c r="AR45" s="20"/>
      <c r="AS45" s="20"/>
      <c r="AT45" s="20"/>
      <c r="AU45" s="20"/>
      <c r="AV45" s="20"/>
      <c r="AX45" s="20"/>
      <c r="AY45" s="20"/>
      <c r="AZ45" s="20"/>
      <c r="BA45" s="20"/>
    </row>
    <row r="46" spans="1:53" ht="16.899999999999999" customHeight="1" thickBot="1">
      <c r="A46" s="116"/>
      <c r="B46" s="260"/>
      <c r="C46" s="127"/>
      <c r="D46" s="123"/>
      <c r="E46" s="123"/>
      <c r="F46" s="124"/>
      <c r="G46" s="124"/>
      <c r="H46" s="124"/>
      <c r="I46" s="124"/>
      <c r="J46" s="124"/>
      <c r="K46" s="124"/>
      <c r="L46" s="124"/>
      <c r="M46" s="125"/>
      <c r="N46" s="125"/>
      <c r="O46" s="125"/>
      <c r="P46" s="125"/>
      <c r="Q46" s="126"/>
      <c r="X46" s="22"/>
      <c r="Y46" s="22"/>
      <c r="AA46" s="20"/>
      <c r="AB46" s="20"/>
      <c r="AC46" s="20"/>
      <c r="AD46" s="20"/>
      <c r="AF46" s="20"/>
      <c r="AG46" s="20"/>
      <c r="AH46" s="20"/>
      <c r="AI46" s="20"/>
      <c r="AJ46" s="20"/>
      <c r="AL46" s="20"/>
      <c r="AM46" s="20"/>
      <c r="AN46" s="20"/>
      <c r="AO46" s="20"/>
      <c r="AP46" s="20"/>
      <c r="AR46" s="20"/>
      <c r="AS46" s="20"/>
      <c r="AT46" s="20"/>
      <c r="AU46" s="20"/>
      <c r="AV46" s="20"/>
      <c r="AX46" s="20"/>
      <c r="AY46" s="20"/>
      <c r="AZ46" s="20"/>
      <c r="BA46" s="20"/>
    </row>
    <row r="47" spans="1:53" ht="16.5" thickBot="1">
      <c r="A47" s="19" t="s">
        <v>9</v>
      </c>
      <c r="B47" s="10" t="s">
        <v>17</v>
      </c>
      <c r="C47" s="10"/>
      <c r="D47" s="11"/>
      <c r="E47" s="11"/>
      <c r="F47" s="11"/>
      <c r="G47" s="11"/>
      <c r="H47" s="11"/>
      <c r="I47" s="12"/>
      <c r="J47" s="12"/>
      <c r="K47" s="12"/>
      <c r="L47" s="12"/>
      <c r="M47" s="12"/>
      <c r="N47" s="12"/>
      <c r="O47" s="12"/>
      <c r="P47" s="12"/>
      <c r="Q47" s="13"/>
    </row>
    <row r="48" spans="1:53">
      <c r="A48" s="5"/>
      <c r="B48" s="23"/>
      <c r="C48" s="26"/>
      <c r="D48" s="24"/>
      <c r="E48" s="24"/>
      <c r="F48" s="24"/>
      <c r="G48" s="24"/>
      <c r="H48" s="24"/>
      <c r="I48" s="32"/>
      <c r="J48" s="32"/>
      <c r="K48" s="32"/>
      <c r="L48" s="32"/>
      <c r="M48" s="32"/>
      <c r="N48" s="32"/>
      <c r="O48" s="32"/>
      <c r="P48" s="32"/>
      <c r="Q48" s="4"/>
    </row>
    <row r="49" spans="1:17">
      <c r="A49" s="5"/>
      <c r="B49" s="33"/>
      <c r="C49" s="30"/>
      <c r="D49" s="24"/>
      <c r="E49" s="24"/>
      <c r="F49" s="24"/>
      <c r="G49" s="24"/>
      <c r="H49" s="24"/>
      <c r="I49" s="32"/>
      <c r="J49" s="32"/>
      <c r="K49" s="32"/>
      <c r="L49" s="32"/>
      <c r="M49" s="32"/>
      <c r="N49" s="32"/>
      <c r="O49" s="32"/>
      <c r="P49" s="32"/>
      <c r="Q49" s="4"/>
    </row>
    <row r="50" spans="1:17">
      <c r="A50" s="5"/>
      <c r="B50" s="34"/>
      <c r="C50" s="26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6"/>
    </row>
    <row r="51" spans="1:17">
      <c r="A51" s="5"/>
      <c r="B51" s="25"/>
      <c r="C51" s="26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6"/>
    </row>
    <row r="52" spans="1:17">
      <c r="A52" s="5"/>
      <c r="B52" s="25"/>
      <c r="C52" s="26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6"/>
    </row>
    <row r="53" spans="1:17">
      <c r="A53" s="5"/>
      <c r="B53" s="25"/>
      <c r="C53" s="26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6"/>
    </row>
    <row r="54" spans="1:17">
      <c r="A54" s="5"/>
      <c r="B54" s="26"/>
      <c r="C54" s="26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6"/>
    </row>
    <row r="55" spans="1:17">
      <c r="A55" s="5"/>
      <c r="B55" s="26"/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6"/>
    </row>
    <row r="56" spans="1:17">
      <c r="A56" s="5"/>
      <c r="B56" s="26"/>
      <c r="C56" s="26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6"/>
    </row>
    <row r="57" spans="1:17" ht="16.5" thickBot="1">
      <c r="A57" s="7"/>
      <c r="B57" s="8"/>
      <c r="C57" s="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9"/>
    </row>
    <row r="58" spans="1:17" ht="16.5" thickBot="1">
      <c r="A58" s="310" t="s">
        <v>10</v>
      </c>
      <c r="B58" s="324"/>
      <c r="C58" s="324"/>
      <c r="D58" s="324"/>
      <c r="E58" s="324"/>
      <c r="F58" s="324"/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325"/>
    </row>
  </sheetData>
  <mergeCells count="10">
    <mergeCell ref="A58:Q58"/>
    <mergeCell ref="A5:Q5"/>
    <mergeCell ref="D1:E1"/>
    <mergeCell ref="G1:H1"/>
    <mergeCell ref="D2:E2"/>
    <mergeCell ref="G2:H2"/>
    <mergeCell ref="D3:E3"/>
    <mergeCell ref="G3:H3"/>
    <mergeCell ref="D4:E4"/>
    <mergeCell ref="G4:H4"/>
  </mergeCells>
  <phoneticPr fontId="12" type="noConversion"/>
  <pageMargins left="0.7" right="0.7" top="0.75" bottom="0.75" header="0.3" footer="0.3"/>
  <pageSetup paperSize="9" scale="58" fitToHeight="0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92EE-B526-D641-9081-DFBDF07EEF02}">
  <dimension ref="N1:N18"/>
  <sheetViews>
    <sheetView showGridLines="0" zoomScale="109" workbookViewId="0">
      <selection activeCell="W45" sqref="W45"/>
    </sheetView>
  </sheetViews>
  <sheetFormatPr defaultColWidth="11.25" defaultRowHeight="15.75"/>
  <cols>
    <col min="1" max="1" width="12.25" customWidth="1"/>
    <col min="3" max="3" width="11.25" customWidth="1"/>
  </cols>
  <sheetData>
    <row r="1" ht="18" customHeight="1"/>
    <row r="5" ht="13.15" customHeight="1"/>
    <row r="18" spans="14:14">
      <c r="N18" s="156"/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82C8-325F-A748-AFAC-043942395A0A}">
  <dimension ref="A51"/>
  <sheetViews>
    <sheetView showGridLines="0" topLeftCell="A11" zoomScale="75" workbookViewId="0">
      <selection activeCell="F51" sqref="F51"/>
    </sheetView>
  </sheetViews>
  <sheetFormatPr defaultColWidth="11.25" defaultRowHeight="15.75"/>
  <sheetData>
    <row r="51" spans="1:1">
      <c r="A51" s="281" t="s">
        <v>104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0754-2B86-6145-811C-2B6FB97B2BAB}">
  <sheetPr>
    <pageSetUpPr fitToPage="1"/>
  </sheetPr>
  <dimension ref="A1:N35"/>
  <sheetViews>
    <sheetView zoomScale="94" zoomScaleNormal="94" workbookViewId="0">
      <selection activeCell="J18" sqref="J18"/>
    </sheetView>
  </sheetViews>
  <sheetFormatPr defaultColWidth="11.25" defaultRowHeight="15.75"/>
  <cols>
    <col min="1" max="1" width="12.75" customWidth="1"/>
    <col min="2" max="2" width="39.5" customWidth="1"/>
    <col min="3" max="3" width="12.75" customWidth="1"/>
    <col min="4" max="4" width="12.25" customWidth="1"/>
    <col min="6" max="6" width="12.75" customWidth="1"/>
    <col min="7" max="8" width="13.25" customWidth="1"/>
  </cols>
  <sheetData>
    <row r="1" spans="1:14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312">
        <f>COVERSHEET!D1</f>
        <v>45496</v>
      </c>
      <c r="E1" s="313"/>
      <c r="F1" s="56" t="str">
        <f>COVERSHEET!F1</f>
        <v>Proto Rcd</v>
      </c>
      <c r="G1" s="314" t="str">
        <f>COVERSHEET!G1</f>
        <v>00/00/2024</v>
      </c>
      <c r="H1" s="315"/>
      <c r="I1" s="81"/>
      <c r="J1" s="82"/>
      <c r="K1" s="61" t="s">
        <v>18</v>
      </c>
      <c r="L1" s="62"/>
      <c r="M1" s="63" t="s">
        <v>21</v>
      </c>
      <c r="N1" s="64"/>
    </row>
    <row r="2" spans="1:14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316" t="str">
        <f>COVERSHEET!D2</f>
        <v>00/00/2024</v>
      </c>
      <c r="E2" s="317"/>
      <c r="F2" s="65" t="str">
        <f>COVERSHEET!F2</f>
        <v>2nd Proto</v>
      </c>
      <c r="G2" s="318" t="str">
        <f>COVERSHEET!G2</f>
        <v>00/00/2024</v>
      </c>
      <c r="H2" s="319"/>
      <c r="I2" s="81"/>
      <c r="J2" s="82"/>
      <c r="K2" s="68" t="s">
        <v>19</v>
      </c>
      <c r="L2" s="69"/>
      <c r="M2" s="70" t="s">
        <v>16</v>
      </c>
      <c r="N2" s="71"/>
    </row>
    <row r="3" spans="1:14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316" t="str">
        <f>COVERSHEET!D3</f>
        <v>00/00/2024</v>
      </c>
      <c r="E3" s="317"/>
      <c r="F3" s="65" t="str">
        <f>COVERSHEET!F3</f>
        <v>Sample Sealed</v>
      </c>
      <c r="G3" s="318" t="str">
        <f>COVERSHEET!G3</f>
        <v>00/00/2024</v>
      </c>
      <c r="H3" s="319"/>
      <c r="I3" s="81"/>
      <c r="J3" s="82"/>
      <c r="K3" s="68" t="s">
        <v>20</v>
      </c>
      <c r="L3" s="69"/>
      <c r="M3" s="70" t="s">
        <v>16</v>
      </c>
      <c r="N3" s="71"/>
    </row>
    <row r="4" spans="1:14" ht="40.9" customHeight="1" thickBot="1">
      <c r="A4" s="74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320" t="str">
        <f>COVERSHEET!D4</f>
        <v>00/00/2024</v>
      </c>
      <c r="E4" s="321"/>
      <c r="F4" s="74" t="str">
        <f>COVERSHEET!F4</f>
        <v>Approved By</v>
      </c>
      <c r="G4" s="322" t="str">
        <f>COVERSHEET!G4</f>
        <v>X</v>
      </c>
      <c r="H4" s="323"/>
      <c r="I4" s="81"/>
      <c r="J4" s="82"/>
      <c r="K4" s="87"/>
      <c r="L4" s="78"/>
      <c r="M4" s="79"/>
      <c r="N4" s="80"/>
    </row>
    <row r="5" spans="1:14" ht="27" customHeight="1" thickBot="1">
      <c r="A5" s="329" t="s">
        <v>49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1"/>
    </row>
    <row r="6" spans="1:14">
      <c r="A6" s="41" t="s">
        <v>25</v>
      </c>
      <c r="B6" s="42"/>
      <c r="C6" s="42"/>
      <c r="D6" s="42"/>
      <c r="E6" s="42"/>
      <c r="F6" s="42"/>
      <c r="G6" s="42"/>
      <c r="H6" s="42"/>
      <c r="I6" s="43"/>
      <c r="J6" s="42"/>
      <c r="K6" s="42"/>
      <c r="L6" s="42"/>
      <c r="M6" s="42"/>
      <c r="N6" s="44"/>
    </row>
    <row r="7" spans="1:14">
      <c r="A7" s="43"/>
      <c r="B7" s="42"/>
      <c r="C7" s="42"/>
      <c r="D7" s="42"/>
      <c r="E7" s="42"/>
      <c r="F7" s="42"/>
      <c r="G7" s="42"/>
      <c r="H7" s="42"/>
      <c r="I7" s="43"/>
      <c r="J7" s="42"/>
      <c r="K7" s="42"/>
      <c r="L7" s="42"/>
      <c r="M7" s="42"/>
      <c r="N7" s="44"/>
    </row>
    <row r="8" spans="1:14">
      <c r="A8" s="43"/>
      <c r="B8" s="42"/>
      <c r="C8" s="42"/>
      <c r="D8" s="42"/>
      <c r="E8" s="42"/>
      <c r="F8" s="42"/>
      <c r="G8" s="42"/>
      <c r="H8" s="42"/>
      <c r="I8" s="43"/>
      <c r="J8" s="42"/>
      <c r="K8" s="42"/>
      <c r="L8" s="42"/>
      <c r="M8" s="42"/>
      <c r="N8" s="44"/>
    </row>
    <row r="9" spans="1:14">
      <c r="A9" s="43"/>
      <c r="B9" s="42"/>
      <c r="C9" s="42"/>
      <c r="D9" s="42"/>
      <c r="E9" s="42"/>
      <c r="F9" s="42"/>
      <c r="G9" s="42"/>
      <c r="H9" s="42"/>
      <c r="I9" s="43"/>
      <c r="J9" s="42"/>
      <c r="K9" s="42"/>
      <c r="L9" s="42"/>
      <c r="M9" s="42"/>
      <c r="N9" s="44"/>
    </row>
    <row r="10" spans="1:14">
      <c r="A10" s="43"/>
      <c r="B10" s="42"/>
      <c r="C10" s="42"/>
      <c r="D10" s="42"/>
      <c r="E10" s="42"/>
      <c r="F10" s="42"/>
      <c r="G10" s="42"/>
      <c r="H10" s="42"/>
      <c r="I10" s="43"/>
      <c r="J10" s="42"/>
      <c r="K10" s="42"/>
      <c r="L10" s="42"/>
      <c r="M10" s="42"/>
      <c r="N10" s="44"/>
    </row>
    <row r="11" spans="1:14">
      <c r="A11" s="43"/>
      <c r="B11" s="42"/>
      <c r="C11" s="42"/>
      <c r="D11" s="42"/>
      <c r="E11" s="42"/>
      <c r="F11" s="42"/>
      <c r="G11" s="42"/>
      <c r="H11" s="42"/>
      <c r="I11" s="43"/>
      <c r="J11" s="42"/>
      <c r="K11" s="42"/>
      <c r="L11" s="42"/>
      <c r="M11" s="42"/>
      <c r="N11" s="44"/>
    </row>
    <row r="12" spans="1:14">
      <c r="A12" s="41" t="s">
        <v>26</v>
      </c>
      <c r="B12" s="29"/>
      <c r="C12" s="29"/>
      <c r="D12" s="29"/>
      <c r="E12" s="29"/>
      <c r="F12" s="29"/>
      <c r="G12" s="29"/>
      <c r="H12" s="29"/>
      <c r="I12" s="39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9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9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9"/>
      <c r="J15" s="30"/>
      <c r="K15" s="30"/>
      <c r="L15" s="30"/>
      <c r="M15" s="30"/>
      <c r="N15" s="15"/>
    </row>
    <row r="16" spans="1:14">
      <c r="A16" s="39"/>
      <c r="B16" s="29"/>
      <c r="C16" s="29"/>
      <c r="D16" s="29"/>
      <c r="E16" s="29"/>
      <c r="F16" s="29"/>
      <c r="G16" s="29"/>
      <c r="H16" s="29"/>
      <c r="I16" s="39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9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9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9"/>
      <c r="J19" s="30"/>
      <c r="K19" s="30"/>
      <c r="L19" s="30"/>
      <c r="M19" s="30"/>
      <c r="N19" s="15"/>
    </row>
    <row r="20" spans="1:14">
      <c r="A20" s="39"/>
      <c r="B20" s="29"/>
      <c r="C20" s="29"/>
      <c r="D20" s="29"/>
      <c r="E20" s="29"/>
      <c r="F20" s="29"/>
      <c r="G20" s="29"/>
      <c r="H20" s="29"/>
      <c r="I20" s="39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9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9"/>
      <c r="J22" s="30"/>
      <c r="K22" s="30"/>
      <c r="L22" s="30"/>
      <c r="M22" s="30"/>
      <c r="N22" s="15"/>
    </row>
    <row r="23" spans="1:14">
      <c r="A23" s="39"/>
      <c r="B23" s="29"/>
      <c r="C23" s="29"/>
      <c r="D23" s="29"/>
      <c r="E23" s="29"/>
      <c r="F23" s="29"/>
      <c r="G23" s="29"/>
      <c r="H23" s="29"/>
      <c r="I23" s="39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9"/>
      <c r="J24" s="30"/>
      <c r="K24" s="30"/>
      <c r="L24" s="30"/>
      <c r="M24" s="30"/>
      <c r="N24" s="15"/>
    </row>
    <row r="25" spans="1:14">
      <c r="A25" s="39"/>
      <c r="B25" s="29"/>
      <c r="C25" s="29"/>
      <c r="D25" s="29"/>
      <c r="E25" s="29"/>
      <c r="F25" s="29"/>
      <c r="G25" s="29"/>
      <c r="H25" s="29"/>
      <c r="I25" s="39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9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9"/>
      <c r="J27" s="30"/>
      <c r="K27" s="30"/>
      <c r="L27" s="30"/>
      <c r="M27" s="30"/>
      <c r="N27" s="15"/>
    </row>
    <row r="28" spans="1:14">
      <c r="A28" s="39"/>
      <c r="B28" s="29"/>
      <c r="C28" s="29"/>
      <c r="D28" s="29"/>
      <c r="E28" s="29"/>
      <c r="F28" s="29"/>
      <c r="G28" s="29"/>
      <c r="H28" s="29"/>
      <c r="I28" s="39"/>
      <c r="J28" s="30"/>
      <c r="K28" s="30"/>
      <c r="L28" s="30"/>
      <c r="M28" s="30"/>
      <c r="N28" s="15"/>
    </row>
    <row r="29" spans="1:14">
      <c r="A29" s="39"/>
      <c r="B29" s="30"/>
      <c r="C29" s="30"/>
      <c r="D29" s="30"/>
      <c r="E29" s="30"/>
      <c r="F29" s="30"/>
      <c r="G29" s="30"/>
      <c r="H29" s="30"/>
      <c r="I29" s="39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9"/>
      <c r="J30" s="30"/>
      <c r="K30" s="30"/>
      <c r="L30" s="30"/>
      <c r="M30" s="30"/>
      <c r="N30" s="15"/>
    </row>
    <row r="31" spans="1:14">
      <c r="A31" s="39"/>
      <c r="B31" s="30"/>
      <c r="C31" s="30"/>
      <c r="D31" s="30"/>
      <c r="E31" s="30"/>
      <c r="F31" s="30"/>
      <c r="G31" s="30"/>
      <c r="H31" s="30"/>
      <c r="I31" s="39"/>
      <c r="J31" s="30"/>
      <c r="K31" s="30"/>
      <c r="L31" s="30"/>
      <c r="M31" s="30"/>
      <c r="N31" s="15"/>
    </row>
    <row r="32" spans="1:14">
      <c r="A32" s="39"/>
      <c r="B32" s="30"/>
      <c r="C32" s="30"/>
      <c r="D32" s="30"/>
      <c r="E32" s="30"/>
      <c r="F32" s="30"/>
      <c r="G32" s="30"/>
      <c r="H32" s="30"/>
      <c r="I32" s="39"/>
      <c r="J32" s="30"/>
      <c r="K32" s="30"/>
      <c r="L32" s="30"/>
      <c r="M32" s="30"/>
      <c r="N32" s="15"/>
    </row>
    <row r="33" spans="1:14">
      <c r="A33" s="39"/>
      <c r="B33" s="30"/>
      <c r="C33" s="30"/>
      <c r="D33" s="30"/>
      <c r="E33" s="30"/>
      <c r="F33" s="30"/>
      <c r="G33" s="30"/>
      <c r="H33" s="30"/>
      <c r="I33" s="39"/>
      <c r="J33" s="30"/>
      <c r="K33" s="30"/>
      <c r="L33" s="30"/>
      <c r="M33" s="30"/>
      <c r="N33" s="15"/>
    </row>
    <row r="34" spans="1:14" ht="16.5" thickBot="1">
      <c r="A34" s="40"/>
      <c r="B34" s="31"/>
      <c r="C34" s="31"/>
      <c r="D34" s="31"/>
      <c r="E34" s="31"/>
      <c r="F34" s="31"/>
      <c r="G34" s="31"/>
      <c r="H34" s="31"/>
      <c r="I34" s="40"/>
      <c r="J34" s="31"/>
      <c r="K34" s="31"/>
      <c r="L34" s="31"/>
      <c r="M34" s="31"/>
      <c r="N34" s="16"/>
    </row>
    <row r="35" spans="1:14" ht="16.5" thickBot="1">
      <c r="A35" s="332" t="s">
        <v>10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5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DB5E-76DE-514E-89FA-02290AF161CC}">
  <sheetPr>
    <pageSetUpPr fitToPage="1"/>
  </sheetPr>
  <dimension ref="A1:N35"/>
  <sheetViews>
    <sheetView zoomScale="94" zoomScaleNormal="94" workbookViewId="0">
      <selection activeCell="J17" sqref="J17"/>
    </sheetView>
  </sheetViews>
  <sheetFormatPr defaultColWidth="11.25" defaultRowHeight="15.75"/>
  <cols>
    <col min="1" max="1" width="12.75" customWidth="1"/>
    <col min="2" max="2" width="39.5" customWidth="1"/>
    <col min="3" max="4" width="12.25" customWidth="1"/>
    <col min="6" max="6" width="12.75" customWidth="1"/>
    <col min="7" max="8" width="13.25" customWidth="1"/>
  </cols>
  <sheetData>
    <row r="1" spans="1:14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312">
        <f>COVERSHEET!D1</f>
        <v>45496</v>
      </c>
      <c r="E1" s="313"/>
      <c r="F1" s="56" t="str">
        <f>COVERSHEET!F1</f>
        <v>Proto Rcd</v>
      </c>
      <c r="G1" s="314" t="str">
        <f>COVERSHEET!G1</f>
        <v>00/00/2024</v>
      </c>
      <c r="H1" s="315"/>
      <c r="I1" s="81"/>
      <c r="J1" s="82"/>
      <c r="K1" s="61" t="s">
        <v>18</v>
      </c>
      <c r="L1" s="62"/>
      <c r="M1" s="63" t="s">
        <v>21</v>
      </c>
      <c r="N1" s="64"/>
    </row>
    <row r="2" spans="1:14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316" t="str">
        <f>COVERSHEET!D2</f>
        <v>00/00/2024</v>
      </c>
      <c r="E2" s="317"/>
      <c r="F2" s="65" t="str">
        <f>COVERSHEET!F2</f>
        <v>2nd Proto</v>
      </c>
      <c r="G2" s="318" t="str">
        <f>COVERSHEET!G2</f>
        <v>00/00/2024</v>
      </c>
      <c r="H2" s="319"/>
      <c r="I2" s="81"/>
      <c r="J2" s="82"/>
      <c r="K2" s="68" t="s">
        <v>19</v>
      </c>
      <c r="L2" s="69"/>
      <c r="M2" s="70" t="s">
        <v>16</v>
      </c>
      <c r="N2" s="71"/>
    </row>
    <row r="3" spans="1:14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316" t="str">
        <f>COVERSHEET!D3</f>
        <v>00/00/2024</v>
      </c>
      <c r="E3" s="317"/>
      <c r="F3" s="65" t="str">
        <f>COVERSHEET!F3</f>
        <v>Sample Sealed</v>
      </c>
      <c r="G3" s="318" t="str">
        <f>COVERSHEET!G3</f>
        <v>00/00/2024</v>
      </c>
      <c r="H3" s="319"/>
      <c r="I3" s="81"/>
      <c r="J3" s="82"/>
      <c r="K3" s="68" t="s">
        <v>20</v>
      </c>
      <c r="L3" s="69"/>
      <c r="M3" s="70" t="s">
        <v>16</v>
      </c>
      <c r="N3" s="71"/>
    </row>
    <row r="4" spans="1:14" ht="36" customHeight="1" thickBot="1">
      <c r="A4" s="74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320" t="str">
        <f>COVERSHEET!D4</f>
        <v>00/00/2024</v>
      </c>
      <c r="E4" s="321"/>
      <c r="F4" s="74" t="str">
        <f>COVERSHEET!F4</f>
        <v>Approved By</v>
      </c>
      <c r="G4" s="322" t="str">
        <f>COVERSHEET!G4</f>
        <v>X</v>
      </c>
      <c r="H4" s="323"/>
      <c r="I4" s="81"/>
      <c r="J4" s="82"/>
      <c r="K4" s="87"/>
      <c r="L4" s="78"/>
      <c r="M4" s="79"/>
      <c r="N4" s="80"/>
    </row>
    <row r="5" spans="1:14" ht="27" customHeight="1" thickBot="1">
      <c r="A5" s="329" t="s">
        <v>48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1"/>
    </row>
    <row r="6" spans="1:14">
      <c r="A6" s="41" t="s">
        <v>25</v>
      </c>
      <c r="B6" s="42"/>
      <c r="C6" s="42"/>
      <c r="D6" s="42"/>
      <c r="E6" s="42"/>
      <c r="F6" s="42"/>
      <c r="G6" s="42"/>
      <c r="H6" s="42"/>
      <c r="I6" s="43"/>
      <c r="J6" s="42"/>
      <c r="K6" s="42"/>
      <c r="L6" s="42"/>
      <c r="M6" s="42"/>
      <c r="N6" s="44"/>
    </row>
    <row r="7" spans="1:14">
      <c r="A7" s="43"/>
      <c r="B7" s="42"/>
      <c r="C7" s="42"/>
      <c r="D7" s="42"/>
      <c r="E7" s="42"/>
      <c r="F7" s="42"/>
      <c r="G7" s="42"/>
      <c r="H7" s="42"/>
      <c r="I7" s="43"/>
      <c r="J7" s="42"/>
      <c r="K7" s="42"/>
      <c r="L7" s="42"/>
      <c r="M7" s="42"/>
      <c r="N7" s="44"/>
    </row>
    <row r="8" spans="1:14">
      <c r="A8" s="43"/>
      <c r="B8" s="42"/>
      <c r="C8" s="42"/>
      <c r="D8" s="42"/>
      <c r="E8" s="42"/>
      <c r="F8" s="42"/>
      <c r="G8" s="42"/>
      <c r="H8" s="42"/>
      <c r="I8" s="43"/>
      <c r="J8" s="42"/>
      <c r="K8" s="42"/>
      <c r="L8" s="42"/>
      <c r="M8" s="42"/>
      <c r="N8" s="44"/>
    </row>
    <row r="9" spans="1:14">
      <c r="A9" s="43"/>
      <c r="B9" s="42"/>
      <c r="C9" s="42"/>
      <c r="D9" s="42"/>
      <c r="E9" s="42"/>
      <c r="F9" s="42"/>
      <c r="G9" s="42"/>
      <c r="H9" s="42"/>
      <c r="I9" s="43"/>
      <c r="J9" s="42"/>
      <c r="K9" s="42"/>
      <c r="L9" s="42"/>
      <c r="M9" s="42"/>
      <c r="N9" s="44"/>
    </row>
    <row r="10" spans="1:14">
      <c r="A10" s="43"/>
      <c r="B10" s="42"/>
      <c r="C10" s="42"/>
      <c r="D10" s="42"/>
      <c r="E10" s="42"/>
      <c r="F10" s="42"/>
      <c r="G10" s="42"/>
      <c r="H10" s="42"/>
      <c r="I10" s="43"/>
      <c r="J10" s="42"/>
      <c r="K10" s="42"/>
      <c r="L10" s="42"/>
      <c r="M10" s="42"/>
      <c r="N10" s="44"/>
    </row>
    <row r="11" spans="1:14">
      <c r="A11" s="43"/>
      <c r="B11" s="42"/>
      <c r="C11" s="42"/>
      <c r="D11" s="42"/>
      <c r="E11" s="42"/>
      <c r="F11" s="42"/>
      <c r="G11" s="42"/>
      <c r="H11" s="42"/>
      <c r="I11" s="43"/>
      <c r="J11" s="42"/>
      <c r="K11" s="42"/>
      <c r="L11" s="42"/>
      <c r="M11" s="42"/>
      <c r="N11" s="44"/>
    </row>
    <row r="12" spans="1:14">
      <c r="A12" s="41" t="s">
        <v>26</v>
      </c>
      <c r="B12" s="29"/>
      <c r="C12" s="29"/>
      <c r="D12" s="29"/>
      <c r="E12" s="29"/>
      <c r="F12" s="29"/>
      <c r="G12" s="29"/>
      <c r="H12" s="29"/>
      <c r="I12" s="39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9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9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9"/>
      <c r="J15" s="30"/>
      <c r="K15" s="30"/>
      <c r="L15" s="30"/>
      <c r="M15" s="30"/>
      <c r="N15" s="15"/>
    </row>
    <row r="16" spans="1:14">
      <c r="A16" s="39"/>
      <c r="B16" s="29"/>
      <c r="C16" s="29"/>
      <c r="D16" s="29"/>
      <c r="E16" s="29"/>
      <c r="F16" s="29"/>
      <c r="G16" s="29"/>
      <c r="H16" s="29"/>
      <c r="I16" s="39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9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9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9"/>
      <c r="J19" s="30"/>
      <c r="K19" s="30"/>
      <c r="L19" s="30"/>
      <c r="M19" s="30"/>
      <c r="N19" s="15"/>
    </row>
    <row r="20" spans="1:14">
      <c r="A20" s="39"/>
      <c r="B20" s="29"/>
      <c r="C20" s="29"/>
      <c r="D20" s="29"/>
      <c r="E20" s="29"/>
      <c r="F20" s="29"/>
      <c r="G20" s="29"/>
      <c r="H20" s="29"/>
      <c r="I20" s="39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9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9"/>
      <c r="J22" s="30"/>
      <c r="K22" s="30"/>
      <c r="L22" s="30"/>
      <c r="M22" s="30"/>
      <c r="N22" s="15"/>
    </row>
    <row r="23" spans="1:14">
      <c r="A23" s="39"/>
      <c r="B23" s="29"/>
      <c r="C23" s="29"/>
      <c r="D23" s="29"/>
      <c r="E23" s="29"/>
      <c r="F23" s="29"/>
      <c r="G23" s="29"/>
      <c r="H23" s="29"/>
      <c r="I23" s="39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9"/>
      <c r="J24" s="30"/>
      <c r="K24" s="30"/>
      <c r="L24" s="30"/>
      <c r="M24" s="30"/>
      <c r="N24" s="15"/>
    </row>
    <row r="25" spans="1:14">
      <c r="A25" s="39"/>
      <c r="B25" s="29"/>
      <c r="C25" s="29"/>
      <c r="D25" s="29"/>
      <c r="E25" s="29"/>
      <c r="F25" s="29"/>
      <c r="G25" s="29"/>
      <c r="H25" s="29"/>
      <c r="I25" s="39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9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9"/>
      <c r="J27" s="30"/>
      <c r="K27" s="30"/>
      <c r="L27" s="30"/>
      <c r="M27" s="30"/>
      <c r="N27" s="15"/>
    </row>
    <row r="28" spans="1:14">
      <c r="A28" s="39"/>
      <c r="B28" s="29"/>
      <c r="C28" s="29"/>
      <c r="D28" s="29"/>
      <c r="E28" s="29"/>
      <c r="F28" s="29"/>
      <c r="G28" s="29"/>
      <c r="H28" s="29"/>
      <c r="I28" s="39"/>
      <c r="J28" s="30"/>
      <c r="K28" s="30"/>
      <c r="L28" s="30"/>
      <c r="M28" s="30"/>
      <c r="N28" s="15"/>
    </row>
    <row r="29" spans="1:14">
      <c r="A29" s="39"/>
      <c r="B29" s="30"/>
      <c r="C29" s="30"/>
      <c r="D29" s="30"/>
      <c r="E29" s="30"/>
      <c r="F29" s="30"/>
      <c r="G29" s="30"/>
      <c r="H29" s="30"/>
      <c r="I29" s="39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9"/>
      <c r="J30" s="30"/>
      <c r="K30" s="30"/>
      <c r="L30" s="30"/>
      <c r="M30" s="30"/>
      <c r="N30" s="15"/>
    </row>
    <row r="31" spans="1:14">
      <c r="A31" s="39"/>
      <c r="B31" s="30"/>
      <c r="C31" s="30"/>
      <c r="D31" s="30"/>
      <c r="E31" s="30"/>
      <c r="F31" s="30"/>
      <c r="G31" s="30"/>
      <c r="H31" s="30"/>
      <c r="I31" s="39"/>
      <c r="J31" s="30"/>
      <c r="K31" s="30"/>
      <c r="L31" s="30"/>
      <c r="M31" s="30"/>
      <c r="N31" s="15"/>
    </row>
    <row r="32" spans="1:14">
      <c r="A32" s="39"/>
      <c r="B32" s="30"/>
      <c r="C32" s="30"/>
      <c r="D32" s="30"/>
      <c r="E32" s="30"/>
      <c r="F32" s="30"/>
      <c r="G32" s="30"/>
      <c r="H32" s="30"/>
      <c r="I32" s="39"/>
      <c r="J32" s="30"/>
      <c r="K32" s="30"/>
      <c r="L32" s="30"/>
      <c r="M32" s="30"/>
      <c r="N32" s="15"/>
    </row>
    <row r="33" spans="1:14">
      <c r="A33" s="39"/>
      <c r="B33" s="30"/>
      <c r="C33" s="30"/>
      <c r="D33" s="30"/>
      <c r="E33" s="30"/>
      <c r="F33" s="30"/>
      <c r="G33" s="30"/>
      <c r="H33" s="30"/>
      <c r="I33" s="39"/>
      <c r="J33" s="30"/>
      <c r="K33" s="30"/>
      <c r="L33" s="30"/>
      <c r="M33" s="30"/>
      <c r="N33" s="15"/>
    </row>
    <row r="34" spans="1:14" ht="16.5" thickBot="1">
      <c r="A34" s="40"/>
      <c r="B34" s="31"/>
      <c r="C34" s="31"/>
      <c r="D34" s="31"/>
      <c r="E34" s="31"/>
      <c r="F34" s="31"/>
      <c r="G34" s="31"/>
      <c r="H34" s="31"/>
      <c r="I34" s="40"/>
      <c r="J34" s="31"/>
      <c r="K34" s="31"/>
      <c r="L34" s="31"/>
      <c r="M34" s="31"/>
      <c r="N34" s="16"/>
    </row>
    <row r="35" spans="1:14" ht="16.5" thickBot="1">
      <c r="A35" s="332" t="s">
        <v>10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5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6CF5-8E46-6D40-8557-B554A125C828}">
  <sheetPr>
    <pageSetUpPr fitToPage="1"/>
  </sheetPr>
  <dimension ref="A1:N35"/>
  <sheetViews>
    <sheetView zoomScale="94" zoomScaleNormal="94" workbookViewId="0">
      <selection activeCell="J16" sqref="J16"/>
    </sheetView>
  </sheetViews>
  <sheetFormatPr defaultColWidth="11.25" defaultRowHeight="15.75"/>
  <cols>
    <col min="1" max="1" width="12.75" customWidth="1"/>
    <col min="2" max="2" width="39.5" customWidth="1"/>
    <col min="3" max="3" width="12.75" customWidth="1"/>
    <col min="4" max="4" width="12.25" customWidth="1"/>
    <col min="6" max="8" width="13.25" customWidth="1"/>
  </cols>
  <sheetData>
    <row r="1" spans="1:14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312">
        <f>COVERSHEET!D1</f>
        <v>45496</v>
      </c>
      <c r="E1" s="313"/>
      <c r="F1" s="56" t="str">
        <f>COVERSHEET!F1</f>
        <v>Proto Rcd</v>
      </c>
      <c r="G1" s="314" t="str">
        <f>COVERSHEET!G1</f>
        <v>00/00/2024</v>
      </c>
      <c r="H1" s="315"/>
      <c r="I1" s="81"/>
      <c r="J1" s="82"/>
      <c r="K1" s="61" t="s">
        <v>18</v>
      </c>
      <c r="L1" s="62"/>
      <c r="M1" s="63" t="s">
        <v>21</v>
      </c>
      <c r="N1" s="64"/>
    </row>
    <row r="2" spans="1:14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316" t="str">
        <f>COVERSHEET!D2</f>
        <v>00/00/2024</v>
      </c>
      <c r="E2" s="317"/>
      <c r="F2" s="65" t="str">
        <f>COVERSHEET!F2</f>
        <v>2nd Proto</v>
      </c>
      <c r="G2" s="318" t="str">
        <f>COVERSHEET!G2</f>
        <v>00/00/2024</v>
      </c>
      <c r="H2" s="319"/>
      <c r="I2" s="81"/>
      <c r="J2" s="82"/>
      <c r="K2" s="68" t="s">
        <v>19</v>
      </c>
      <c r="L2" s="69"/>
      <c r="M2" s="70" t="s">
        <v>16</v>
      </c>
      <c r="N2" s="71"/>
    </row>
    <row r="3" spans="1:14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316" t="str">
        <f>COVERSHEET!D3</f>
        <v>00/00/2024</v>
      </c>
      <c r="E3" s="317"/>
      <c r="F3" s="65" t="str">
        <f>COVERSHEET!F3</f>
        <v>Sample Sealed</v>
      </c>
      <c r="G3" s="318" t="str">
        <f>COVERSHEET!G3</f>
        <v>00/00/2024</v>
      </c>
      <c r="H3" s="319"/>
      <c r="I3" s="81"/>
      <c r="J3" s="82"/>
      <c r="K3" s="68" t="s">
        <v>20</v>
      </c>
      <c r="L3" s="69"/>
      <c r="M3" s="70" t="s">
        <v>16</v>
      </c>
      <c r="N3" s="71"/>
    </row>
    <row r="4" spans="1:14" ht="36" customHeight="1" thickBot="1">
      <c r="A4" s="74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320" t="str">
        <f>COVERSHEET!D4</f>
        <v>00/00/2024</v>
      </c>
      <c r="E4" s="321"/>
      <c r="F4" s="74" t="str">
        <f>COVERSHEET!F4</f>
        <v>Approved By</v>
      </c>
      <c r="G4" s="322" t="str">
        <f>COVERSHEET!G4</f>
        <v>X</v>
      </c>
      <c r="H4" s="323"/>
      <c r="I4" s="81"/>
      <c r="J4" s="82"/>
      <c r="K4" s="87"/>
      <c r="L4" s="78"/>
      <c r="M4" s="79"/>
      <c r="N4" s="80"/>
    </row>
    <row r="5" spans="1:14" ht="27" customHeight="1" thickBot="1">
      <c r="A5" s="329" t="s">
        <v>47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1"/>
    </row>
    <row r="6" spans="1:14">
      <c r="A6" s="41" t="s">
        <v>25</v>
      </c>
      <c r="B6" s="42"/>
      <c r="C6" s="42"/>
      <c r="D6" s="42"/>
      <c r="E6" s="42"/>
      <c r="F6" s="42"/>
      <c r="G6" s="42"/>
      <c r="H6" s="42"/>
      <c r="I6" s="43"/>
      <c r="J6" s="42"/>
      <c r="K6" s="42"/>
      <c r="L6" s="42"/>
      <c r="M6" s="42"/>
      <c r="N6" s="44"/>
    </row>
    <row r="7" spans="1:14">
      <c r="A7" s="43"/>
      <c r="B7" s="42"/>
      <c r="C7" s="42"/>
      <c r="D7" s="42"/>
      <c r="E7" s="42"/>
      <c r="F7" s="42"/>
      <c r="G7" s="42"/>
      <c r="H7" s="42"/>
      <c r="I7" s="43"/>
      <c r="J7" s="42"/>
      <c r="K7" s="42"/>
      <c r="L7" s="42"/>
      <c r="M7" s="42"/>
      <c r="N7" s="44"/>
    </row>
    <row r="8" spans="1:14">
      <c r="A8" s="43"/>
      <c r="B8" s="42"/>
      <c r="C8" s="42"/>
      <c r="D8" s="42"/>
      <c r="E8" s="42"/>
      <c r="F8" s="42"/>
      <c r="G8" s="42"/>
      <c r="H8" s="42"/>
      <c r="I8" s="43"/>
      <c r="J8" s="42"/>
      <c r="K8" s="42"/>
      <c r="L8" s="42"/>
      <c r="M8" s="42"/>
      <c r="N8" s="44"/>
    </row>
    <row r="9" spans="1:14">
      <c r="A9" s="43"/>
      <c r="B9" s="42"/>
      <c r="C9" s="42"/>
      <c r="D9" s="42"/>
      <c r="E9" s="42"/>
      <c r="F9" s="42"/>
      <c r="G9" s="42"/>
      <c r="H9" s="42"/>
      <c r="I9" s="43"/>
      <c r="J9" s="42"/>
      <c r="K9" s="42"/>
      <c r="L9" s="42"/>
      <c r="M9" s="42"/>
      <c r="N9" s="44"/>
    </row>
    <row r="10" spans="1:14">
      <c r="A10" s="43"/>
      <c r="B10" s="42"/>
      <c r="C10" s="42"/>
      <c r="D10" s="42"/>
      <c r="E10" s="42"/>
      <c r="F10" s="42"/>
      <c r="G10" s="42"/>
      <c r="H10" s="42"/>
      <c r="I10" s="43"/>
      <c r="J10" s="42"/>
      <c r="K10" s="42"/>
      <c r="L10" s="42"/>
      <c r="M10" s="42"/>
      <c r="N10" s="44"/>
    </row>
    <row r="11" spans="1:14">
      <c r="A11" s="43"/>
      <c r="B11" s="42"/>
      <c r="C11" s="42"/>
      <c r="D11" s="42"/>
      <c r="E11" s="42"/>
      <c r="F11" s="42"/>
      <c r="G11" s="42"/>
      <c r="H11" s="42"/>
      <c r="I11" s="43"/>
      <c r="J11" s="42"/>
      <c r="K11" s="42"/>
      <c r="L11" s="42"/>
      <c r="M11" s="42"/>
      <c r="N11" s="44"/>
    </row>
    <row r="12" spans="1:14">
      <c r="A12" s="41" t="s">
        <v>26</v>
      </c>
      <c r="B12" s="29"/>
      <c r="C12" s="29"/>
      <c r="D12" s="29"/>
      <c r="E12" s="29"/>
      <c r="F12" s="29"/>
      <c r="G12" s="29"/>
      <c r="H12" s="29"/>
      <c r="I12" s="39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9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9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9"/>
      <c r="J15" s="30"/>
      <c r="K15" s="30"/>
      <c r="L15" s="30"/>
      <c r="M15" s="30"/>
      <c r="N15" s="15"/>
    </row>
    <row r="16" spans="1:14">
      <c r="A16" s="39"/>
      <c r="B16" s="29"/>
      <c r="C16" s="29"/>
      <c r="D16" s="29"/>
      <c r="E16" s="29"/>
      <c r="F16" s="29"/>
      <c r="G16" s="29"/>
      <c r="H16" s="29"/>
      <c r="I16" s="39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9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9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9"/>
      <c r="J19" s="30"/>
      <c r="K19" s="30"/>
      <c r="L19" s="30"/>
      <c r="M19" s="30"/>
      <c r="N19" s="15"/>
    </row>
    <row r="20" spans="1:14">
      <c r="A20" s="39"/>
      <c r="B20" s="29"/>
      <c r="C20" s="29"/>
      <c r="D20" s="29"/>
      <c r="E20" s="29"/>
      <c r="F20" s="29"/>
      <c r="G20" s="29"/>
      <c r="H20" s="29"/>
      <c r="I20" s="39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9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9"/>
      <c r="J22" s="30"/>
      <c r="K22" s="30"/>
      <c r="L22" s="30"/>
      <c r="M22" s="30"/>
      <c r="N22" s="15"/>
    </row>
    <row r="23" spans="1:14">
      <c r="A23" s="39"/>
      <c r="B23" s="29"/>
      <c r="C23" s="29"/>
      <c r="D23" s="29"/>
      <c r="E23" s="29"/>
      <c r="F23" s="29"/>
      <c r="G23" s="29"/>
      <c r="H23" s="29"/>
      <c r="I23" s="39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9"/>
      <c r="J24" s="30"/>
      <c r="K24" s="30"/>
      <c r="L24" s="30"/>
      <c r="M24" s="30"/>
      <c r="N24" s="15"/>
    </row>
    <row r="25" spans="1:14">
      <c r="A25" s="39"/>
      <c r="B25" s="29"/>
      <c r="C25" s="29"/>
      <c r="D25" s="29"/>
      <c r="E25" s="29"/>
      <c r="F25" s="29"/>
      <c r="G25" s="29"/>
      <c r="H25" s="29"/>
      <c r="I25" s="39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9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9"/>
      <c r="J27" s="30"/>
      <c r="K27" s="30"/>
      <c r="L27" s="30"/>
      <c r="M27" s="30"/>
      <c r="N27" s="15"/>
    </row>
    <row r="28" spans="1:14">
      <c r="A28" s="39"/>
      <c r="B28" s="29"/>
      <c r="C28" s="29"/>
      <c r="D28" s="29"/>
      <c r="E28" s="29"/>
      <c r="F28" s="29"/>
      <c r="G28" s="29"/>
      <c r="H28" s="29"/>
      <c r="I28" s="39"/>
      <c r="J28" s="30"/>
      <c r="K28" s="30"/>
      <c r="L28" s="30"/>
      <c r="M28" s="30"/>
      <c r="N28" s="15"/>
    </row>
    <row r="29" spans="1:14">
      <c r="A29" s="39"/>
      <c r="B29" s="30"/>
      <c r="C29" s="30"/>
      <c r="D29" s="30"/>
      <c r="E29" s="30"/>
      <c r="F29" s="30"/>
      <c r="G29" s="30"/>
      <c r="H29" s="30"/>
      <c r="I29" s="39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9"/>
      <c r="J30" s="30"/>
      <c r="K30" s="30"/>
      <c r="L30" s="30"/>
      <c r="M30" s="30"/>
      <c r="N30" s="15"/>
    </row>
    <row r="31" spans="1:14">
      <c r="A31" s="39"/>
      <c r="B31" s="30"/>
      <c r="C31" s="30"/>
      <c r="D31" s="30"/>
      <c r="E31" s="30"/>
      <c r="F31" s="30"/>
      <c r="G31" s="30"/>
      <c r="H31" s="30"/>
      <c r="I31" s="39"/>
      <c r="J31" s="30"/>
      <c r="K31" s="30"/>
      <c r="L31" s="30"/>
      <c r="M31" s="30"/>
      <c r="N31" s="15"/>
    </row>
    <row r="32" spans="1:14">
      <c r="A32" s="39"/>
      <c r="B32" s="30"/>
      <c r="C32" s="30"/>
      <c r="D32" s="30"/>
      <c r="E32" s="30"/>
      <c r="F32" s="30"/>
      <c r="G32" s="30"/>
      <c r="H32" s="30"/>
      <c r="I32" s="39"/>
      <c r="J32" s="30"/>
      <c r="K32" s="30"/>
      <c r="L32" s="30"/>
      <c r="M32" s="30"/>
      <c r="N32" s="15"/>
    </row>
    <row r="33" spans="1:14">
      <c r="A33" s="39"/>
      <c r="B33" s="30"/>
      <c r="C33" s="30"/>
      <c r="D33" s="30"/>
      <c r="E33" s="30"/>
      <c r="F33" s="30"/>
      <c r="G33" s="30"/>
      <c r="H33" s="30"/>
      <c r="I33" s="39"/>
      <c r="J33" s="30"/>
      <c r="K33" s="30"/>
      <c r="L33" s="30"/>
      <c r="M33" s="30"/>
      <c r="N33" s="15"/>
    </row>
    <row r="34" spans="1:14" ht="16.5" thickBot="1">
      <c r="A34" s="40"/>
      <c r="B34" s="31"/>
      <c r="C34" s="31"/>
      <c r="D34" s="31"/>
      <c r="E34" s="31"/>
      <c r="F34" s="31"/>
      <c r="G34" s="31"/>
      <c r="H34" s="31"/>
      <c r="I34" s="40"/>
      <c r="J34" s="31"/>
      <c r="K34" s="31"/>
      <c r="L34" s="31"/>
      <c r="M34" s="31"/>
      <c r="N34" s="16"/>
    </row>
    <row r="35" spans="1:14" ht="16.5" thickBot="1">
      <c r="A35" s="332" t="s">
        <v>10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5"/>
    </row>
  </sheetData>
  <mergeCells count="10">
    <mergeCell ref="A5:N5"/>
    <mergeCell ref="A35:N35"/>
    <mergeCell ref="D4:E4"/>
    <mergeCell ref="G4:H4"/>
    <mergeCell ref="D1:E1"/>
    <mergeCell ref="G1:H1"/>
    <mergeCell ref="D2:E2"/>
    <mergeCell ref="G2:H2"/>
    <mergeCell ref="D3:E3"/>
    <mergeCell ref="G3:H3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31CE02-3752-42BE-A7AD-06409CB3AD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4A552-999B-40DB-9C65-129BBA8F0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COVERSHEET</vt:lpstr>
      <vt:lpstr>GRADING </vt:lpstr>
      <vt:lpstr>GRADING  (BẢN DỊCH)</vt:lpstr>
      <vt:lpstr>SAMPLE MEASURES</vt:lpstr>
      <vt:lpstr>POM</vt:lpstr>
      <vt:lpstr>FIT REFERENCE PICS</vt:lpstr>
      <vt:lpstr>COMMENTS P1</vt:lpstr>
      <vt:lpstr>COMMENTS P2</vt:lpstr>
      <vt:lpstr>COMMENTS P3</vt:lpstr>
      <vt:lpstr>COMMENTS SIZE SET</vt:lpstr>
      <vt:lpstr>COVERSHEET!Print_Area</vt:lpstr>
      <vt:lpstr>'GRADING '!Print_Area</vt:lpstr>
      <vt:lpstr>'GRADING  (BẢN DỊCH)'!Print_Area</vt:lpstr>
      <vt:lpstr>'SAMPLE MEASURES'!Print_Area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Quy To Ngoc Thanh</cp:lastModifiedBy>
  <cp:lastPrinted>2024-08-19T08:17:18Z</cp:lastPrinted>
  <dcterms:created xsi:type="dcterms:W3CDTF">2022-10-14T13:49:41Z</dcterms:created>
  <dcterms:modified xsi:type="dcterms:W3CDTF">2024-08-19T08:17:34Z</dcterms:modified>
</cp:coreProperties>
</file>