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5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reeve/Desktop/SUMMER 25/UA SWEAT TOPS/16. CUSTOM SWEAT_P28CS114_115_116_117/"/>
    </mc:Choice>
  </mc:AlternateContent>
  <xr:revisionPtr revIDLastSave="0" documentId="8_{E1A0DAAC-3609-634E-91BD-AD5DF2625365}" xr6:coauthVersionLast="47" xr6:coauthVersionMax="47" xr10:uidLastSave="{00000000-0000-0000-0000-000000000000}"/>
  <bookViews>
    <workbookView xWindow="5400" yWindow="500" windowWidth="27040" windowHeight="17180" xr2:uid="{1EFDBB70-8327-DC41-B01C-23B403A5EDD3}"/>
  </bookViews>
  <sheets>
    <sheet name="COVERSHEET" sheetId="4" r:id="rId1"/>
    <sheet name="GRADING " sheetId="1" r:id="rId2"/>
    <sheet name="SAMPLE MEASURES" sheetId="2" r:id="rId3"/>
    <sheet name="POM" sheetId="8" r:id="rId4"/>
    <sheet name="COMMENTS P1" sheetId="3" r:id="rId5"/>
    <sheet name="COMMENTS P2" sheetId="5" r:id="rId6"/>
    <sheet name="COMMENTS P3" sheetId="6" r:id="rId7"/>
    <sheet name="COMMENTS SIZE SET" sheetId="7" r:id="rId8"/>
  </sheets>
  <definedNames>
    <definedName name="_xlnm.Print_Area" localSheetId="0">COVERSHEET!$A$1:$L$39</definedName>
    <definedName name="_xlnm.Print_Area" localSheetId="1">'GRADING '!$A$1:$J$65</definedName>
    <definedName name="_xlnm.Print_Area" localSheetId="2">'SAMPLE MEASURES'!$A$1:$Q$65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I40" i="1" s="1"/>
  <c r="F40" i="1"/>
  <c r="E40" i="1"/>
  <c r="H38" i="1" l="1"/>
  <c r="I38" i="1" s="1"/>
  <c r="H39" i="1"/>
  <c r="I39" i="1" s="1"/>
  <c r="F38" i="1"/>
  <c r="E38" i="1" s="1"/>
  <c r="F39" i="1"/>
  <c r="E39" i="1" s="1"/>
  <c r="H33" i="1" l="1"/>
  <c r="I33" i="1" s="1"/>
  <c r="F33" i="1"/>
  <c r="E33" i="1" s="1"/>
  <c r="H35" i="1" l="1"/>
  <c r="I35" i="1" s="1"/>
  <c r="H36" i="1"/>
  <c r="I36" i="1" s="1"/>
  <c r="H37" i="1"/>
  <c r="I37" i="1" s="1"/>
  <c r="F35" i="1"/>
  <c r="E35" i="1" s="1"/>
  <c r="F36" i="1"/>
  <c r="E36" i="1" s="1"/>
  <c r="F37" i="1"/>
  <c r="E37" i="1" s="1"/>
  <c r="H32" i="1"/>
  <c r="I32" i="1" s="1"/>
  <c r="F32" i="1"/>
  <c r="E32" i="1" s="1"/>
  <c r="H29" i="1" l="1"/>
  <c r="I29" i="1" s="1"/>
  <c r="H30" i="1"/>
  <c r="I30" i="1" s="1"/>
  <c r="H31" i="1"/>
  <c r="I31" i="1" s="1"/>
  <c r="F29" i="1"/>
  <c r="E29" i="1" s="1"/>
  <c r="F30" i="1"/>
  <c r="E30" i="1" s="1"/>
  <c r="F31" i="1"/>
  <c r="E31" i="1" s="1"/>
  <c r="H25" i="1"/>
  <c r="I25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1" i="1"/>
  <c r="I21" i="1" s="1"/>
  <c r="H22" i="1"/>
  <c r="I22" i="1" s="1"/>
  <c r="H23" i="1"/>
  <c r="I23" i="1" s="1"/>
  <c r="H24" i="1"/>
  <c r="I24" i="1" s="1"/>
  <c r="H26" i="1"/>
  <c r="I26" i="1" s="1"/>
  <c r="H27" i="1"/>
  <c r="I27" i="1" s="1"/>
  <c r="H28" i="1"/>
  <c r="I28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H7" i="1"/>
  <c r="I7" i="1" s="1"/>
  <c r="F7" i="1"/>
  <c r="E7" i="1" s="1"/>
  <c r="U53" i="1" l="1"/>
  <c r="V53" i="1" s="1"/>
  <c r="W53" i="1" s="1"/>
  <c r="U32" i="1"/>
  <c r="T32" i="1" s="1"/>
  <c r="S32" i="1" s="1"/>
  <c r="T53" i="1" l="1"/>
  <c r="S53" i="1" s="1"/>
  <c r="V32" i="1"/>
  <c r="W32" i="1" s="1"/>
  <c r="A1" i="7" l="1"/>
  <c r="B1" i="7"/>
  <c r="C1" i="7"/>
  <c r="D1" i="7"/>
  <c r="F1" i="7"/>
  <c r="G1" i="7"/>
  <c r="A2" i="7"/>
  <c r="B2" i="7"/>
  <c r="C2" i="7"/>
  <c r="D2" i="7"/>
  <c r="F2" i="7"/>
  <c r="G2" i="7"/>
  <c r="A3" i="7"/>
  <c r="B3" i="7"/>
  <c r="C3" i="7"/>
  <c r="D3" i="7"/>
  <c r="F3" i="7"/>
  <c r="G3" i="7"/>
  <c r="A4" i="7"/>
  <c r="B4" i="7"/>
  <c r="C4" i="7"/>
  <c r="D4" i="7"/>
  <c r="F4" i="7"/>
  <c r="G4" i="7"/>
  <c r="A1" i="6"/>
  <c r="B1" i="6"/>
  <c r="C1" i="6"/>
  <c r="D1" i="6"/>
  <c r="F1" i="6"/>
  <c r="G1" i="6"/>
  <c r="A2" i="6"/>
  <c r="B2" i="6"/>
  <c r="C2" i="6"/>
  <c r="D2" i="6"/>
  <c r="F2" i="6"/>
  <c r="G2" i="6"/>
  <c r="A3" i="6"/>
  <c r="B3" i="6"/>
  <c r="C3" i="6"/>
  <c r="D3" i="6"/>
  <c r="F3" i="6"/>
  <c r="G3" i="6"/>
  <c r="A4" i="6"/>
  <c r="B4" i="6"/>
  <c r="C4" i="6"/>
  <c r="D4" i="6"/>
  <c r="F4" i="6"/>
  <c r="G4" i="6"/>
  <c r="A1" i="5"/>
  <c r="B1" i="5"/>
  <c r="C1" i="5"/>
  <c r="D1" i="5"/>
  <c r="F1" i="5"/>
  <c r="G1" i="5"/>
  <c r="A2" i="5"/>
  <c r="B2" i="5"/>
  <c r="C2" i="5"/>
  <c r="D2" i="5"/>
  <c r="F2" i="5"/>
  <c r="G2" i="5"/>
  <c r="A3" i="5"/>
  <c r="B3" i="5"/>
  <c r="C3" i="5"/>
  <c r="D3" i="5"/>
  <c r="F3" i="5"/>
  <c r="G3" i="5"/>
  <c r="A4" i="5"/>
  <c r="B4" i="5"/>
  <c r="C4" i="5"/>
  <c r="D4" i="5"/>
  <c r="F4" i="5"/>
  <c r="G4" i="5"/>
  <c r="A1" i="3"/>
  <c r="B1" i="3"/>
  <c r="C1" i="3"/>
  <c r="D1" i="3"/>
  <c r="F1" i="3"/>
  <c r="G1" i="3"/>
  <c r="A2" i="3"/>
  <c r="B2" i="3"/>
  <c r="C2" i="3"/>
  <c r="D2" i="3"/>
  <c r="F2" i="3"/>
  <c r="G2" i="3"/>
  <c r="A3" i="3"/>
  <c r="B3" i="3"/>
  <c r="C3" i="3"/>
  <c r="D3" i="3"/>
  <c r="F3" i="3"/>
  <c r="G3" i="3"/>
  <c r="A4" i="3"/>
  <c r="B4" i="3"/>
  <c r="C4" i="3"/>
  <c r="D4" i="3"/>
  <c r="F4" i="3"/>
  <c r="G4" i="3"/>
  <c r="A1" i="2"/>
  <c r="B1" i="2"/>
  <c r="C1" i="2"/>
  <c r="D1" i="2"/>
  <c r="F1" i="2"/>
  <c r="G1" i="2"/>
  <c r="A2" i="2"/>
  <c r="B2" i="2"/>
  <c r="C2" i="2"/>
  <c r="D2" i="2"/>
  <c r="F2" i="2"/>
  <c r="G2" i="2"/>
  <c r="A3" i="2"/>
  <c r="B3" i="2"/>
  <c r="C3" i="2"/>
  <c r="D3" i="2"/>
  <c r="F3" i="2"/>
  <c r="G3" i="2"/>
  <c r="A4" i="2"/>
  <c r="B4" i="2"/>
  <c r="C4" i="2"/>
  <c r="D4" i="2"/>
  <c r="F4" i="2"/>
  <c r="G4" i="2"/>
  <c r="A1" i="1"/>
  <c r="B1" i="1"/>
  <c r="C1" i="1"/>
  <c r="D1" i="1"/>
  <c r="F1" i="1"/>
  <c r="G1" i="1"/>
  <c r="A2" i="1"/>
  <c r="B2" i="1"/>
  <c r="C2" i="1"/>
  <c r="D2" i="1"/>
  <c r="F2" i="1"/>
  <c r="G2" i="1"/>
  <c r="A3" i="1"/>
  <c r="B3" i="1"/>
  <c r="C3" i="1"/>
  <c r="D3" i="1"/>
  <c r="F3" i="1"/>
  <c r="G3" i="1"/>
  <c r="A4" i="1"/>
  <c r="B4" i="1"/>
  <c r="C4" i="1"/>
  <c r="D4" i="1"/>
  <c r="F4" i="1"/>
  <c r="G4" i="1"/>
</calcChain>
</file>

<file path=xl/sharedStrings.xml><?xml version="1.0" encoding="utf-8"?>
<sst xmlns="http://schemas.openxmlformats.org/spreadsheetml/2006/main" count="248" uniqueCount="120">
  <si>
    <t>Date Created</t>
  </si>
  <si>
    <t>Style Name</t>
  </si>
  <si>
    <t>2nd Proto</t>
  </si>
  <si>
    <t>Sample Sealed</t>
  </si>
  <si>
    <t>DESCRIPTION</t>
  </si>
  <si>
    <t>S</t>
  </si>
  <si>
    <t>M</t>
  </si>
  <si>
    <t>L</t>
  </si>
  <si>
    <t>XL</t>
  </si>
  <si>
    <t>NOTES</t>
  </si>
  <si>
    <t>Copyright 2016 © PALACE all rights reserved. PALACE is a trademark of Palace Skateboards Limited. Copying strictly forbiden.</t>
  </si>
  <si>
    <t>REF</t>
  </si>
  <si>
    <t>GRADE</t>
  </si>
  <si>
    <t xml:space="preserve">MMNTS FOR NEXT PROTO </t>
  </si>
  <si>
    <t xml:space="preserve">MMNTS FOR BULK </t>
  </si>
  <si>
    <t>SPEC for SIZE L PROTO 1</t>
  </si>
  <si>
    <t>X</t>
  </si>
  <si>
    <t>ADD NOTES HERE</t>
  </si>
  <si>
    <t>Fitting date</t>
  </si>
  <si>
    <t>Fit attendees</t>
  </si>
  <si>
    <t xml:space="preserve">Fitted on </t>
  </si>
  <si>
    <t>00/01/1900</t>
  </si>
  <si>
    <t>Season</t>
  </si>
  <si>
    <t>Code</t>
  </si>
  <si>
    <t>Approved By</t>
  </si>
  <si>
    <t>FABRIC - ACTUAL OR SUBSTITUTE?</t>
  </si>
  <si>
    <t>FIT &amp; MEASUREMENT COMMENTS</t>
  </si>
  <si>
    <t>CONSTRUCTION COMMENTS</t>
  </si>
  <si>
    <t>DESIGN COMMENTS</t>
  </si>
  <si>
    <t>NEXT STEPS</t>
  </si>
  <si>
    <t>TOL +/-</t>
  </si>
  <si>
    <t>COMMENTS</t>
  </si>
  <si>
    <t>XXL</t>
  </si>
  <si>
    <t>A</t>
  </si>
  <si>
    <t>LENGTH</t>
  </si>
  <si>
    <t>P1 MEASURES FACTORY</t>
  </si>
  <si>
    <t>P1 MEASURES PALACE</t>
  </si>
  <si>
    <t>P2 MEASURES FACTORY</t>
  </si>
  <si>
    <t>P2 MEASURES PALACE</t>
  </si>
  <si>
    <t>P3 MEASURES FACTORY</t>
  </si>
  <si>
    <t>P3 MEASURES PALACE</t>
  </si>
  <si>
    <t>SIZE SET  MEAS S</t>
  </si>
  <si>
    <t>SIZE SET  MEAS M</t>
  </si>
  <si>
    <t>SIZE SET  MEAS L</t>
  </si>
  <si>
    <t>SIZE SET  MEAS XL</t>
  </si>
  <si>
    <t>Proto Rcd</t>
  </si>
  <si>
    <t>COMMENTS SIZE SET</t>
  </si>
  <si>
    <t>COMMENTS P3</t>
  </si>
  <si>
    <t>COMMENTS P2</t>
  </si>
  <si>
    <t>COMMENTS P1</t>
  </si>
  <si>
    <t>SAMPLE MEAS</t>
  </si>
  <si>
    <t>B</t>
  </si>
  <si>
    <t>C1</t>
  </si>
  <si>
    <t>C2</t>
  </si>
  <si>
    <t>D1</t>
  </si>
  <si>
    <t>D2</t>
  </si>
  <si>
    <t>F1</t>
  </si>
  <si>
    <r>
      <t xml:space="preserve">X CHEST </t>
    </r>
    <r>
      <rPr>
        <sz val="8"/>
        <color rgb="FFFF000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</si>
  <si>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>F2</t>
  </si>
  <si>
    <r>
      <t xml:space="preserve">X BACK </t>
    </r>
    <r>
      <rPr>
        <sz val="8"/>
        <color rgb="FFFF000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</si>
  <si>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>G1</t>
  </si>
  <si>
    <t>G2</t>
  </si>
  <si>
    <t>H</t>
  </si>
  <si>
    <t>J1</t>
  </si>
  <si>
    <t>CUFF WIDTH STRETCHED FLAT - 2cm above rib</t>
  </si>
  <si>
    <t>J2</t>
  </si>
  <si>
    <t>CUFF WIDTH RELAXED</t>
  </si>
  <si>
    <t>NECK TRIM DEPTH</t>
  </si>
  <si>
    <t>Q</t>
  </si>
  <si>
    <t>R</t>
  </si>
  <si>
    <t>SHOULDER SEAM AHEAD</t>
  </si>
  <si>
    <t>NS</t>
  </si>
  <si>
    <t>MINIMUM NECK STRETCH (TO ENSURE NECK OPENING STRETCHES OVER HEAD )</t>
  </si>
  <si>
    <t>00/00/2024</t>
  </si>
  <si>
    <t>E</t>
  </si>
  <si>
    <t>A1</t>
  </si>
  <si>
    <t>FRONT LENGTH - from SNP to front hem</t>
  </si>
  <si>
    <t>A2</t>
  </si>
  <si>
    <t>BACK LENGTH - from CB neck point to back hem</t>
  </si>
  <si>
    <t>1/2 CHEST AT ARMPIT - 2cm below underarm point</t>
  </si>
  <si>
    <t>1/2 HEM  STRETCHED FLAT</t>
  </si>
  <si>
    <t xml:space="preserve">1/2 HEM  RELAXED - bottom edge of rib </t>
  </si>
  <si>
    <t>SHOULDER TO SHOULDER - from shoulder point to shoulder point</t>
  </si>
  <si>
    <t>BICEP - 2cm below u/arm on sleeve - to meet top arm line at  90• angle)</t>
  </si>
  <si>
    <t>ELBOW  WIDTH- half way down underarm - to meet top arm line at  90• angle)</t>
  </si>
  <si>
    <t xml:space="preserve">P </t>
  </si>
  <si>
    <t xml:space="preserve">NECK WIDTH - SNP to SNP </t>
  </si>
  <si>
    <t>UNDERARM - from u/arm pt to sleeve hem edge</t>
  </si>
  <si>
    <t>E2</t>
  </si>
  <si>
    <t>SHOULDER (SINGLE)</t>
  </si>
  <si>
    <t>ARMHOLE - SNP TO UNDERARM - in a straight line with garment lay flat</t>
  </si>
  <si>
    <t>NT</t>
  </si>
  <si>
    <t>CUFF DEPTH</t>
  </si>
  <si>
    <t xml:space="preserve">HEM DEPTH </t>
  </si>
  <si>
    <t>SNP LEVELTO BACK NECK DROP (from invisible line to CB neck seam)</t>
  </si>
  <si>
    <t>SNP LEVEL TO FRONT NECK DROP (from invisible line to CF neck seam)</t>
  </si>
  <si>
    <t>SLEEVE LENGTH - from SNP to hem inc cuff (not inc neck rib)</t>
  </si>
  <si>
    <t>Q1</t>
  </si>
  <si>
    <t>BACK BUGGY DEPTH AT CB</t>
  </si>
  <si>
    <t>Q2</t>
  </si>
  <si>
    <t>ON BACK NECKLINE - DISTANCE FROM BACK BUGGY TOP CORNER TO SNP</t>
  </si>
  <si>
    <t>U</t>
  </si>
  <si>
    <t>X1</t>
  </si>
  <si>
    <t>X3</t>
  </si>
  <si>
    <t>Z</t>
  </si>
  <si>
    <t xml:space="preserve">CF ZIP </t>
  </si>
  <si>
    <t>COLLAR HEIGHT AT CB</t>
  </si>
  <si>
    <t xml:space="preserve">POCKET MEASUREMENTS </t>
  </si>
  <si>
    <t>SUMMER 25</t>
  </si>
  <si>
    <t>ER</t>
  </si>
  <si>
    <t xml:space="preserve"> </t>
  </si>
  <si>
    <t>COLLAR MEASUREMENTS</t>
  </si>
  <si>
    <t>TO BE ADDED</t>
  </si>
  <si>
    <t>FOLDED EDGE OF RIB RELAXED</t>
  </si>
  <si>
    <t>WELT POCKET LENGTH</t>
  </si>
  <si>
    <t>WELT POCKET WIDTH</t>
  </si>
  <si>
    <t>WING-MAN BOMBER</t>
  </si>
  <si>
    <t>P28CS114_115_116_117</t>
  </si>
  <si>
    <r>
      <rPr>
        <b/>
        <sz val="10"/>
        <color rgb="FFFF0000"/>
        <rFont val="Arial"/>
        <family val="2"/>
      </rPr>
      <t xml:space="preserve">3.8CM GRADING
</t>
    </r>
    <r>
      <rPr>
        <b/>
        <sz val="10"/>
        <color theme="1"/>
        <rFont val="Arial"/>
        <family val="2"/>
      </rPr>
      <t>SET IN SLEEVE. ZIP UP</t>
    </r>
    <r>
      <rPr>
        <b/>
        <sz val="11"/>
        <color rgb="FFFF0000"/>
        <rFont val="Arial"/>
        <family val="2"/>
      </rPr>
      <t xml:space="preserve">
</t>
    </r>
    <r>
      <rPr>
        <sz val="10"/>
        <rFont val="Arial"/>
        <family val="2"/>
      </rPr>
      <t>RIB CUFF AND HEM AND COLLAR</t>
    </r>
  </si>
  <si>
    <r>
      <t xml:space="preserve">BLOCK: </t>
    </r>
    <r>
      <rPr>
        <b/>
        <sz val="10"/>
        <color rgb="FFFF0000"/>
        <rFont val="Arial"/>
        <family val="2"/>
      </rPr>
      <t>CS51</t>
    </r>
    <r>
      <rPr>
        <b/>
        <sz val="10"/>
        <color theme="1"/>
        <rFont val="Arial"/>
        <family val="2"/>
      </rPr>
      <t xml:space="preserve">
HEAVY BOMBER JACKET W24
P27CS150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</si>
</sst>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8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sz val="9"/>
      <name val="Helvetica"/>
      <family val="2"/>
    </font>
    <font>
      <b/>
      <sz val="8"/>
      <color indexed="10"/>
      <name val="Arial"/>
      <family val="2"/>
    </font>
    <font>
      <sz val="8"/>
      <name val="Helvetic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Helvetica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9"/>
      <name val="Arial"/>
      <family val="2"/>
    </font>
    <font>
      <sz val="12"/>
      <color theme="1"/>
      <name val="Calibri"/>
      <family val="1"/>
      <charset val="136"/>
      <scheme val="minor"/>
    </font>
    <font>
      <sz val="9"/>
      <color rgb="FFFF0000"/>
      <name val="Helvetic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2"/>
      <color rgb="FF1F1F1F"/>
      <name val="Arial"/>
      <family val="2"/>
    </font>
    <font>
      <sz val="9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0"/>
      <name val="Helvetica"/>
      <family val="2"/>
    </font>
    <font>
      <sz val="8"/>
      <color theme="0"/>
      <name val="Arial"/>
      <family val="2"/>
    </font>
    <font>
      <b/>
      <sz val="8"/>
      <color theme="0"/>
      <name val="Helvetica"/>
      <family val="2"/>
    </font>
    <font>
      <sz val="8"/>
      <name val="Geneva"/>
      <family val="2"/>
    </font>
    <font>
      <b/>
      <sz val="8"/>
      <color rgb="FF000000"/>
      <name val="Helvetica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Geneva"/>
      <family val="2"/>
    </font>
    <font>
      <sz val="12"/>
      <color theme="0"/>
      <name val="Calibri"/>
      <family val="2"/>
      <scheme val="minor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b/>
      <sz val="8"/>
      <color theme="1"/>
      <name val="Arial"/>
      <family val="2"/>
    </font>
    <font>
      <sz val="9"/>
      <color theme="1"/>
      <name val="Helvetica"/>
      <family val="2"/>
    </font>
    <font>
      <b/>
      <sz val="8"/>
      <color theme="0"/>
      <name val="Arial"/>
      <family val="2"/>
    </font>
    <font>
      <b/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4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88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vertical="center"/>
    </xf>
    <xf numFmtId="0" fontId="0" fillId="2" borderId="5" xfId="0" applyFill="1" applyBorder="1"/>
    <xf numFmtId="0" fontId="0" fillId="2" borderId="10" xfId="0" applyFill="1" applyBorder="1"/>
    <xf numFmtId="0" fontId="0" fillId="2" borderId="15" xfId="0" applyFill="1" applyBorder="1"/>
    <xf numFmtId="0" fontId="3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top" shrinkToFit="1"/>
    </xf>
    <xf numFmtId="1" fontId="13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horizontal="left" vertical="top" wrapText="1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1"/>
    </xf>
    <xf numFmtId="0" fontId="14" fillId="5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12" xfId="0" applyFill="1" applyBorder="1"/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9" xfId="0" applyFill="1" applyBorder="1"/>
    <xf numFmtId="0" fontId="0" fillId="2" borderId="14" xfId="0" applyFill="1" applyBorder="1"/>
    <xf numFmtId="0" fontId="10" fillId="2" borderId="9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2" borderId="21" xfId="0" applyFont="1" applyFill="1" applyBorder="1" applyAlignment="1">
      <alignment vertical="center"/>
    </xf>
    <xf numFmtId="0" fontId="0" fillId="2" borderId="21" xfId="0" applyFill="1" applyBorder="1"/>
    <xf numFmtId="0" fontId="0" fillId="2" borderId="22" xfId="0" applyFill="1" applyBorder="1"/>
    <xf numFmtId="0" fontId="1" fillId="2" borderId="0" xfId="0" applyFont="1" applyFill="1" applyAlignment="1">
      <alignment horizontal="center" vertical="center"/>
    </xf>
    <xf numFmtId="0" fontId="0" fillId="2" borderId="3" xfId="0" applyFill="1" applyBorder="1"/>
    <xf numFmtId="0" fontId="5" fillId="0" borderId="2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6" borderId="27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17" fillId="0" borderId="16" xfId="0" applyFont="1" applyBorder="1"/>
    <xf numFmtId="0" fontId="17" fillId="0" borderId="8" xfId="0" applyFont="1" applyBorder="1"/>
    <xf numFmtId="0" fontId="8" fillId="6" borderId="3" xfId="0" applyFont="1" applyFill="1" applyBorder="1" applyAlignment="1">
      <alignment vertical="center"/>
    </xf>
    <xf numFmtId="0" fontId="18" fillId="6" borderId="4" xfId="0" applyFont="1" applyFill="1" applyBorder="1" applyAlignment="1">
      <alignment horizontal="center" vertical="center"/>
    </xf>
    <xf numFmtId="14" fontId="8" fillId="6" borderId="2" xfId="0" applyNumberFormat="1" applyFont="1" applyFill="1" applyBorder="1" applyAlignment="1">
      <alignment horizontal="left" vertical="center"/>
    </xf>
    <xf numFmtId="0" fontId="18" fillId="6" borderId="29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/>
    </xf>
    <xf numFmtId="0" fontId="19" fillId="6" borderId="17" xfId="0" applyFont="1" applyFill="1" applyBorder="1"/>
    <xf numFmtId="0" fontId="8" fillId="2" borderId="9" xfId="0" applyFont="1" applyFill="1" applyBorder="1" applyAlignment="1">
      <alignment horizontal="left" vertical="center"/>
    </xf>
    <xf numFmtId="0" fontId="8" fillId="6" borderId="34" xfId="0" applyFont="1" applyFill="1" applyBorder="1" applyAlignment="1">
      <alignment vertical="center"/>
    </xf>
    <xf numFmtId="0" fontId="18" fillId="6" borderId="32" xfId="0" applyFont="1" applyFill="1" applyBorder="1" applyAlignment="1">
      <alignment horizontal="center" vertical="center"/>
    </xf>
    <xf numFmtId="14" fontId="8" fillId="6" borderId="7" xfId="0" applyNumberFormat="1" applyFont="1" applyFill="1" applyBorder="1" applyAlignment="1">
      <alignment horizontal="left" vertical="center"/>
    </xf>
    <xf numFmtId="0" fontId="18" fillId="6" borderId="28" xfId="0" applyFont="1" applyFill="1" applyBorder="1" applyAlignment="1">
      <alignment horizontal="center" vertical="center"/>
    </xf>
    <xf numFmtId="0" fontId="19" fillId="6" borderId="31" xfId="0" applyFont="1" applyFill="1" applyBorder="1"/>
    <xf numFmtId="0" fontId="8" fillId="2" borderId="34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/>
    </xf>
    <xf numFmtId="0" fontId="17" fillId="6" borderId="35" xfId="0" applyFont="1" applyFill="1" applyBorder="1"/>
    <xf numFmtId="0" fontId="18" fillId="6" borderId="36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/>
    </xf>
    <xf numFmtId="0" fontId="18" fillId="6" borderId="30" xfId="0" applyFont="1" applyFill="1" applyBorder="1" applyAlignment="1">
      <alignment horizontal="center" vertical="center"/>
    </xf>
    <xf numFmtId="0" fontId="20" fillId="0" borderId="16" xfId="0" applyFont="1" applyBorder="1"/>
    <xf numFmtId="0" fontId="20" fillId="0" borderId="8" xfId="0" applyFont="1" applyBorder="1"/>
    <xf numFmtId="0" fontId="18" fillId="6" borderId="38" xfId="0" applyFont="1" applyFill="1" applyBorder="1" applyAlignment="1">
      <alignment horizontal="center" vertical="center"/>
    </xf>
    <xf numFmtId="0" fontId="17" fillId="6" borderId="29" xfId="0" applyFont="1" applyFill="1" applyBorder="1"/>
    <xf numFmtId="0" fontId="17" fillId="6" borderId="28" xfId="0" applyFont="1" applyFill="1" applyBorder="1"/>
    <xf numFmtId="0" fontId="17" fillId="6" borderId="30" xfId="0" applyFont="1" applyFill="1" applyBorder="1"/>
    <xf numFmtId="0" fontId="20" fillId="6" borderId="35" xfId="0" applyFont="1" applyFill="1" applyBorder="1"/>
    <xf numFmtId="0" fontId="8" fillId="2" borderId="3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8" fillId="6" borderId="38" xfId="0" applyNumberFormat="1" applyFont="1" applyFill="1" applyBorder="1" applyAlignment="1">
      <alignment vertical="center"/>
    </xf>
    <xf numFmtId="14" fontId="8" fillId="6" borderId="29" xfId="0" applyNumberFormat="1" applyFont="1" applyFill="1" applyBorder="1" applyAlignment="1">
      <alignment vertical="center"/>
    </xf>
    <xf numFmtId="14" fontId="8" fillId="6" borderId="32" xfId="0" applyNumberFormat="1" applyFont="1" applyFill="1" applyBorder="1" applyAlignment="1">
      <alignment vertical="center"/>
    </xf>
    <xf numFmtId="14" fontId="8" fillId="6" borderId="28" xfId="0" applyNumberFormat="1" applyFont="1" applyFill="1" applyBorder="1" applyAlignment="1">
      <alignment vertical="center"/>
    </xf>
    <xf numFmtId="0" fontId="8" fillId="6" borderId="36" xfId="0" applyFont="1" applyFill="1" applyBorder="1" applyAlignment="1">
      <alignment vertical="center"/>
    </xf>
    <xf numFmtId="0" fontId="8" fillId="6" borderId="30" xfId="0" applyFont="1" applyFill="1" applyBorder="1" applyAlignment="1">
      <alignment vertical="center"/>
    </xf>
    <xf numFmtId="14" fontId="8" fillId="2" borderId="2" xfId="0" applyNumberFormat="1" applyFont="1" applyFill="1" applyBorder="1" applyAlignment="1">
      <alignment vertical="center"/>
    </xf>
    <xf numFmtId="14" fontId="8" fillId="2" borderId="29" xfId="0" applyNumberFormat="1" applyFont="1" applyFill="1" applyBorder="1" applyAlignment="1">
      <alignment vertical="center"/>
    </xf>
    <xf numFmtId="14" fontId="8" fillId="2" borderId="7" xfId="0" applyNumberFormat="1" applyFont="1" applyFill="1" applyBorder="1" applyAlignment="1">
      <alignment vertical="center"/>
    </xf>
    <xf numFmtId="14" fontId="8" fillId="2" borderId="28" xfId="0" applyNumberFormat="1" applyFont="1" applyFill="1" applyBorder="1" applyAlignment="1">
      <alignment vertical="center"/>
    </xf>
    <xf numFmtId="14" fontId="8" fillId="2" borderId="13" xfId="0" applyNumberFormat="1" applyFont="1" applyFill="1" applyBorder="1" applyAlignment="1">
      <alignment vertical="center"/>
    </xf>
    <xf numFmtId="14" fontId="8" fillId="2" borderId="30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14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20" fillId="0" borderId="7" xfId="0" applyFont="1" applyBorder="1"/>
    <xf numFmtId="0" fontId="1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left" vertical="center" wrapText="1"/>
    </xf>
    <xf numFmtId="0" fontId="1" fillId="7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16" fillId="2" borderId="12" xfId="3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0" fillId="0" borderId="0" xfId="0" applyFont="1"/>
    <xf numFmtId="0" fontId="2" fillId="2" borderId="8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/>
    </xf>
    <xf numFmtId="0" fontId="1" fillId="8" borderId="23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4" fillId="2" borderId="0" xfId="0" applyFont="1" applyFill="1"/>
    <xf numFmtId="0" fontId="2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6" fillId="2" borderId="0" xfId="1" applyFont="1" applyFill="1" applyAlignment="1">
      <alignment horizontal="left" vertical="center" indent="1"/>
    </xf>
    <xf numFmtId="0" fontId="16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1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left" vertical="center"/>
    </xf>
    <xf numFmtId="0" fontId="4" fillId="12" borderId="6" xfId="0" applyFont="1" applyFill="1" applyBorder="1" applyAlignment="1">
      <alignment horizontal="center"/>
    </xf>
    <xf numFmtId="0" fontId="4" fillId="12" borderId="16" xfId="0" applyFont="1" applyFill="1" applyBorder="1" applyAlignment="1">
      <alignment horizontal="left" vertical="center"/>
    </xf>
    <xf numFmtId="0" fontId="25" fillId="10" borderId="8" xfId="0" applyFont="1" applyFill="1" applyBorder="1" applyAlignment="1">
      <alignment horizontal="center"/>
    </xf>
    <xf numFmtId="0" fontId="25" fillId="10" borderId="26" xfId="0" applyFont="1" applyFill="1" applyBorder="1" applyAlignment="1">
      <alignment horizontal="center"/>
    </xf>
    <xf numFmtId="0" fontId="25" fillId="10" borderId="26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6" fillId="2" borderId="0" xfId="2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6" fillId="10" borderId="3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36" fillId="2" borderId="12" xfId="0" applyFont="1" applyFill="1" applyBorder="1"/>
    <xf numFmtId="0" fontId="1" fillId="2" borderId="41" xfId="0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/>
    </xf>
    <xf numFmtId="0" fontId="27" fillId="2" borderId="41" xfId="1" applyFont="1" applyFill="1" applyBorder="1" applyAlignment="1">
      <alignment horizontal="center" vertical="center"/>
    </xf>
    <xf numFmtId="0" fontId="35" fillId="12" borderId="41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40" fillId="2" borderId="12" xfId="0" applyFont="1" applyFill="1" applyBorder="1"/>
    <xf numFmtId="0" fontId="1" fillId="0" borderId="26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2" fillId="7" borderId="39" xfId="1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9" fillId="5" borderId="39" xfId="0" applyFont="1" applyFill="1" applyBorder="1" applyAlignment="1">
      <alignment horizontal="center" vertical="center"/>
    </xf>
    <xf numFmtId="0" fontId="29" fillId="2" borderId="39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9" fillId="2" borderId="4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left" vertical="center"/>
    </xf>
    <xf numFmtId="0" fontId="27" fillId="2" borderId="8" xfId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7" fillId="10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vertical="center"/>
    </xf>
    <xf numFmtId="0" fontId="41" fillId="2" borderId="0" xfId="0" applyFont="1" applyFill="1"/>
    <xf numFmtId="0" fontId="27" fillId="2" borderId="0" xfId="3" applyFont="1" applyFill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1" applyFont="1" applyFill="1" applyAlignment="1">
      <alignment horizontal="left" vertical="center" indent="1"/>
    </xf>
    <xf numFmtId="0" fontId="27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44" fillId="2" borderId="14" xfId="0" applyFont="1" applyFill="1" applyBorder="1" applyAlignment="1">
      <alignment vertical="center"/>
    </xf>
    <xf numFmtId="0" fontId="28" fillId="3" borderId="31" xfId="0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0" fontId="28" fillId="3" borderId="48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45" fillId="2" borderId="8" xfId="1" applyFont="1" applyFill="1" applyBorder="1" applyAlignment="1">
      <alignment horizontal="center" vertical="center"/>
    </xf>
    <xf numFmtId="0" fontId="43" fillId="10" borderId="26" xfId="0" applyFont="1" applyFill="1" applyBorder="1" applyAlignment="1">
      <alignment horizontal="center"/>
    </xf>
    <xf numFmtId="0" fontId="45" fillId="2" borderId="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vertical="center"/>
    </xf>
    <xf numFmtId="0" fontId="33" fillId="2" borderId="8" xfId="0" applyFont="1" applyFill="1" applyBorder="1" applyAlignment="1">
      <alignment horizontal="center" vertical="center"/>
    </xf>
    <xf numFmtId="0" fontId="35" fillId="12" borderId="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1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49" xfId="0" applyFont="1" applyBorder="1" applyAlignment="1">
      <alignment horizontal="left" vertical="center"/>
    </xf>
    <xf numFmtId="0" fontId="14" fillId="5" borderId="49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/>
    </xf>
    <xf numFmtId="0" fontId="28" fillId="3" borderId="25" xfId="0" applyFont="1" applyFill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center"/>
    </xf>
    <xf numFmtId="0" fontId="28" fillId="2" borderId="39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44" fillId="2" borderId="8" xfId="0" applyFont="1" applyFill="1" applyBorder="1" applyAlignment="1">
      <alignment horizontal="center" vertical="center"/>
    </xf>
    <xf numFmtId="0" fontId="37" fillId="12" borderId="26" xfId="0" applyFont="1" applyFill="1" applyBorder="1" applyAlignment="1">
      <alignment horizontal="center" vertical="center"/>
    </xf>
    <xf numFmtId="0" fontId="37" fillId="12" borderId="23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  <xf numFmtId="0" fontId="37" fillId="12" borderId="39" xfId="0" applyFont="1" applyFill="1" applyBorder="1" applyAlignment="1">
      <alignment horizontal="center" vertical="center"/>
    </xf>
    <xf numFmtId="0" fontId="46" fillId="2" borderId="41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left" vertical="center"/>
    </xf>
    <xf numFmtId="0" fontId="14" fillId="0" borderId="49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/>
    </xf>
    <xf numFmtId="0" fontId="27" fillId="2" borderId="39" xfId="1" applyFont="1" applyFill="1" applyBorder="1" applyAlignment="1">
      <alignment horizontal="left" vertical="center" indent="1"/>
    </xf>
    <xf numFmtId="0" fontId="4" fillId="2" borderId="4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8" fillId="2" borderId="3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28" fillId="2" borderId="48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wrapText="1"/>
    </xf>
    <xf numFmtId="0" fontId="1" fillId="13" borderId="6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2" fillId="13" borderId="8" xfId="1" applyFont="1" applyFill="1" applyBorder="1" applyAlignment="1">
      <alignment horizontal="center" vertical="center"/>
    </xf>
    <xf numFmtId="0" fontId="26" fillId="14" borderId="26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4" fillId="13" borderId="34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vertical="center"/>
    </xf>
    <xf numFmtId="0" fontId="2" fillId="13" borderId="26" xfId="1" applyFont="1" applyFill="1" applyBorder="1" applyAlignment="1">
      <alignment horizontal="center" vertical="center"/>
    </xf>
    <xf numFmtId="0" fontId="44" fillId="13" borderId="8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31" xfId="0" applyFont="1" applyFill="1" applyBorder="1" applyAlignment="1">
      <alignment horizontal="center" vertical="center"/>
    </xf>
    <xf numFmtId="0" fontId="1" fillId="13" borderId="44" xfId="0" applyFont="1" applyFill="1" applyBorder="1" applyAlignment="1">
      <alignment horizontal="center" vertical="center"/>
    </xf>
    <xf numFmtId="0" fontId="1" fillId="13" borderId="41" xfId="0" applyFont="1" applyFill="1" applyBorder="1" applyAlignment="1">
      <alignment vertical="center"/>
    </xf>
    <xf numFmtId="0" fontId="4" fillId="13" borderId="41" xfId="0" applyFont="1" applyFill="1" applyBorder="1" applyAlignment="1">
      <alignment horizontal="center" vertical="center"/>
    </xf>
    <xf numFmtId="0" fontId="2" fillId="13" borderId="41" xfId="1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2" fillId="13" borderId="41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left" vertical="center" wrapText="1"/>
    </xf>
    <xf numFmtId="0" fontId="1" fillId="13" borderId="39" xfId="0" applyFont="1" applyFill="1" applyBorder="1" applyAlignment="1">
      <alignment horizontal="center" vertical="center"/>
    </xf>
    <xf numFmtId="0" fontId="1" fillId="13" borderId="39" xfId="0" applyFont="1" applyFill="1" applyBorder="1" applyAlignment="1">
      <alignment vertical="center"/>
    </xf>
    <xf numFmtId="0" fontId="44" fillId="2" borderId="9" xfId="0" applyFont="1" applyFill="1" applyBorder="1" applyAlignment="1">
      <alignment vertical="center"/>
    </xf>
    <xf numFmtId="0" fontId="40" fillId="2" borderId="0" xfId="0" applyFont="1" applyFill="1"/>
    <xf numFmtId="0" fontId="38" fillId="6" borderId="11" xfId="0" applyFont="1" applyFill="1" applyBorder="1" applyAlignment="1">
      <alignment horizontal="left" vertical="center" wrapText="1"/>
    </xf>
    <xf numFmtId="0" fontId="32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left" vertical="center"/>
    </xf>
    <xf numFmtId="14" fontId="8" fillId="2" borderId="29" xfId="0" applyNumberFormat="1" applyFont="1" applyFill="1" applyBorder="1" applyAlignment="1">
      <alignment horizontal="left" vertical="center"/>
    </xf>
    <xf numFmtId="14" fontId="8" fillId="6" borderId="38" xfId="0" applyNumberFormat="1" applyFont="1" applyFill="1" applyBorder="1" applyAlignment="1">
      <alignment horizontal="left" vertical="center"/>
    </xf>
    <xf numFmtId="14" fontId="8" fillId="6" borderId="29" xfId="0" applyNumberFormat="1" applyFont="1" applyFill="1" applyBorder="1" applyAlignment="1">
      <alignment horizontal="left" vertical="center"/>
    </xf>
    <xf numFmtId="14" fontId="8" fillId="2" borderId="7" xfId="0" applyNumberFormat="1" applyFont="1" applyFill="1" applyBorder="1" applyAlignment="1">
      <alignment horizontal="left" vertical="center"/>
    </xf>
    <xf numFmtId="14" fontId="8" fillId="2" borderId="28" xfId="0" applyNumberFormat="1" applyFont="1" applyFill="1" applyBorder="1" applyAlignment="1">
      <alignment horizontal="left" vertical="center"/>
    </xf>
    <xf numFmtId="14" fontId="8" fillId="6" borderId="32" xfId="0" applyNumberFormat="1" applyFont="1" applyFill="1" applyBorder="1" applyAlignment="1">
      <alignment horizontal="left" vertical="center"/>
    </xf>
    <xf numFmtId="14" fontId="8" fillId="6" borderId="28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14" fontId="8" fillId="2" borderId="30" xfId="0" applyNumberFormat="1" applyFont="1" applyFill="1" applyBorder="1" applyAlignment="1">
      <alignment horizontal="left" vertical="center"/>
    </xf>
    <xf numFmtId="0" fontId="8" fillId="6" borderId="36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</cellXfs>
  <cellStyles count="4">
    <cellStyle name="Normal" xfId="0" builtinId="0"/>
    <cellStyle name="一般 2 2" xfId="2" xr:uid="{0DD6D745-3CE3-F84C-AE6F-36FE4660D5AD}"/>
    <cellStyle name="一般 2 3" xfId="1" xr:uid="{7268E403-5BF7-3847-9F60-20B759F079D3}"/>
    <cellStyle name="一般 4" xfId="3" xr:uid="{43DF6A5B-864C-0846-A16B-AE6BF7E88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175638</xdr:colOff>
      <xdr:row>5</xdr:row>
      <xdr:rowOff>73836</xdr:rowOff>
    </xdr:from>
    <xdr:to>
      <xdr:col>1</xdr:col>
      <xdr:colOff>2985851</xdr:colOff>
      <xdr:row>37</xdr:row>
      <xdr:rowOff>81063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5638" y="2111743"/>
          <a:ext cx="3962073" cy="66230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STYLES USING THIS BLOCK:</a:t>
          </a:r>
        </a:p>
        <a:p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WINTER 24:</a:t>
          </a:r>
        </a:p>
        <a:p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P27CS150_151_152_153</a:t>
          </a:r>
        </a:p>
        <a:p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(THIS WAS JACKET - GRADED AS SWEAT SEE GRADING TAB)</a:t>
          </a:r>
        </a:p>
        <a:p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PADDING INSIDE</a:t>
          </a:r>
        </a:p>
        <a:p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COLLAR AND POCKETS CHANGED - SEE AMENDED MEASUREMENTS HIGHLIGHTED IN PINK</a:t>
          </a:r>
        </a:p>
        <a:p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  <a:p>
          <a:endParaRPr lang="en-GB" sz="14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555625</xdr:colOff>
      <xdr:row>1</xdr:row>
      <xdr:rowOff>13229</xdr:rowOff>
    </xdr:from>
    <xdr:to>
      <xdr:col>13</xdr:col>
      <xdr:colOff>106044</xdr:colOff>
      <xdr:row>2</xdr:row>
      <xdr:rowOff>111560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9583" y="370417"/>
          <a:ext cx="2011044" cy="436137"/>
        </a:xfrm>
        <a:prstGeom prst="rect">
          <a:avLst/>
        </a:prstGeom>
      </xdr:spPr>
    </xdr:pic>
    <xdr:clientData/>
  </xdr:twoCellAnchor>
  <xdr:twoCellAnchor editAs="oneCell">
    <xdr:from>
      <xdr:col>2</xdr:col>
      <xdr:colOff>29534</xdr:colOff>
      <xdr:row>10</xdr:row>
      <xdr:rowOff>135043</xdr:rowOff>
    </xdr:from>
    <xdr:to>
      <xdr:col>13</xdr:col>
      <xdr:colOff>767906</xdr:colOff>
      <xdr:row>33</xdr:row>
      <xdr:rowOff>93187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82FBCD-AC4A-A5B6-C581-3A8497E72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3953" y="3221438"/>
          <a:ext cx="10071395" cy="4713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357574</xdr:colOff>
      <xdr:row>1</xdr:row>
      <xdr:rowOff>108713</xdr:rowOff>
    </xdr:from>
    <xdr:to>
      <xdr:col>13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9350" y="310489"/>
          <a:ext cx="2037600" cy="431318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6956136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5455227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6234545" y="233795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56896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64643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908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908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908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908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908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908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12700</xdr:colOff>
      <xdr:row>9</xdr:row>
      <xdr:rowOff>50800</xdr:rowOff>
    </xdr:from>
    <xdr:to>
      <xdr:col>6</xdr:col>
      <xdr:colOff>317500</xdr:colOff>
      <xdr:row>10</xdr:row>
      <xdr:rowOff>183779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405529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9</xdr:row>
      <xdr:rowOff>50800</xdr:rowOff>
    </xdr:from>
    <xdr:to>
      <xdr:col>6</xdr:col>
      <xdr:colOff>317500</xdr:colOff>
      <xdr:row>10</xdr:row>
      <xdr:rowOff>183779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405529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9</xdr:row>
      <xdr:rowOff>50800</xdr:rowOff>
    </xdr:from>
    <xdr:to>
      <xdr:col>6</xdr:col>
      <xdr:colOff>317500</xdr:colOff>
      <xdr:row>10</xdr:row>
      <xdr:rowOff>187589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405529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9</xdr:row>
      <xdr:rowOff>50800</xdr:rowOff>
    </xdr:from>
    <xdr:to>
      <xdr:col>6</xdr:col>
      <xdr:colOff>317500</xdr:colOff>
      <xdr:row>10</xdr:row>
      <xdr:rowOff>187589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405529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9</xdr:row>
      <xdr:rowOff>50800</xdr:rowOff>
    </xdr:from>
    <xdr:to>
      <xdr:col>6</xdr:col>
      <xdr:colOff>317500</xdr:colOff>
      <xdr:row>10</xdr:row>
      <xdr:rowOff>183779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405529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9</xdr:row>
      <xdr:rowOff>50800</xdr:rowOff>
    </xdr:from>
    <xdr:to>
      <xdr:col>6</xdr:col>
      <xdr:colOff>317500</xdr:colOff>
      <xdr:row>10</xdr:row>
      <xdr:rowOff>183779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405529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8</xdr:row>
      <xdr:rowOff>38100</xdr:rowOff>
    </xdr:from>
    <xdr:to>
      <xdr:col>6</xdr:col>
      <xdr:colOff>317500</xdr:colOff>
      <xdr:row>9</xdr:row>
      <xdr:rowOff>171079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196353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8</xdr:row>
      <xdr:rowOff>38100</xdr:rowOff>
    </xdr:from>
    <xdr:to>
      <xdr:col>6</xdr:col>
      <xdr:colOff>317500</xdr:colOff>
      <xdr:row>9</xdr:row>
      <xdr:rowOff>171079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196353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8</xdr:row>
      <xdr:rowOff>38100</xdr:rowOff>
    </xdr:from>
    <xdr:to>
      <xdr:col>6</xdr:col>
      <xdr:colOff>317500</xdr:colOff>
      <xdr:row>9</xdr:row>
      <xdr:rowOff>174889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196353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8</xdr:row>
      <xdr:rowOff>38100</xdr:rowOff>
    </xdr:from>
    <xdr:to>
      <xdr:col>6</xdr:col>
      <xdr:colOff>317500</xdr:colOff>
      <xdr:row>9</xdr:row>
      <xdr:rowOff>174889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196353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8</xdr:row>
      <xdr:rowOff>38100</xdr:rowOff>
    </xdr:from>
    <xdr:to>
      <xdr:col>6</xdr:col>
      <xdr:colOff>317500</xdr:colOff>
      <xdr:row>9</xdr:row>
      <xdr:rowOff>171079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196353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8</xdr:row>
      <xdr:rowOff>38100</xdr:rowOff>
    </xdr:from>
    <xdr:to>
      <xdr:col>6</xdr:col>
      <xdr:colOff>317500</xdr:colOff>
      <xdr:row>9</xdr:row>
      <xdr:rowOff>171079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196353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153872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153872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153872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153872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12700</xdr:colOff>
      <xdr:row>10</xdr:row>
      <xdr:rowOff>50800</xdr:rowOff>
    </xdr:from>
    <xdr:to>
      <xdr:col>6</xdr:col>
      <xdr:colOff>317500</xdr:colOff>
      <xdr:row>11</xdr:row>
      <xdr:rowOff>150062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7829176" y="2614706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655321</xdr:colOff>
      <xdr:row>1</xdr:row>
      <xdr:rowOff>126648</xdr:rowOff>
    </xdr:from>
    <xdr:to>
      <xdr:col>16</xdr:col>
      <xdr:colOff>205741</xdr:colOff>
      <xdr:row>3</xdr:row>
      <xdr:rowOff>165099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5521" y="329848"/>
          <a:ext cx="2026919" cy="444851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909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9596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493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8105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2B9F38-E749-554E-8FEE-BDBA8681DA9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7AEB0E-AC7D-1149-9B84-A1809A94D0EA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198BB2-7440-6A4B-8ABC-20C0B2AE824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7A5C5A-6D31-CE46-ADDA-4DBC85F9B92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1E4A5E-A3BB-1F4C-893B-C735EFDFF7FB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F22710-447A-EB4F-A5FE-0EEA54997E1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FC6F12-DBE4-CD4D-9A96-1DA7C47EC862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0E0FE7-D185-BB4E-8F6C-79B03688517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22BEF4-EB10-954A-A26F-16A983D3D84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A219F4-FEA5-8747-BF2E-A380D1CB3A2E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8D2E60-D481-0146-8FDE-C9272123E19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C067F0-4E33-844D-A584-FCCD0379DA2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148837-1944-9745-BCE9-DEBA5EEAC64B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C16D50-3DB5-AA4D-9A1F-FEF4FA248A04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423C6A-4D2B-C349-841C-F80EA08B879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A92EC5-54FD-AE4A-A391-684E1137B024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B30403-2EA9-3448-8B3D-6E188718541B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266C64-FC88-204C-8160-A581142D5AB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D65DB9-BA04-584A-9E4A-4B2DEF4D75A2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8082A7-9272-684F-A7B0-C04641C6048A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20A9B9-F313-514E-8FCA-1785F59B9619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06914F-5779-2F46-9ED3-DA5409EBB88B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CA7628-665A-9948-9062-03CE388CCBD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19ACEF-D65F-8A4D-8E38-19324CF621D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74B868-0F54-1448-A4A3-C114C5770D09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F6FEFD-DCC1-BA41-A8D5-62488353EF21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697112-E383-8C4C-AA85-ADC68513693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4B1FFC-B109-1044-9F7E-D388CA99C98D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0D091-B8B3-9547-8517-1CBAE7A4DE28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FC2274-7BDF-BF4E-9FB5-22434733D4F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8072AB-08BB-294D-8028-39960EE2830D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6AE59E-496F-CD48-8156-20BAFC43008E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64D716-9ED7-CA44-BB45-C2799E011EDA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CAF00B-87F2-7D46-A84B-352A302129DE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85988B-8D95-8D4C-8940-0021208B648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F08282-7D16-F84C-B630-8F8923D323B3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073870-2FE7-0644-864A-2001EAB18302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8BBA0E-0DC4-4A4E-9E99-50624E248FEC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EB4C7F-1DDD-3348-B750-5D23DE49FCB8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330EBC-A967-834C-B8CF-915AE340325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DBB1C3-6B12-D241-BDDC-3B41637F9F92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08094A-8F38-FD4F-B61A-DD46831C9F7C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FB5C1E-F47E-6946-99BC-59C67F10CCAD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797CC9-9010-C645-80A8-CA6035B059E1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DA341C-FF9C-3641-A19A-B4C9810145F7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220130-1BD1-DB49-8F42-9B571FEA115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2BEA59-F637-2E4B-803B-DDAA9A054745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750CD5-E6CE-7440-84D1-1FD12CF66178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EB0CFB-177C-E14E-91DB-184442EDCB4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8AEFD0-3475-DD44-B399-EC8B10709C6B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5379AA-19E6-DA4F-9DA5-E602CEC1C94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F9C431-AD50-C14F-AE1B-45E12AD52FAC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3A5CB9-819F-C341-891B-E5A5D082CEB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46D9AC-E64C-204E-ABA6-67DE3ED47A5B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315D2A-998B-0F48-A04C-729D4E548D2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5934F1-7EFA-3C4D-828E-2DC6ADB1464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56D080-594A-6E4C-AA9B-EDB8053B048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B1E203-8776-8541-893C-8E8EDA2BAA9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AD0754-754C-E746-ADEE-CBF2F709679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2019B-EA27-8F42-AB0E-D9B830A83B2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CAAE6D-69C5-D148-A20C-3B1CCE4A8D46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F012BB-769C-A047-8DF0-DCAF2D67CE2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83A4D-0289-DE4C-82B8-C128408233CD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86DB2A-F1F2-8641-BF66-12E031E183A6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BEF194-2FAD-9846-B006-A7977E80DDEA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72C241-A6F1-0F45-8CF2-85E9749EDE6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840FD3-11B2-F84E-8FBF-E3C0BC45262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8EC856-6F0C-1648-90C7-73BBE3EF5392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9195B1-C4B7-284F-9830-61D43C1DCD4D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DB7A3C-E5D9-4049-A6AB-90C9055C711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F64F38-9A22-BE40-B6AB-9B350B9EAB4A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314AE9-6B9B-3A4F-A798-B7E139D0C7CE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8A1251-4D8E-6942-90C4-674BDC44E58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4AC602-9D73-CE45-8B57-1AFB3EF3A206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25EF4C-9C76-8E41-8A1A-BB699982D5A8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436D25-4BD6-5647-BF6D-CB5C2A3CE24B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38935A-BC3C-C242-8A96-BB76F913659D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E0569A-F796-A74D-9F97-BBDABE2B7A1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555A58-65E2-224F-AB8B-C30A843FB4BA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5DC015-4CD7-9A4F-8506-EE8684E1AD9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6C425C-E29A-B44F-8776-C70157B710F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454D33-0C59-354B-B9D6-2572903C8DE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F04E67-96D2-A645-8B14-E87617042B4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4FA3E1-3A5D-BC47-ADBE-AAC8BA3A2E08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026046-747A-A24F-B497-DDAAE7A22B41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DA6748-3075-B542-A7B3-C2263A70134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7118E9-DD84-F647-AB17-629866E6351F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047C7A-3ADD-874C-9722-B558FEF01B0E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7E9D31-E9EC-414E-A406-3B4636552F9F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C85237-D1B1-B34B-863E-E8506EC6EE3D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30E733-E3B7-B147-8F9A-88546DB2681E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79CEBE-3D59-F949-ACE7-D0868D677AB1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7D16B9-A1B6-2140-BA09-C5A298AAABCD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0707EB-F8EF-9F46-8575-3C2113B368BB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CB1296-B123-634B-8F57-405860ECF74D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41EF6C-D133-CC43-9470-78542C3AEBF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5E65AA-823A-B744-BC69-A1C738584D4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0288AE-F48E-C647-B6DD-7FC72EF47E8C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6B4A3-37C3-C54E-8CF2-97076A1DC3D8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CDEAC4-96AD-604B-9575-C0D64EEF3A6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29D1A3-658A-1848-B380-FD3980CFD112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09CB62-548A-4C42-BA9B-8EFDF0DEB64B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B47277-F107-2742-8CE4-B8FACA0F9D5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6EC7A5-CC1E-5E44-A07D-FA4CB7B47CE1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481CAE-8F84-0A42-BF6F-1D329441D390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452987-9D76-8548-9DD8-5D84984B4F2A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18035F-0022-914E-B0A3-89F1ECE892D3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2E5BFF-4C40-5C44-8FF7-AE5C2D7C6B6A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F093E3-D03C-0A4F-9DD4-057EB68E7DF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E5BC5-DCEB-0249-95B1-EE0C9E88A45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BA283C-5AAB-594D-8CE6-873457D89B2D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F5343F-3698-FE4F-9DED-2E334300211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AAFA2B-BF7D-6043-8198-1CE24743D6E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96E6AD-12C4-C14A-9798-5A35EB370049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987301-1A8C-2549-A59B-F3560818CEB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1DB6BC-5FFE-5946-8E04-991F31D6B44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89E8FB-FDAB-9546-98A2-A551275B11EB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2781A5-F1EC-954A-8CA1-A18C19AEEEC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CA2CC7-D33B-C748-887F-40B0473B7111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E63154-6D66-584E-8A82-64AC5CE2A86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D039E6-4EBB-5C4A-AC8F-5CBBB765704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04D42F-5C8E-9542-BA67-7C31D38F6D1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D85777-AB69-2747-AD63-AE4FC85FBC51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1A35F6-0D80-3746-BBC4-1025DEF9ADE1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2177B6-78EF-1B48-8D11-8F6001601734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8871E4-45AF-9D42-A931-AD2BF2712306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CB0DEE-48EF-EB43-8286-B57113F1926F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1C8837-44BC-A84E-960C-C546C88B1BC6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45E916-5A8E-D84E-9C40-EE6A2F873580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294578-5B6E-414E-A3E6-D7C1C47BB86C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D5F8FC-D119-DC4B-9191-0E9E9C06FEF2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48B601-EEC7-4349-9395-C2C9477D8065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B87A26-5031-C74B-92DF-053F7D607EF3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C9CD5D-01AB-DA4E-B2FC-0AC9AAD607ED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BFC4E1-06BD-E04A-86BE-292BB057B3C9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708E51-C2E4-1945-A13B-2D13BD495007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2A2593-D123-4B48-ADF5-11EDC3AF8D3E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09538E-3146-9949-AAA4-FAD6B2716956}"/>
            </a:ext>
          </a:extLst>
        </xdr:cNvPr>
        <xdr:cNvSpPr>
          <a:spLocks noChangeAspect="1" noChangeArrowheads="1"/>
        </xdr:cNvSpPr>
      </xdr:nvSpPr>
      <xdr:spPr bwMode="auto">
        <a:xfrm>
          <a:off x="8128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5EB869-BEE3-334F-8C8F-934688DC4E7E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923E14-2C57-3848-AA40-4F89154238DA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9D67E9-C3A8-874D-BA47-46240E10EE8F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0EB48C-B3A5-AC4F-B4AB-39C82A66DBF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6BC5B3-1749-3A4D-ACB0-5AD0FE432BED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776C40-BD68-584D-9C5A-10FB2FFC2D3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ACA2AE-4482-D345-ABEE-4FFC09C2CD5E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331AB-74C7-E74E-AE08-1045CCC7688F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63DDC5-FB4E-4A40-A7A0-C2F459A3B8E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9E63DA-8D2F-214F-BC31-B7629B38175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231F63-2419-6843-AB91-BCA36EA01D76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16D47C-B772-7B4B-AAF4-039BF54A9735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19BACD-C2F2-BC45-B1CD-F204A22ABA4B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86799A-AE94-2148-80C3-FC76CAF4CA11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686DCD-A5B6-E143-AB44-B3A6E18A171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562A35-58AA-564E-A3FE-B2169B02DCDF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F41CA3-D325-E64C-8A37-CD9897CCBE3B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ECBC19-2A8B-E24A-A146-3AD776A3D353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43CE41-715D-7842-8EF4-B4F374AC9064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65DA4C-DDF2-2F43-94D3-07F98A3E2B73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E67AFD-1046-7143-A2F6-DE6C3846D851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A6C3E3-F15B-7A4E-A475-644211E770C9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266650-5130-8E45-9642-76B3AE7B9272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C72C02-DFBC-A744-8F40-50E7F0F8810F}"/>
            </a:ext>
          </a:extLst>
        </xdr:cNvPr>
        <xdr:cNvSpPr>
          <a:spLocks noChangeAspect="1" noChangeArrowheads="1"/>
        </xdr:cNvSpPr>
      </xdr:nvSpPr>
      <xdr:spPr bwMode="auto">
        <a:xfrm>
          <a:off x="8140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BC2221-D9D5-214E-8298-EC2D086E97E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B8745F-8956-134E-979F-C36F0942ABA8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7248D5-E4B3-6C41-88BB-48CBD5D69782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B545E9-A34C-4646-9A83-B9DADFC9611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734BE0-A5D9-7244-8CEF-C43C067CB3EC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5BDD0-F410-3D4A-ADBA-98C91F1440B1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725709-CEA7-D84A-905E-775C2C3FE32C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DCF211-F5E1-124F-B472-8CF36A030D0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96A77C-0C84-DC40-9DD3-831778FF913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F7001B-D38F-7C46-978D-C8E4E06BEC0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146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537987-46C7-4D4B-909B-54C52509C59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0705B9-BDA9-9D48-B47B-4258D98F1D5A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146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C81183-1E7E-2341-8E9F-F89955D11B5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0241AF-31EC-0546-BB5D-9C3A070319FE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346C6E-26EA-0141-96ED-C7455D1362C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9347A8-32BD-F143-863C-8A8656234728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AF52D5-B26A-9B43-A3EA-A50748FD4FB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64035B-61FC-5E40-81FB-D92CC8D3ADB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E9047D-86FC-A345-ACF0-1544A8FF738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9548AF-0AEE-B745-BB61-A063E857BD0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18EC48-57F1-A74C-8719-7C07DC7C1519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E35C0A-0E64-E04B-8AFF-0E263580983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A99B6E-7203-E443-95EB-B1261011DE46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717EB6-5734-554B-B59E-7540D266BB60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F0BDB8-DE53-C44B-8A51-E22FA2A2122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0B6C0D-F2D6-AE44-8A34-18F25D13E5E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7B9801-15ED-D04A-83AA-E5528A73CD9E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3A9C5F-3EC3-2145-9824-5816D12A13A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9E52A4-B404-7A4B-B74C-336D1E3C595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11225E-7FE5-6F44-A11B-B2903146B0C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552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D7B30A-766B-4E40-AFC7-D74384B9E31F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E207F3-FC54-E549-A2C0-51113F93EF2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1C1747-201B-F34C-B040-1E9CA14A481A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ACE964-EB88-9845-9D1C-D8728AFA4BB9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4003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FC388C-4E30-CD4E-9E50-6D9CE9FD056D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5817A1-DFFF-2F4E-9522-CF602557650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4003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34B8FF-2DE7-0547-8B95-77E7C6669105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5783CF-A035-524B-8404-2EF383D96801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24162C-6411-D14B-99FD-E4A84FE6D2FC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FCF359-4569-2743-BD4E-512D6D5B5D3A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1844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43D629-718E-1A4B-BDA4-8F13F06338FE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55023A-6063-6B45-9C43-C545F1A740A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1844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814DB4-19A1-D846-99D4-8078024D7ED2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1FF154-5A1F-D849-9028-A5D3A10D739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1AEDF5-A2C4-7A43-8C89-05198E6BA644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CBA4B5-84B7-9041-8BC9-AC6A3BB23511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D6D8E3-F75D-C846-82B3-14210131777E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827852-7015-6247-8EC3-780F0ECBF70A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F0DA6-2DF8-1C4A-97BD-73D512C0AA8E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5B4750-F2CA-4442-A1C2-B1188CF30411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4EF9E5-53BA-7D43-B7BE-C15A475217F5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597F56-1865-F54F-AE88-8AD17BB3F6BD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0D122A-2A80-F445-8422-E73D218182D7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E02419-8195-AB43-BC30-E4FE62CF91C9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6035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B25B66-F909-6141-B0B6-FE7B8E378FDD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C8775F-AC66-4744-8FEE-771D2429754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E60F79-4D68-984B-8FE9-951900F7111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B74E3E-BE5B-5743-A179-D787A9BE04AC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FFF16E-4FF6-2444-869D-DC46230CCF62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2AD755-64EC-444C-B525-51F393169F1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D380FC-1BB6-9447-9851-6500F5EF2F6D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FBD54A-F8D0-C143-9615-28A93093C340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7317FB-0C2C-3D43-A2E0-6C3A1000028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8FA652-FCDA-4047-80E4-2B12E3EE7C2D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2500DA-4AF0-FC4F-9505-FA2E8315370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0612EC-AE01-9B4A-ACDC-61B1767AD22C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C6F6AB-787A-F348-A34F-9A4BBB19005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C34F15-246F-E842-9471-21F4A73DF301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61B887-FD39-5147-B068-1A6D71EC68E2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54674E-F5FB-7B4F-9020-D7ABDFE11D28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7A75D-1157-8642-B22D-2910666F22B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57A7B2-58DD-3341-85B3-4F00D74A59EA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5A3774-D45C-964F-A35D-9A9767A8345D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AE489-8E4D-914B-A4DA-750C4D2F1BE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E5FE73-154D-4240-B8B4-BF8996E96B36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7DD499-CEE5-6A46-A5AB-A8E9A9CCD1A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625A10-81FD-914A-99D2-460FB9D2EF4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F575F9-CF4A-4848-9ABD-0CF0313EE65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4CD517-8972-1940-856B-F77738D730D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1B78D0-E0B5-1A46-97CA-FD76D9FFCA2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E6966C-ABAB-A54A-9C8B-2F3931074A6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11EB29-D815-5147-8865-9612ABA3E2B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4964C3-F118-9049-8D7B-F88E65AD4FC1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75FC16-447D-A44D-A7E2-4C97294F37F8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0E2559-FD60-A546-A6BE-68016893BF6A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9F7921-A86C-0743-8923-751A0493555B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9D5ECE-C96A-2A4D-A710-C8E6B2EE5C6F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3B41E5-6079-8A42-BFA1-60CDB7E2190F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8EB8FB-0B8E-8D49-B51C-C7C7E2CAAEC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CFB10A-34DD-E546-BAF6-6E64F735E185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D318E4-C425-FC4A-A33D-723DDBFBD717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18FEAC-9663-9B44-BC98-7D44527EE348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9FDD70-85C2-4A4D-938C-9699EC773B4A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F0E073-A1CF-8847-AF64-C40036DEA6D7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C6A01B-46C2-EA47-B6B0-4C10796C0D02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589178-3D15-C949-868D-21595921B108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5F8D21-5534-EA45-9B27-33E55491E4B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7B9B92-4DB4-DE41-8E15-36C1E7ABD11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118A6A-827C-A946-8005-F335063D1F5E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7F9974-99C7-A045-B97C-BBC9674953D3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5BB333-098C-324E-951C-A0D966AA0C8D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57AEA4-0CDA-AA43-ADB1-F709ECAE43F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5A62FC-075E-6C49-878E-3A8DC983606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7CFFE9-9B77-3344-8B33-46B1B1D06F6B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9B6317-4484-8F4F-91BD-0DD9E01A001A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574E1C-1234-ED4C-941A-D1F469B2480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823B50-A88D-4642-B476-DE8F4AC88D53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7A3485-4368-0448-B8DA-2B29C64D15AE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B2682F-797B-0A48-BA7C-7355CC256490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AE473F-3BF3-574F-BB5F-1E92CA661F3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C94BD-6F54-074D-ADFE-DAAED16C181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34C2B9-475C-DA44-BBD1-B972F7690998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B0ECE8-26D7-2545-8A23-2D543B4AD5D4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DCF4A1-BC0E-2345-B12F-7B0A6042D38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463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0867A3-A657-8048-8797-6C43351374F2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E1AE97-59D9-0143-A700-1D47291E0126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133E6A-37B6-544F-A438-A8B72128395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368FEE-8AFB-0047-9BC0-29743D854D37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FAC2ED-2A37-964A-80F9-C3C4C60214A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C40BD6-CE3E-4440-8E89-3C1E9B1CBD4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260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4601B3-105D-FC4E-8F15-36F499F85591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1CB3F7-09F1-FC45-849D-1C53291AADA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12B0FA-22E6-7D45-852C-E2E7BD49740A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DB7811-47D6-1A41-A067-F477B9FE9886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A38B56-73C2-4C4E-AC2E-69E65E05A1E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5C2B8-63A8-B54E-931C-623E16D166FB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0C664C-602C-0343-A68B-A7C898CB67F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7BBD14-6F0E-4E49-865A-534AF48CA05F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946EB4-782D-CE49-9A3C-188DC6DA7072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25A49F-71F6-5648-B67D-EFFFCB6E4DF1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E5C22D-B345-E749-9581-936BD991F943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3563C6-4E73-8640-9BD2-FBAF984F20F0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D8C10E-05FC-894D-BBFF-B8B3FE77D608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E1E56B-EA59-9241-90B0-7E917CFACAF9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915BE3-C824-5E41-86D8-2A02890D41B9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9090"/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B5E7F2-C01A-9C4E-A873-7D72A5A303E9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125D6E-4B73-3142-98A4-9E7C007051B5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35280"/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377AE3-202D-AD4C-9DA9-79462E37A1BD}"/>
            </a:ext>
          </a:extLst>
        </xdr:cNvPr>
        <xdr:cNvSpPr>
          <a:spLocks noChangeAspect="1" noChangeArrowheads="1"/>
        </xdr:cNvSpPr>
      </xdr:nvSpPr>
      <xdr:spPr bwMode="auto">
        <a:xfrm>
          <a:off x="8255000" y="26670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4A37BC-E14E-D743-866E-076400AC3B84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8CA3ED-77ED-BA48-A65D-67C69BF9121F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0D962F-1987-6E46-A6F1-7BD0341BD44C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187589</xdr:rowOff>
    </xdr:to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BBECDE-F446-8740-BDE3-84CC19368D5D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EA0502-CB14-A641-9009-75D799071D4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9</xdr:row>
      <xdr:rowOff>50800</xdr:rowOff>
    </xdr:from>
    <xdr:to>
      <xdr:col>2</xdr:col>
      <xdr:colOff>317500</xdr:colOff>
      <xdr:row>10</xdr:row>
      <xdr:rowOff>183779</xdr:rowOff>
    </xdr:to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27D635-F4A1-3547-B16B-5E41D415862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5146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597BA6-2941-B748-BDCE-293D2CDA5062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B25533-F357-BB42-8293-ACCB483B6FC8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B3C929-798F-9947-9CD0-E503095E3A0E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174889</xdr:rowOff>
    </xdr:to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DBCAAD-FA6F-014E-A207-7497214AB537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9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8E011B-0B1D-6B46-85E4-DC98AACC2C34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8</xdr:row>
      <xdr:rowOff>38100</xdr:rowOff>
    </xdr:from>
    <xdr:to>
      <xdr:col>2</xdr:col>
      <xdr:colOff>317500</xdr:colOff>
      <xdr:row>9</xdr:row>
      <xdr:rowOff>171079</xdr:rowOff>
    </xdr:to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BE8858-D43B-0D40-A59A-30D21072FBE7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298700"/>
          <a:ext cx="304800" cy="33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26F324-5044-874D-8166-8175D1D38D18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94B2D8-A190-464D-8D49-4FC4C05DADBD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40E51D-3842-2941-90E3-F72A5AFA7238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B9B461-AD91-1A47-B7D1-AFF94446FF67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711B26-C21A-A14A-9121-9E5C8CE1E9B6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4CF559-F109-6E4B-B4A9-CF7D08F61C6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814C92-B5E3-D143-9710-CAF3F91AA2B3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3DA4A8-FF6A-7D4E-8973-F50981B4F394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09B64F-9664-CF4E-A867-03940F811B4D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166572</xdr:rowOff>
    </xdr:to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428BD-10A2-0840-A411-3CC5B8BB308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00C5B3-0E85-F04C-BFFA-E679BC219BC0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2</xdr:col>
      <xdr:colOff>12700</xdr:colOff>
      <xdr:row>10</xdr:row>
      <xdr:rowOff>50800</xdr:rowOff>
    </xdr:from>
    <xdr:to>
      <xdr:col>2</xdr:col>
      <xdr:colOff>317500</xdr:colOff>
      <xdr:row>11</xdr:row>
      <xdr:rowOff>162762</xdr:rowOff>
    </xdr:to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1AF98D-6601-6E49-8415-6A99FC7682F2}"/>
            </a:ext>
          </a:extLst>
        </xdr:cNvPr>
        <xdr:cNvSpPr>
          <a:spLocks noChangeAspect="1" noChangeArrowheads="1"/>
        </xdr:cNvSpPr>
      </xdr:nvSpPr>
      <xdr:spPr bwMode="auto">
        <a:xfrm>
          <a:off x="8267700" y="2717800"/>
          <a:ext cx="304800" cy="34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778309</xdr:colOff>
      <xdr:row>22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565C76-A41D-3CCD-AE37-4DDC37F93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6167"/>
          <a:ext cx="9181476" cy="4000500"/>
        </a:xfrm>
        <a:prstGeom prst="rect">
          <a:avLst/>
        </a:prstGeom>
      </xdr:spPr>
    </xdr:pic>
    <xdr:clientData/>
  </xdr:twoCellAnchor>
  <xdr:twoCellAnchor editAs="oneCell">
    <xdr:from>
      <xdr:col>11</xdr:col>
      <xdr:colOff>232832</xdr:colOff>
      <xdr:row>1</xdr:row>
      <xdr:rowOff>84667</xdr:rowOff>
    </xdr:from>
    <xdr:to>
      <xdr:col>15</xdr:col>
      <xdr:colOff>677332</xdr:colOff>
      <xdr:row>29</xdr:row>
      <xdr:rowOff>118533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3CE7E2-90B0-7DD9-CBDE-017EF03AA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1499" y="317500"/>
          <a:ext cx="3746500" cy="591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81064</xdr:colOff>
      <xdr:row>6</xdr:row>
      <xdr:rowOff>0</xdr:rowOff>
    </xdr:from>
    <xdr:to>
      <xdr:col>7</xdr:col>
      <xdr:colOff>932234</xdr:colOff>
      <xdr:row>11</xdr:row>
      <xdr:rowOff>40532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1064" y="1765300"/>
          <a:ext cx="9512570" cy="1056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2148191</xdr:colOff>
      <xdr:row>14</xdr:row>
      <xdr:rowOff>148617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164191" y="3539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11</xdr:row>
      <xdr:rowOff>189149</xdr:rowOff>
    </xdr:from>
    <xdr:to>
      <xdr:col>7</xdr:col>
      <xdr:colOff>918723</xdr:colOff>
      <xdr:row>17</xdr:row>
      <xdr:rowOff>40532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1064" y="2970449"/>
          <a:ext cx="9499059" cy="1070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391809</xdr:colOff>
      <xdr:row>18</xdr:row>
      <xdr:rowOff>108085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91809" y="43117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18</xdr:row>
      <xdr:rowOff>0</xdr:rowOff>
    </xdr:from>
    <xdr:to>
      <xdr:col>7</xdr:col>
      <xdr:colOff>918723</xdr:colOff>
      <xdr:row>23</xdr:row>
      <xdr:rowOff>27021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81064" y="4203700"/>
          <a:ext cx="9499059" cy="10430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1053830</xdr:colOff>
      <xdr:row>25</xdr:row>
      <xdr:rowOff>121596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069830" y="57476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67553</xdr:colOff>
      <xdr:row>24</xdr:row>
      <xdr:rowOff>0</xdr:rowOff>
    </xdr:from>
    <xdr:to>
      <xdr:col>7</xdr:col>
      <xdr:colOff>918723</xdr:colOff>
      <xdr:row>29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67553" y="5422900"/>
          <a:ext cx="951257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81064</xdr:colOff>
      <xdr:row>30</xdr:row>
      <xdr:rowOff>13510</xdr:rowOff>
    </xdr:from>
    <xdr:to>
      <xdr:col>7</xdr:col>
      <xdr:colOff>932234</xdr:colOff>
      <xdr:row>33</xdr:row>
      <xdr:rowOff>121596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81064" y="6655610"/>
          <a:ext cx="9512570" cy="717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81064</xdr:colOff>
      <xdr:row>6</xdr:row>
      <xdr:rowOff>0</xdr:rowOff>
    </xdr:from>
    <xdr:to>
      <xdr:col>7</xdr:col>
      <xdr:colOff>932234</xdr:colOff>
      <xdr:row>11</xdr:row>
      <xdr:rowOff>40532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064" y="1765300"/>
          <a:ext cx="9512570" cy="1056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2148191</xdr:colOff>
      <xdr:row>14</xdr:row>
      <xdr:rowOff>148617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164191" y="3539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11</xdr:row>
      <xdr:rowOff>189149</xdr:rowOff>
    </xdr:from>
    <xdr:to>
      <xdr:col>7</xdr:col>
      <xdr:colOff>918723</xdr:colOff>
      <xdr:row>17</xdr:row>
      <xdr:rowOff>40532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1064" y="2970449"/>
          <a:ext cx="9499059" cy="1070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391809</xdr:colOff>
      <xdr:row>18</xdr:row>
      <xdr:rowOff>108085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91809" y="43117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18</xdr:row>
      <xdr:rowOff>0</xdr:rowOff>
    </xdr:from>
    <xdr:to>
      <xdr:col>7</xdr:col>
      <xdr:colOff>918723</xdr:colOff>
      <xdr:row>23</xdr:row>
      <xdr:rowOff>27021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81064" y="4203700"/>
          <a:ext cx="9499059" cy="10430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1053830</xdr:colOff>
      <xdr:row>25</xdr:row>
      <xdr:rowOff>121596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069830" y="57476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67553</xdr:colOff>
      <xdr:row>24</xdr:row>
      <xdr:rowOff>0</xdr:rowOff>
    </xdr:from>
    <xdr:to>
      <xdr:col>7</xdr:col>
      <xdr:colOff>918723</xdr:colOff>
      <xdr:row>29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67553" y="5422900"/>
          <a:ext cx="951257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81064</xdr:colOff>
      <xdr:row>30</xdr:row>
      <xdr:rowOff>13510</xdr:rowOff>
    </xdr:from>
    <xdr:to>
      <xdr:col>7</xdr:col>
      <xdr:colOff>932234</xdr:colOff>
      <xdr:row>33</xdr:row>
      <xdr:rowOff>121596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81064" y="6655610"/>
          <a:ext cx="9512570" cy="717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81064</xdr:colOff>
      <xdr:row>6</xdr:row>
      <xdr:rowOff>0</xdr:rowOff>
    </xdr:from>
    <xdr:to>
      <xdr:col>7</xdr:col>
      <xdr:colOff>932234</xdr:colOff>
      <xdr:row>11</xdr:row>
      <xdr:rowOff>40532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1064" y="1765300"/>
          <a:ext cx="9512570" cy="1056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2148191</xdr:colOff>
      <xdr:row>14</xdr:row>
      <xdr:rowOff>148617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164191" y="3539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11</xdr:row>
      <xdr:rowOff>189149</xdr:rowOff>
    </xdr:from>
    <xdr:to>
      <xdr:col>7</xdr:col>
      <xdr:colOff>918723</xdr:colOff>
      <xdr:row>17</xdr:row>
      <xdr:rowOff>40532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81064" y="2970449"/>
          <a:ext cx="9499059" cy="1070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391809</xdr:colOff>
      <xdr:row>18</xdr:row>
      <xdr:rowOff>108085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91809" y="43117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18</xdr:row>
      <xdr:rowOff>0</xdr:rowOff>
    </xdr:from>
    <xdr:to>
      <xdr:col>7</xdr:col>
      <xdr:colOff>918723</xdr:colOff>
      <xdr:row>23</xdr:row>
      <xdr:rowOff>27021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81064" y="4203700"/>
          <a:ext cx="9499059" cy="10430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1053830</xdr:colOff>
      <xdr:row>25</xdr:row>
      <xdr:rowOff>121596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069830" y="57476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67553</xdr:colOff>
      <xdr:row>24</xdr:row>
      <xdr:rowOff>0</xdr:rowOff>
    </xdr:from>
    <xdr:to>
      <xdr:col>7</xdr:col>
      <xdr:colOff>918723</xdr:colOff>
      <xdr:row>29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67553" y="5422900"/>
          <a:ext cx="951257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81064</xdr:colOff>
      <xdr:row>30</xdr:row>
      <xdr:rowOff>13510</xdr:rowOff>
    </xdr:from>
    <xdr:to>
      <xdr:col>7</xdr:col>
      <xdr:colOff>932234</xdr:colOff>
      <xdr:row>33</xdr:row>
      <xdr:rowOff>121596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81064" y="6655610"/>
          <a:ext cx="9512570" cy="717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81064</xdr:colOff>
      <xdr:row>6</xdr:row>
      <xdr:rowOff>0</xdr:rowOff>
    </xdr:from>
    <xdr:to>
      <xdr:col>7</xdr:col>
      <xdr:colOff>932234</xdr:colOff>
      <xdr:row>11</xdr:row>
      <xdr:rowOff>40532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1064" y="1765300"/>
          <a:ext cx="9512570" cy="1056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2148191</xdr:colOff>
      <xdr:row>14</xdr:row>
      <xdr:rowOff>148617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164191" y="3539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11</xdr:row>
      <xdr:rowOff>189149</xdr:rowOff>
    </xdr:from>
    <xdr:to>
      <xdr:col>7</xdr:col>
      <xdr:colOff>918723</xdr:colOff>
      <xdr:row>16</xdr:row>
      <xdr:rowOff>175639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81064" y="2918298"/>
          <a:ext cx="9511489" cy="9997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391809</xdr:colOff>
      <xdr:row>18</xdr:row>
      <xdr:rowOff>108085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91809" y="43117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81064</xdr:colOff>
      <xdr:row>18</xdr:row>
      <xdr:rowOff>0</xdr:rowOff>
    </xdr:from>
    <xdr:to>
      <xdr:col>7</xdr:col>
      <xdr:colOff>918723</xdr:colOff>
      <xdr:row>23</xdr:row>
      <xdr:rowOff>27021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81064" y="4203700"/>
          <a:ext cx="9499059" cy="10430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1</xdr:col>
      <xdr:colOff>1053830</xdr:colOff>
      <xdr:row>25</xdr:row>
      <xdr:rowOff>121596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2069830" y="57476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67553</xdr:colOff>
      <xdr:row>24</xdr:row>
      <xdr:rowOff>0</xdr:rowOff>
    </xdr:from>
    <xdr:to>
      <xdr:col>7</xdr:col>
      <xdr:colOff>918723</xdr:colOff>
      <xdr:row>29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67553" y="5422900"/>
          <a:ext cx="951257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81064</xdr:colOff>
      <xdr:row>30</xdr:row>
      <xdr:rowOff>13510</xdr:rowOff>
    </xdr:from>
    <xdr:to>
      <xdr:col>7</xdr:col>
      <xdr:colOff>932234</xdr:colOff>
      <xdr:row>33</xdr:row>
      <xdr:rowOff>121596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81064" y="6655610"/>
          <a:ext cx="9512570" cy="717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B2DE-C3BC-F545-A249-D0C6BB06B982}">
  <sheetPr>
    <pageSetUpPr fitToPage="1"/>
  </sheetPr>
  <dimension ref="A1:O39"/>
  <sheetViews>
    <sheetView tabSelected="1" zoomScale="86" zoomScaleNormal="96" workbookViewId="0">
      <selection activeCell="B1" sqref="B1"/>
    </sheetView>
  </sheetViews>
  <sheetFormatPr baseColWidth="10" defaultRowHeight="16" x14ac:dyDescent="0.2"/>
  <cols>
    <col min="1" max="1" width="15.1640625" customWidth="1"/>
    <col min="2" max="2" width="39.5" customWidth="1"/>
    <col min="3" max="3" width="12.83203125" style="80" customWidth="1"/>
    <col min="4" max="4" width="12.33203125" customWidth="1"/>
    <col min="6" max="6" width="12.33203125" customWidth="1"/>
    <col min="7" max="7" width="9" customWidth="1"/>
    <col min="14" max="14" width="10.5" customWidth="1"/>
    <col min="15" max="15" width="10.83203125" hidden="1" customWidth="1"/>
  </cols>
  <sheetData>
    <row r="1" spans="1:15" x14ac:dyDescent="0.2">
      <c r="A1" s="44" t="s">
        <v>22</v>
      </c>
      <c r="B1" s="249" t="s">
        <v>108</v>
      </c>
      <c r="C1" s="76" t="s">
        <v>0</v>
      </c>
      <c r="D1" s="87">
        <v>45434</v>
      </c>
      <c r="E1" s="88" t="s">
        <v>109</v>
      </c>
      <c r="F1" s="99" t="s">
        <v>45</v>
      </c>
      <c r="G1" s="81" t="s">
        <v>73</v>
      </c>
      <c r="H1" s="82"/>
      <c r="I1" s="69"/>
      <c r="J1" s="102"/>
      <c r="K1" s="41"/>
      <c r="L1" s="1"/>
      <c r="M1" s="36"/>
      <c r="N1" s="10"/>
    </row>
    <row r="2" spans="1:15" ht="28" x14ac:dyDescent="0.2">
      <c r="A2" s="53" t="s">
        <v>1</v>
      </c>
      <c r="B2" s="54" t="s">
        <v>116</v>
      </c>
      <c r="C2" s="77" t="s">
        <v>49</v>
      </c>
      <c r="D2" s="89" t="s">
        <v>73</v>
      </c>
      <c r="E2" s="90"/>
      <c r="F2" s="100" t="s">
        <v>2</v>
      </c>
      <c r="G2" s="83" t="s">
        <v>73</v>
      </c>
      <c r="H2" s="84"/>
      <c r="I2" s="69"/>
      <c r="J2" s="102"/>
      <c r="K2" s="30"/>
      <c r="L2" s="40"/>
      <c r="M2" s="25"/>
      <c r="N2" s="11"/>
    </row>
    <row r="3" spans="1:15" ht="28" x14ac:dyDescent="0.2">
      <c r="A3" s="53" t="s">
        <v>23</v>
      </c>
      <c r="B3" s="60" t="s">
        <v>117</v>
      </c>
      <c r="C3" s="78" t="s">
        <v>48</v>
      </c>
      <c r="D3" s="89" t="s">
        <v>73</v>
      </c>
      <c r="E3" s="90"/>
      <c r="F3" s="100" t="s">
        <v>3</v>
      </c>
      <c r="G3" s="83" t="s">
        <v>73</v>
      </c>
      <c r="H3" s="84"/>
      <c r="I3" s="69"/>
      <c r="J3" s="102"/>
      <c r="K3" s="30"/>
      <c r="L3" s="40"/>
      <c r="M3" s="25"/>
      <c r="N3" s="11"/>
    </row>
    <row r="4" spans="1:15" ht="66" customHeight="1" thickBot="1" x14ac:dyDescent="0.25">
      <c r="A4" s="361" t="s">
        <v>119</v>
      </c>
      <c r="B4" s="63" t="s">
        <v>118</v>
      </c>
      <c r="C4" s="79" t="s">
        <v>47</v>
      </c>
      <c r="D4" s="91" t="s">
        <v>73</v>
      </c>
      <c r="E4" s="92"/>
      <c r="F4" s="101" t="s">
        <v>24</v>
      </c>
      <c r="G4" s="85" t="s">
        <v>16</v>
      </c>
      <c r="H4" s="86"/>
      <c r="I4" s="69"/>
      <c r="J4" s="102"/>
      <c r="K4" s="31"/>
      <c r="L4" s="3"/>
      <c r="M4" s="26"/>
      <c r="N4" s="12"/>
    </row>
    <row r="5" spans="1:15" ht="23" customHeight="1" thickBot="1" x14ac:dyDescent="0.25">
      <c r="A5" s="362" t="s">
        <v>110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4"/>
    </row>
    <row r="6" spans="1:15" x14ac:dyDescent="0.2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25"/>
      <c r="N6" s="11"/>
    </row>
    <row r="7" spans="1:15" x14ac:dyDescent="0.2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25"/>
      <c r="N7" s="11"/>
    </row>
    <row r="8" spans="1:15" x14ac:dyDescent="0.2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25"/>
      <c r="N8" s="11"/>
    </row>
    <row r="9" spans="1:15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25"/>
      <c r="N9" s="11"/>
    </row>
    <row r="10" spans="1:15" x14ac:dyDescent="0.2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25"/>
      <c r="N10" s="11"/>
    </row>
    <row r="11" spans="1:15" x14ac:dyDescent="0.2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25"/>
      <c r="N11" s="11"/>
    </row>
    <row r="12" spans="1:15" x14ac:dyDescent="0.2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25"/>
      <c r="N12" s="11"/>
    </row>
    <row r="13" spans="1:15" x14ac:dyDescent="0.2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25"/>
      <c r="N13" s="11"/>
    </row>
    <row r="14" spans="1:15" x14ac:dyDescent="0.2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25"/>
      <c r="N14" s="11"/>
    </row>
    <row r="15" spans="1:15" x14ac:dyDescent="0.2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25"/>
      <c r="N15" s="11"/>
    </row>
    <row r="16" spans="1:15" x14ac:dyDescent="0.2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25"/>
      <c r="N16" s="11"/>
    </row>
    <row r="17" spans="1:14" x14ac:dyDescent="0.2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25"/>
      <c r="N17" s="11"/>
    </row>
    <row r="18" spans="1:14" x14ac:dyDescent="0.2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25"/>
      <c r="N18" s="11"/>
    </row>
    <row r="19" spans="1:14" x14ac:dyDescent="0.2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25"/>
      <c r="N19" s="11"/>
    </row>
    <row r="20" spans="1:14" x14ac:dyDescent="0.2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25"/>
      <c r="N20" s="11"/>
    </row>
    <row r="21" spans="1:14" x14ac:dyDescent="0.2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25"/>
      <c r="N21" s="11"/>
    </row>
    <row r="22" spans="1:14" x14ac:dyDescent="0.2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25"/>
      <c r="N22" s="11"/>
    </row>
    <row r="23" spans="1:14" x14ac:dyDescent="0.2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25"/>
      <c r="N23" s="11"/>
    </row>
    <row r="24" spans="1:14" x14ac:dyDescent="0.2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25"/>
      <c r="N24" s="11"/>
    </row>
    <row r="25" spans="1:14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25"/>
      <c r="N25" s="11"/>
    </row>
    <row r="26" spans="1:14" x14ac:dyDescent="0.2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25"/>
      <c r="N26" s="11"/>
    </row>
    <row r="27" spans="1:14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25"/>
      <c r="N27" s="11"/>
    </row>
    <row r="28" spans="1:14" x14ac:dyDescent="0.2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25"/>
      <c r="N28" s="11"/>
    </row>
    <row r="29" spans="1:14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25"/>
      <c r="N29" s="11"/>
    </row>
    <row r="30" spans="1:14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25"/>
      <c r="N30" s="11"/>
    </row>
    <row r="31" spans="1:14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25"/>
      <c r="N31" s="11"/>
    </row>
    <row r="32" spans="1:14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25"/>
      <c r="N32" s="11"/>
    </row>
    <row r="33" spans="1:14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25"/>
      <c r="N33" s="11"/>
    </row>
    <row r="34" spans="1:14" x14ac:dyDescent="0.2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25"/>
      <c r="N34" s="11"/>
    </row>
    <row r="35" spans="1:14" x14ac:dyDescent="0.2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25"/>
      <c r="N35" s="11"/>
    </row>
    <row r="36" spans="1:14" x14ac:dyDescent="0.2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25"/>
      <c r="N36" s="11"/>
    </row>
    <row r="37" spans="1:14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25"/>
      <c r="N37" s="11"/>
    </row>
    <row r="38" spans="1:14" ht="17" thickBot="1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26"/>
      <c r="N38" s="12"/>
    </row>
    <row r="39" spans="1:14" ht="17" thickBot="1" x14ac:dyDescent="0.25">
      <c r="A39" s="97" t="s">
        <v>10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38"/>
      <c r="N39" s="39"/>
    </row>
  </sheetData>
  <mergeCells count="1">
    <mergeCell ref="A5:O5"/>
  </mergeCells>
  <pageMargins left="0.7" right="0.7" top="0.75" bottom="0.75" header="0.3" footer="0.3"/>
  <pageSetup paperSize="9" scale="7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04BF-9673-0746-A9C6-19B71A9F32D9}">
  <sheetPr>
    <pageSetUpPr fitToPage="1"/>
  </sheetPr>
  <dimension ref="A1:X65"/>
  <sheetViews>
    <sheetView topLeftCell="A4" zoomScale="75" zoomScaleNormal="162" workbookViewId="0">
      <selection activeCell="P22" sqref="P22"/>
    </sheetView>
  </sheetViews>
  <sheetFormatPr baseColWidth="10" defaultRowHeight="16" x14ac:dyDescent="0.2"/>
  <cols>
    <col min="1" max="1" width="15" customWidth="1"/>
    <col min="2" max="2" width="46.6640625" customWidth="1"/>
    <col min="3" max="3" width="13.6640625" customWidth="1"/>
    <col min="4" max="4" width="9.33203125" customWidth="1"/>
    <col min="5" max="5" width="10.1640625" customWidth="1"/>
    <col min="6" max="6" width="13.5" customWidth="1"/>
    <col min="7" max="7" width="9"/>
    <col min="8" max="9" width="7.6640625" customWidth="1"/>
    <col min="10" max="10" width="7.5" customWidth="1"/>
    <col min="11" max="11" width="7.33203125" customWidth="1"/>
    <col min="12" max="12" width="5.33203125" customWidth="1"/>
    <col min="14" max="14" width="18" customWidth="1"/>
    <col min="15" max="15" width="6.5" hidden="1" customWidth="1"/>
    <col min="16" max="16" width="12.6640625" customWidth="1"/>
  </cols>
  <sheetData>
    <row r="1" spans="1:24" x14ac:dyDescent="0.2">
      <c r="A1" s="44" t="str">
        <f>COVERSHEET!A1</f>
        <v>Season</v>
      </c>
      <c r="B1" s="45" t="str">
        <f>COVERSHEET!B1</f>
        <v>SUMMER 25</v>
      </c>
      <c r="C1" s="46" t="str">
        <f>COVERSHEET!C1</f>
        <v>Date Created</v>
      </c>
      <c r="D1" s="367">
        <f>COVERSHEET!D1</f>
        <v>45434</v>
      </c>
      <c r="E1" s="368"/>
      <c r="F1" s="44" t="str">
        <f>COVERSHEET!F1</f>
        <v>Proto Rcd</v>
      </c>
      <c r="G1" s="369" t="str">
        <f>COVERSHEET!G1</f>
        <v>00/00/2024</v>
      </c>
      <c r="H1" s="370"/>
      <c r="I1" s="47"/>
      <c r="J1" s="48"/>
      <c r="K1" s="41"/>
      <c r="L1" s="1"/>
      <c r="M1" s="36"/>
      <c r="N1" s="10"/>
    </row>
    <row r="2" spans="1:24" x14ac:dyDescent="0.2">
      <c r="A2" s="53" t="str">
        <f>COVERSHEET!A2</f>
        <v>Style Name</v>
      </c>
      <c r="B2" s="54" t="str">
        <f>COVERSHEET!B2</f>
        <v>WING-MAN BOMBER</v>
      </c>
      <c r="C2" s="55" t="str">
        <f>COVERSHEET!C2</f>
        <v>COMMENTS P1</v>
      </c>
      <c r="D2" s="371" t="str">
        <f>COVERSHEET!D2</f>
        <v>00/00/2024</v>
      </c>
      <c r="E2" s="372"/>
      <c r="F2" s="53" t="str">
        <f>COVERSHEET!F2</f>
        <v>2nd Proto</v>
      </c>
      <c r="G2" s="373" t="str">
        <f>COVERSHEET!G2</f>
        <v>00/00/2024</v>
      </c>
      <c r="H2" s="374"/>
      <c r="I2" s="47"/>
      <c r="J2" s="48"/>
      <c r="K2" s="30"/>
      <c r="L2" s="40"/>
      <c r="M2" s="25"/>
      <c r="N2" s="11"/>
    </row>
    <row r="3" spans="1:24" x14ac:dyDescent="0.2">
      <c r="A3" s="53" t="str">
        <f>COVERSHEET!A3</f>
        <v>Code</v>
      </c>
      <c r="B3" s="60" t="str">
        <f>COVERSHEET!B3</f>
        <v>P28CS114_115_116_117</v>
      </c>
      <c r="C3" s="61" t="str">
        <f>COVERSHEET!C3</f>
        <v>COMMENTS P2</v>
      </c>
      <c r="D3" s="371" t="str">
        <f>COVERSHEET!D3</f>
        <v>00/00/2024</v>
      </c>
      <c r="E3" s="372"/>
      <c r="F3" s="53" t="str">
        <f>COVERSHEET!F3</f>
        <v>Sample Sealed</v>
      </c>
      <c r="G3" s="373" t="str">
        <f>COVERSHEET!G3</f>
        <v>00/00/2024</v>
      </c>
      <c r="H3" s="374"/>
      <c r="I3" s="47"/>
      <c r="J3" s="48"/>
      <c r="K3" s="30"/>
      <c r="L3" s="40"/>
      <c r="M3" s="25"/>
      <c r="N3" s="11"/>
    </row>
    <row r="4" spans="1:24" ht="59" customHeight="1" thickBot="1" x14ac:dyDescent="0.25">
      <c r="A4" s="185" t="str">
        <f>COVERSHEET!A4</f>
        <v>BLOCK: CS51
HEAVY BOMBER JACKET W24
P27CS150</v>
      </c>
      <c r="B4" s="63" t="str">
        <f>COVERSHEET!B4</f>
        <v>3.8CM GRADING
SET IN SLEEVE. ZIP UP
RIB CUFF AND HEM AND COLLAR</v>
      </c>
      <c r="C4" s="64" t="str">
        <f>COVERSHEET!C4</f>
        <v>COMMENTS P3</v>
      </c>
      <c r="D4" s="375" t="str">
        <f>COVERSHEET!D4</f>
        <v>00/00/2024</v>
      </c>
      <c r="E4" s="376"/>
      <c r="F4" s="62" t="str">
        <f>COVERSHEET!F4</f>
        <v>Approved By</v>
      </c>
      <c r="G4" s="377" t="str">
        <f>COVERSHEET!G4</f>
        <v>X</v>
      </c>
      <c r="H4" s="378"/>
      <c r="I4" s="47"/>
      <c r="J4" s="48"/>
      <c r="K4" s="31"/>
      <c r="L4" s="3"/>
      <c r="M4" s="26"/>
      <c r="N4" s="12"/>
    </row>
    <row r="5" spans="1:24" ht="23" customHeight="1" thickBot="1" x14ac:dyDescent="0.25">
      <c r="A5" s="362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4"/>
    </row>
    <row r="6" spans="1:24" x14ac:dyDescent="0.2">
      <c r="A6" s="315" t="s">
        <v>11</v>
      </c>
      <c r="B6" s="316" t="s">
        <v>4</v>
      </c>
      <c r="C6" s="292" t="s">
        <v>12</v>
      </c>
      <c r="D6" s="317" t="s">
        <v>30</v>
      </c>
      <c r="E6" s="317" t="s">
        <v>5</v>
      </c>
      <c r="F6" s="317" t="s">
        <v>6</v>
      </c>
      <c r="G6" s="318" t="s">
        <v>7</v>
      </c>
      <c r="H6" s="317" t="s">
        <v>8</v>
      </c>
      <c r="I6" s="319" t="s">
        <v>32</v>
      </c>
      <c r="J6" s="36"/>
      <c r="K6" s="36"/>
      <c r="L6" s="36"/>
      <c r="M6" s="36"/>
      <c r="N6" s="10"/>
      <c r="O6" s="25"/>
      <c r="P6" s="25"/>
      <c r="Q6" s="25"/>
      <c r="R6" s="25"/>
      <c r="S6" s="25"/>
      <c r="T6" s="25"/>
      <c r="U6" s="25"/>
      <c r="V6" s="25"/>
      <c r="W6" s="25"/>
    </row>
    <row r="7" spans="1:24" x14ac:dyDescent="0.2">
      <c r="A7" s="294" t="s">
        <v>75</v>
      </c>
      <c r="B7" s="116" t="s">
        <v>76</v>
      </c>
      <c r="C7" s="117">
        <v>2</v>
      </c>
      <c r="D7" s="117">
        <v>1</v>
      </c>
      <c r="E7" s="118">
        <f>F7-C7</f>
        <v>64</v>
      </c>
      <c r="F7" s="118">
        <f>G7-C7</f>
        <v>66</v>
      </c>
      <c r="G7" s="188">
        <v>68</v>
      </c>
      <c r="H7" s="119">
        <f>G7+C7</f>
        <v>70</v>
      </c>
      <c r="I7" s="320">
        <f>H7+C7</f>
        <v>72</v>
      </c>
      <c r="J7" s="25"/>
      <c r="K7" s="25"/>
      <c r="L7" s="175"/>
      <c r="M7" s="25"/>
      <c r="N7" s="43"/>
      <c r="O7" s="160"/>
      <c r="P7" s="161"/>
      <c r="Q7" s="40"/>
      <c r="R7" s="40"/>
      <c r="S7" s="162"/>
      <c r="T7" s="162"/>
      <c r="U7" s="160"/>
      <c r="V7" s="159"/>
      <c r="W7" s="159"/>
      <c r="X7" s="25"/>
    </row>
    <row r="8" spans="1:24" x14ac:dyDescent="0.2">
      <c r="A8" s="294" t="s">
        <v>77</v>
      </c>
      <c r="B8" s="116" t="s">
        <v>78</v>
      </c>
      <c r="C8" s="117">
        <v>2</v>
      </c>
      <c r="D8" s="117">
        <v>1</v>
      </c>
      <c r="E8" s="118">
        <f t="shared" ref="E8:E39" si="0">F8-C8</f>
        <v>62.5</v>
      </c>
      <c r="F8" s="118">
        <f t="shared" ref="F8:F39" si="1">G8-C8</f>
        <v>64.5</v>
      </c>
      <c r="G8" s="189">
        <v>66.5</v>
      </c>
      <c r="H8" s="119">
        <f t="shared" ref="H8:H39" si="2">G8+C8</f>
        <v>68.5</v>
      </c>
      <c r="I8" s="320">
        <f t="shared" ref="I8:I39" si="3">H8+C8</f>
        <v>70.5</v>
      </c>
      <c r="J8" s="25"/>
      <c r="K8" s="25"/>
      <c r="L8" s="175"/>
      <c r="M8" s="25"/>
      <c r="N8" s="43"/>
      <c r="O8" s="160"/>
      <c r="P8" s="161"/>
      <c r="Q8" s="40"/>
      <c r="R8" s="40"/>
      <c r="S8" s="162"/>
      <c r="T8" s="162"/>
      <c r="U8" s="160"/>
      <c r="V8" s="159"/>
      <c r="W8" s="159"/>
      <c r="X8" s="25"/>
    </row>
    <row r="9" spans="1:24" x14ac:dyDescent="0.2">
      <c r="A9" s="294" t="s">
        <v>51</v>
      </c>
      <c r="B9" s="116" t="s">
        <v>79</v>
      </c>
      <c r="C9" s="117">
        <v>3.8</v>
      </c>
      <c r="D9" s="117">
        <v>1</v>
      </c>
      <c r="E9" s="118">
        <f t="shared" si="0"/>
        <v>65.400000000000006</v>
      </c>
      <c r="F9" s="118">
        <f t="shared" si="1"/>
        <v>69.2</v>
      </c>
      <c r="G9" s="189">
        <v>73</v>
      </c>
      <c r="H9" s="119">
        <f t="shared" si="2"/>
        <v>76.8</v>
      </c>
      <c r="I9" s="320">
        <f t="shared" si="3"/>
        <v>80.599999999999994</v>
      </c>
      <c r="J9" s="25"/>
      <c r="K9" s="25"/>
      <c r="L9" s="175"/>
      <c r="M9" s="25"/>
      <c r="N9" s="43"/>
      <c r="O9" s="160"/>
      <c r="P9" s="161"/>
      <c r="Q9" s="40"/>
      <c r="R9" s="40"/>
      <c r="S9" s="162"/>
      <c r="T9" s="162"/>
      <c r="U9" s="160"/>
      <c r="V9" s="159"/>
      <c r="W9" s="159"/>
      <c r="X9" s="25"/>
    </row>
    <row r="10" spans="1:24" x14ac:dyDescent="0.2">
      <c r="A10" s="115" t="s">
        <v>52</v>
      </c>
      <c r="B10" s="116" t="s">
        <v>80</v>
      </c>
      <c r="C10" s="117">
        <v>3.8</v>
      </c>
      <c r="D10" s="156">
        <v>1</v>
      </c>
      <c r="E10" s="118">
        <f t="shared" si="0"/>
        <v>60.400000000000006</v>
      </c>
      <c r="F10" s="118">
        <f t="shared" si="1"/>
        <v>64.2</v>
      </c>
      <c r="G10" s="189">
        <v>68</v>
      </c>
      <c r="H10" s="119">
        <f t="shared" si="2"/>
        <v>71.8</v>
      </c>
      <c r="I10" s="320">
        <f t="shared" si="3"/>
        <v>75.599999999999994</v>
      </c>
      <c r="J10" s="25"/>
      <c r="K10" s="25"/>
      <c r="L10" s="175"/>
      <c r="M10" s="25"/>
      <c r="N10" s="43"/>
      <c r="O10" s="40"/>
      <c r="P10" s="163"/>
      <c r="Q10" s="40"/>
      <c r="R10" s="40"/>
      <c r="S10" s="162"/>
      <c r="T10" s="162"/>
      <c r="U10" s="164"/>
      <c r="V10" s="159"/>
      <c r="W10" s="159"/>
      <c r="X10" s="25"/>
    </row>
    <row r="11" spans="1:24" ht="19" customHeight="1" x14ac:dyDescent="0.2">
      <c r="A11" s="294" t="s">
        <v>53</v>
      </c>
      <c r="B11" s="116" t="s">
        <v>81</v>
      </c>
      <c r="C11" s="183">
        <v>3.8</v>
      </c>
      <c r="D11" s="157">
        <v>1</v>
      </c>
      <c r="E11" s="118">
        <f t="shared" si="0"/>
        <v>40.900000000000006</v>
      </c>
      <c r="F11" s="118">
        <f t="shared" si="1"/>
        <v>44.7</v>
      </c>
      <c r="G11" s="189">
        <v>48.5</v>
      </c>
      <c r="H11" s="119">
        <f t="shared" si="2"/>
        <v>52.3</v>
      </c>
      <c r="I11" s="320">
        <f t="shared" si="3"/>
        <v>56.099999999999994</v>
      </c>
      <c r="J11" s="25"/>
      <c r="K11" s="25"/>
      <c r="L11" s="175"/>
      <c r="M11" s="25"/>
      <c r="N11" s="43"/>
      <c r="O11" s="160"/>
      <c r="P11" s="161"/>
      <c r="Q11" s="40"/>
      <c r="R11" s="40"/>
      <c r="S11" s="162"/>
      <c r="T11" s="162"/>
      <c r="U11" s="164"/>
      <c r="V11" s="159"/>
      <c r="W11" s="159"/>
      <c r="X11" s="25"/>
    </row>
    <row r="12" spans="1:24" x14ac:dyDescent="0.2">
      <c r="A12" s="294" t="s">
        <v>54</v>
      </c>
      <c r="B12" s="120" t="s">
        <v>96</v>
      </c>
      <c r="C12" s="184">
        <v>2.2000000000000002</v>
      </c>
      <c r="D12" s="158">
        <v>0.5</v>
      </c>
      <c r="E12" s="118">
        <f t="shared" si="0"/>
        <v>83.6</v>
      </c>
      <c r="F12" s="118">
        <f t="shared" si="1"/>
        <v>85.8</v>
      </c>
      <c r="G12" s="190">
        <v>88</v>
      </c>
      <c r="H12" s="119">
        <f t="shared" si="2"/>
        <v>90.2</v>
      </c>
      <c r="I12" s="320">
        <f t="shared" si="3"/>
        <v>92.4</v>
      </c>
      <c r="J12" s="25"/>
      <c r="K12" s="25"/>
      <c r="L12" s="175"/>
      <c r="M12" s="25"/>
      <c r="N12" s="43"/>
      <c r="O12" s="160"/>
      <c r="P12" s="161"/>
      <c r="Q12" s="40"/>
      <c r="R12" s="40"/>
      <c r="S12" s="162"/>
      <c r="T12" s="162"/>
      <c r="U12" s="164"/>
      <c r="V12" s="159"/>
      <c r="W12" s="159"/>
      <c r="X12" s="25"/>
    </row>
    <row r="13" spans="1:24" x14ac:dyDescent="0.2">
      <c r="A13" s="294" t="s">
        <v>74</v>
      </c>
      <c r="B13" s="116" t="s">
        <v>82</v>
      </c>
      <c r="C13" s="117">
        <v>3.8</v>
      </c>
      <c r="D13" s="117">
        <v>1</v>
      </c>
      <c r="E13" s="118">
        <f t="shared" si="0"/>
        <v>54.900000000000006</v>
      </c>
      <c r="F13" s="118">
        <f t="shared" si="1"/>
        <v>58.7</v>
      </c>
      <c r="G13" s="190">
        <v>62.5</v>
      </c>
      <c r="H13" s="119">
        <f t="shared" si="2"/>
        <v>66.3</v>
      </c>
      <c r="I13" s="320">
        <f t="shared" si="3"/>
        <v>70.099999999999994</v>
      </c>
      <c r="J13" s="25"/>
      <c r="K13" s="25"/>
      <c r="L13" s="175"/>
      <c r="M13" s="25"/>
      <c r="N13" s="43"/>
      <c r="O13" s="160"/>
      <c r="P13" s="161"/>
      <c r="Q13" s="40"/>
      <c r="R13" s="40"/>
      <c r="S13" s="162"/>
      <c r="T13" s="162"/>
      <c r="U13" s="164"/>
      <c r="V13" s="159"/>
      <c r="W13" s="159"/>
      <c r="X13" s="25"/>
    </row>
    <row r="14" spans="1:24" ht="23" customHeight="1" x14ac:dyDescent="0.2">
      <c r="A14" s="294" t="s">
        <v>60</v>
      </c>
      <c r="B14" s="120" t="s">
        <v>83</v>
      </c>
      <c r="C14" s="121">
        <v>1</v>
      </c>
      <c r="D14" s="121">
        <v>1</v>
      </c>
      <c r="E14" s="118">
        <f t="shared" si="0"/>
        <v>23</v>
      </c>
      <c r="F14" s="118">
        <f t="shared" si="1"/>
        <v>24</v>
      </c>
      <c r="G14" s="191">
        <v>25</v>
      </c>
      <c r="H14" s="119">
        <f t="shared" si="2"/>
        <v>26</v>
      </c>
      <c r="I14" s="320">
        <f t="shared" si="3"/>
        <v>27</v>
      </c>
      <c r="J14" s="25"/>
      <c r="K14" s="25"/>
      <c r="L14" s="194"/>
      <c r="M14" s="25"/>
      <c r="N14" s="43"/>
      <c r="O14" s="165"/>
      <c r="P14" s="166"/>
      <c r="Q14" s="167"/>
      <c r="R14" s="40"/>
      <c r="S14" s="162"/>
      <c r="T14" s="162"/>
      <c r="U14" s="168"/>
      <c r="V14" s="159"/>
      <c r="W14" s="159"/>
      <c r="X14" s="25"/>
    </row>
    <row r="15" spans="1:24" ht="24" customHeight="1" x14ac:dyDescent="0.2">
      <c r="A15" s="294" t="s">
        <v>62</v>
      </c>
      <c r="B15" s="120" t="s">
        <v>84</v>
      </c>
      <c r="C15" s="121">
        <v>0.7</v>
      </c>
      <c r="D15" s="121">
        <v>0.5</v>
      </c>
      <c r="E15" s="118">
        <f t="shared" si="0"/>
        <v>18.600000000000001</v>
      </c>
      <c r="F15" s="118">
        <f t="shared" si="1"/>
        <v>19.3</v>
      </c>
      <c r="G15" s="190">
        <v>20</v>
      </c>
      <c r="H15" s="119">
        <f t="shared" si="2"/>
        <v>20.7</v>
      </c>
      <c r="I15" s="320">
        <f t="shared" si="3"/>
        <v>21.4</v>
      </c>
      <c r="J15" s="25"/>
      <c r="K15" s="25"/>
      <c r="L15" s="175"/>
      <c r="M15" s="25"/>
      <c r="N15" s="43"/>
      <c r="O15" s="160"/>
      <c r="P15" s="161"/>
      <c r="Q15" s="40"/>
      <c r="R15" s="40"/>
      <c r="S15" s="162"/>
      <c r="T15" s="162"/>
      <c r="U15" s="164"/>
      <c r="V15" s="159"/>
      <c r="W15" s="159"/>
      <c r="X15" s="25"/>
    </row>
    <row r="16" spans="1:24" x14ac:dyDescent="0.2">
      <c r="A16" s="115" t="s">
        <v>63</v>
      </c>
      <c r="B16" s="116" t="s">
        <v>64</v>
      </c>
      <c r="C16" s="121">
        <v>0.5</v>
      </c>
      <c r="D16" s="121">
        <v>0.5</v>
      </c>
      <c r="E16" s="118">
        <f t="shared" si="0"/>
        <v>15</v>
      </c>
      <c r="F16" s="118">
        <f t="shared" si="1"/>
        <v>15.5</v>
      </c>
      <c r="G16" s="190">
        <v>16</v>
      </c>
      <c r="H16" s="119">
        <f t="shared" si="2"/>
        <v>16.5</v>
      </c>
      <c r="I16" s="320">
        <f t="shared" si="3"/>
        <v>17</v>
      </c>
      <c r="J16" s="25"/>
      <c r="K16" s="25"/>
      <c r="L16" s="175"/>
      <c r="M16" s="25"/>
      <c r="N16" s="43"/>
      <c r="O16" s="160"/>
      <c r="P16" s="161"/>
      <c r="Q16" s="40"/>
      <c r="R16" s="40"/>
      <c r="S16" s="162"/>
      <c r="T16" s="162"/>
      <c r="U16" s="160"/>
      <c r="V16" s="159"/>
      <c r="W16" s="159"/>
      <c r="X16" s="25"/>
    </row>
    <row r="17" spans="1:24" x14ac:dyDescent="0.2">
      <c r="A17" s="143" t="s">
        <v>65</v>
      </c>
      <c r="B17" s="144" t="s">
        <v>66</v>
      </c>
      <c r="C17" s="117">
        <v>0.3</v>
      </c>
      <c r="D17" s="117">
        <v>0.5</v>
      </c>
      <c r="E17" s="118">
        <f t="shared" si="0"/>
        <v>9.8999999999999986</v>
      </c>
      <c r="F17" s="118">
        <f t="shared" si="1"/>
        <v>10.199999999999999</v>
      </c>
      <c r="G17" s="190">
        <v>10.5</v>
      </c>
      <c r="H17" s="119">
        <f t="shared" si="2"/>
        <v>10.8</v>
      </c>
      <c r="I17" s="320">
        <f t="shared" si="3"/>
        <v>11.100000000000001</v>
      </c>
      <c r="J17" s="25"/>
      <c r="K17" s="25"/>
      <c r="L17" s="195"/>
      <c r="M17" s="25"/>
      <c r="N17" s="43"/>
      <c r="O17" s="160"/>
      <c r="P17" s="161"/>
      <c r="Q17" s="40"/>
      <c r="R17" s="40"/>
      <c r="S17" s="162"/>
      <c r="T17" s="162"/>
      <c r="U17" s="164"/>
      <c r="V17" s="159"/>
      <c r="W17" s="159"/>
      <c r="X17" s="25"/>
    </row>
    <row r="18" spans="1:24" x14ac:dyDescent="0.2">
      <c r="A18" s="335" t="s">
        <v>85</v>
      </c>
      <c r="B18" s="336" t="s">
        <v>86</v>
      </c>
      <c r="C18" s="337">
        <v>0.7</v>
      </c>
      <c r="D18" s="338">
        <v>0.5</v>
      </c>
      <c r="E18" s="339">
        <f>F18-C18</f>
        <v>18.600000000000001</v>
      </c>
      <c r="F18" s="339">
        <f>G18-C18</f>
        <v>19.3</v>
      </c>
      <c r="G18" s="340">
        <v>20</v>
      </c>
      <c r="H18" s="341">
        <f>G18+C18</f>
        <v>20.7</v>
      </c>
      <c r="I18" s="342">
        <f>H18+C18</f>
        <v>21.4</v>
      </c>
      <c r="J18" s="25"/>
      <c r="K18" s="25"/>
      <c r="L18" s="196"/>
      <c r="N18" s="43"/>
      <c r="O18" s="160"/>
      <c r="P18" s="161"/>
      <c r="Q18" s="40"/>
      <c r="R18" s="40"/>
      <c r="S18" s="162"/>
      <c r="T18" s="162"/>
      <c r="U18" s="164"/>
      <c r="V18" s="159"/>
      <c r="W18" s="159"/>
      <c r="X18" s="25"/>
    </row>
    <row r="19" spans="1:24" ht="25" thickBot="1" x14ac:dyDescent="0.25">
      <c r="A19" s="295" t="s">
        <v>71</v>
      </c>
      <c r="B19" s="122" t="s">
        <v>72</v>
      </c>
      <c r="C19" s="229">
        <v>0</v>
      </c>
      <c r="D19" s="230">
        <v>0.5</v>
      </c>
      <c r="E19" s="231">
        <f>F19-C19</f>
        <v>0</v>
      </c>
      <c r="F19" s="231">
        <f>G19-C19</f>
        <v>0</v>
      </c>
      <c r="G19" s="208">
        <v>0</v>
      </c>
      <c r="H19" s="232">
        <f>G19+C19</f>
        <v>0</v>
      </c>
      <c r="I19" s="233">
        <f>H19+C19</f>
        <v>0</v>
      </c>
      <c r="J19" s="25"/>
      <c r="K19" s="25"/>
      <c r="L19" s="196"/>
      <c r="M19" s="25"/>
      <c r="N19" s="43"/>
      <c r="O19" s="160"/>
      <c r="P19" s="161"/>
      <c r="Q19" s="40"/>
      <c r="R19" s="40"/>
      <c r="S19" s="162"/>
      <c r="T19" s="162"/>
      <c r="U19" s="164"/>
      <c r="V19" s="159"/>
      <c r="W19" s="159"/>
      <c r="X19" s="25"/>
    </row>
    <row r="20" spans="1:24" ht="17" thickBot="1" x14ac:dyDescent="0.25">
      <c r="A20" s="225"/>
      <c r="B20" s="226"/>
      <c r="C20" s="227"/>
      <c r="D20" s="227"/>
      <c r="E20" s="214"/>
      <c r="F20" s="214"/>
      <c r="G20" s="228"/>
      <c r="H20" s="215"/>
      <c r="I20" s="216"/>
      <c r="J20" s="25"/>
      <c r="K20" s="25"/>
      <c r="L20" s="196"/>
      <c r="M20" s="25"/>
      <c r="N20" s="43"/>
      <c r="O20" s="160"/>
      <c r="P20" s="161"/>
      <c r="Q20" s="40"/>
      <c r="R20" s="40"/>
      <c r="S20" s="162"/>
      <c r="T20" s="162"/>
      <c r="U20" s="164"/>
      <c r="V20" s="159"/>
      <c r="W20" s="159"/>
      <c r="X20" s="25"/>
    </row>
    <row r="21" spans="1:24" ht="19" customHeight="1" x14ac:dyDescent="0.2">
      <c r="A21" s="154" t="s">
        <v>55</v>
      </c>
      <c r="B21" s="224" t="s">
        <v>87</v>
      </c>
      <c r="C21" s="155">
        <v>1.2</v>
      </c>
      <c r="D21" s="155">
        <v>0.5</v>
      </c>
      <c r="E21" s="204">
        <f t="shared" si="0"/>
        <v>46.599999999999994</v>
      </c>
      <c r="F21" s="204">
        <f t="shared" si="1"/>
        <v>47.8</v>
      </c>
      <c r="G21" s="190">
        <v>49</v>
      </c>
      <c r="H21" s="205">
        <f t="shared" si="2"/>
        <v>50.2</v>
      </c>
      <c r="I21" s="321">
        <f t="shared" si="3"/>
        <v>51.400000000000006</v>
      </c>
      <c r="J21" s="25"/>
      <c r="K21" s="25"/>
      <c r="L21" s="195"/>
      <c r="M21" s="25"/>
      <c r="N21" s="43"/>
      <c r="O21" s="160"/>
      <c r="P21" s="161"/>
      <c r="Q21" s="40"/>
      <c r="R21" s="40"/>
      <c r="S21" s="162"/>
      <c r="T21" s="162"/>
      <c r="U21" s="164"/>
      <c r="V21" s="159"/>
      <c r="W21" s="159"/>
      <c r="X21" s="25"/>
    </row>
    <row r="22" spans="1:24" ht="25" x14ac:dyDescent="0.2">
      <c r="A22" s="153" t="s">
        <v>88</v>
      </c>
      <c r="B22" s="103" t="s">
        <v>89</v>
      </c>
      <c r="C22" s="107">
        <v>0.7</v>
      </c>
      <c r="D22" s="106">
        <v>0.5</v>
      </c>
      <c r="E22" s="141" t="e">
        <f t="shared" si="0"/>
        <v>#VALUE!</v>
      </c>
      <c r="F22" s="141" t="e">
        <f t="shared" si="1"/>
        <v>#VALUE!</v>
      </c>
      <c r="G22" s="334" t="s">
        <v>112</v>
      </c>
      <c r="H22" s="142" t="e">
        <f t="shared" si="2"/>
        <v>#VALUE!</v>
      </c>
      <c r="I22" s="322" t="e">
        <f t="shared" si="3"/>
        <v>#VALUE!</v>
      </c>
      <c r="J22" s="25"/>
      <c r="K22" s="25"/>
      <c r="L22" s="197"/>
      <c r="M22" s="25"/>
      <c r="N22" s="43"/>
      <c r="O22" s="165"/>
      <c r="P22" s="169"/>
      <c r="Q22" s="167"/>
      <c r="R22" s="40"/>
      <c r="S22" s="162"/>
      <c r="T22" s="162"/>
      <c r="U22" s="170"/>
      <c r="V22" s="159"/>
      <c r="W22" s="159"/>
      <c r="X22" s="25"/>
    </row>
    <row r="23" spans="1:24" x14ac:dyDescent="0.2">
      <c r="A23" s="108" t="s">
        <v>56</v>
      </c>
      <c r="B23" s="109" t="s">
        <v>57</v>
      </c>
      <c r="C23" s="110">
        <v>1.9</v>
      </c>
      <c r="D23" s="110">
        <v>0.5</v>
      </c>
      <c r="E23" s="141">
        <f t="shared" si="0"/>
        <v>54.2</v>
      </c>
      <c r="F23" s="141">
        <f t="shared" si="1"/>
        <v>56.1</v>
      </c>
      <c r="G23" s="193">
        <v>58</v>
      </c>
      <c r="H23" s="142">
        <f t="shared" si="2"/>
        <v>59.9</v>
      </c>
      <c r="I23" s="322">
        <f t="shared" si="3"/>
        <v>61.8</v>
      </c>
      <c r="J23" s="25"/>
      <c r="K23" s="25"/>
      <c r="L23" s="197"/>
      <c r="M23" s="25"/>
      <c r="N23" s="43"/>
      <c r="O23" s="165"/>
      <c r="P23" s="169"/>
      <c r="Q23" s="167"/>
      <c r="R23" s="40"/>
      <c r="S23" s="162"/>
      <c r="T23" s="162"/>
      <c r="U23" s="170"/>
      <c r="V23" s="159"/>
      <c r="W23" s="159"/>
      <c r="X23" s="25"/>
    </row>
    <row r="24" spans="1:24" x14ac:dyDescent="0.2">
      <c r="A24" s="108" t="s">
        <v>58</v>
      </c>
      <c r="B24" s="109" t="s">
        <v>59</v>
      </c>
      <c r="C24" s="110">
        <v>1.9</v>
      </c>
      <c r="D24" s="110">
        <v>0.5</v>
      </c>
      <c r="E24" s="141">
        <f t="shared" si="0"/>
        <v>57.2</v>
      </c>
      <c r="F24" s="141">
        <f t="shared" si="1"/>
        <v>59.1</v>
      </c>
      <c r="G24" s="190">
        <v>61</v>
      </c>
      <c r="H24" s="142">
        <f t="shared" si="2"/>
        <v>62.9</v>
      </c>
      <c r="I24" s="322">
        <f t="shared" si="3"/>
        <v>64.8</v>
      </c>
      <c r="J24" s="25"/>
      <c r="K24" s="25"/>
      <c r="L24" s="174"/>
      <c r="M24" s="25"/>
      <c r="N24" s="43"/>
      <c r="O24" s="165"/>
      <c r="P24" s="169"/>
      <c r="Q24" s="167"/>
      <c r="R24" s="40"/>
      <c r="S24" s="162"/>
      <c r="T24" s="162"/>
      <c r="U24" s="170"/>
      <c r="V24" s="159"/>
      <c r="W24" s="159"/>
      <c r="X24" s="25"/>
    </row>
    <row r="25" spans="1:24" ht="25" customHeight="1" x14ac:dyDescent="0.2">
      <c r="A25" s="153" t="s">
        <v>61</v>
      </c>
      <c r="B25" s="145" t="s">
        <v>90</v>
      </c>
      <c r="C25" s="150">
        <v>2</v>
      </c>
      <c r="D25" s="150">
        <v>1</v>
      </c>
      <c r="E25" s="141" t="e">
        <f t="shared" si="0"/>
        <v>#VALUE!</v>
      </c>
      <c r="F25" s="141" t="e">
        <f t="shared" si="1"/>
        <v>#VALUE!</v>
      </c>
      <c r="G25" s="334" t="s">
        <v>112</v>
      </c>
      <c r="H25" s="142" t="e">
        <f t="shared" si="2"/>
        <v>#VALUE!</v>
      </c>
      <c r="I25" s="322" t="e">
        <f t="shared" si="3"/>
        <v>#VALUE!</v>
      </c>
      <c r="J25" s="25"/>
      <c r="K25" s="25"/>
      <c r="L25" s="197"/>
      <c r="M25" s="25"/>
      <c r="N25" s="43"/>
      <c r="O25" s="165"/>
      <c r="P25" s="171"/>
      <c r="Q25" s="167"/>
      <c r="R25" s="40"/>
      <c r="S25" s="162"/>
      <c r="T25" s="162"/>
      <c r="U25" s="168"/>
      <c r="V25" s="159"/>
      <c r="W25" s="159"/>
      <c r="X25" s="25"/>
    </row>
    <row r="26" spans="1:24" x14ac:dyDescent="0.2">
      <c r="A26" s="153" t="s">
        <v>91</v>
      </c>
      <c r="B26" s="146" t="s">
        <v>67</v>
      </c>
      <c r="C26" s="274">
        <v>0</v>
      </c>
      <c r="D26" s="275">
        <v>0.5</v>
      </c>
      <c r="E26" s="276">
        <f t="shared" si="0"/>
        <v>0</v>
      </c>
      <c r="F26" s="276">
        <f t="shared" si="1"/>
        <v>0</v>
      </c>
      <c r="G26" s="277">
        <v>0</v>
      </c>
      <c r="H26" s="278">
        <f t="shared" si="2"/>
        <v>0</v>
      </c>
      <c r="I26" s="323">
        <f t="shared" si="3"/>
        <v>0</v>
      </c>
      <c r="J26" s="25"/>
      <c r="K26" s="25"/>
      <c r="L26" s="196"/>
      <c r="M26" s="25"/>
      <c r="N26" s="43"/>
      <c r="O26" s="165"/>
      <c r="P26" s="171"/>
      <c r="Q26" s="167"/>
      <c r="R26" s="40"/>
      <c r="S26" s="162"/>
      <c r="T26" s="162"/>
      <c r="U26" s="168"/>
      <c r="V26" s="159"/>
      <c r="W26" s="159"/>
      <c r="X26" s="25"/>
    </row>
    <row r="27" spans="1:24" x14ac:dyDescent="0.2">
      <c r="A27" s="153" t="s">
        <v>7</v>
      </c>
      <c r="B27" s="147" t="s">
        <v>92</v>
      </c>
      <c r="C27" s="107">
        <v>0</v>
      </c>
      <c r="D27" s="148">
        <v>0.5</v>
      </c>
      <c r="E27" s="141">
        <f t="shared" si="0"/>
        <v>6</v>
      </c>
      <c r="F27" s="141">
        <f t="shared" si="1"/>
        <v>6</v>
      </c>
      <c r="G27" s="192">
        <v>6</v>
      </c>
      <c r="H27" s="142">
        <f t="shared" si="2"/>
        <v>6</v>
      </c>
      <c r="I27" s="322">
        <f t="shared" si="3"/>
        <v>6</v>
      </c>
      <c r="J27" s="25"/>
      <c r="K27" s="25"/>
      <c r="L27" s="196"/>
      <c r="M27" s="25"/>
      <c r="N27" s="43"/>
      <c r="O27" s="165"/>
      <c r="P27" s="171"/>
      <c r="Q27" s="167"/>
      <c r="R27" s="40"/>
      <c r="S27" s="162"/>
      <c r="T27" s="162"/>
      <c r="U27" s="168"/>
      <c r="V27" s="159"/>
      <c r="W27" s="159"/>
      <c r="X27" s="25"/>
    </row>
    <row r="28" spans="1:24" ht="24" customHeight="1" x14ac:dyDescent="0.2">
      <c r="A28" s="153" t="s">
        <v>6</v>
      </c>
      <c r="B28" s="147" t="s">
        <v>93</v>
      </c>
      <c r="C28" s="151">
        <v>0</v>
      </c>
      <c r="D28" s="152">
        <v>0.3</v>
      </c>
      <c r="E28" s="141">
        <f t="shared" si="0"/>
        <v>6</v>
      </c>
      <c r="F28" s="141">
        <f t="shared" si="1"/>
        <v>6</v>
      </c>
      <c r="G28" s="192">
        <v>6</v>
      </c>
      <c r="H28" s="142">
        <f t="shared" si="2"/>
        <v>6</v>
      </c>
      <c r="I28" s="322">
        <f t="shared" si="3"/>
        <v>6</v>
      </c>
      <c r="J28" s="25"/>
      <c r="K28" s="25"/>
      <c r="L28" s="196"/>
      <c r="M28" s="25"/>
      <c r="N28" s="43"/>
      <c r="O28" s="165"/>
      <c r="P28" s="171"/>
      <c r="Q28" s="167"/>
      <c r="R28" s="40"/>
      <c r="S28" s="162"/>
      <c r="T28" s="162"/>
      <c r="U28" s="168"/>
      <c r="V28" s="159"/>
      <c r="W28" s="159"/>
      <c r="X28" s="25"/>
    </row>
    <row r="29" spans="1:24" ht="24" customHeight="1" x14ac:dyDescent="0.2">
      <c r="A29" s="335" t="s">
        <v>68</v>
      </c>
      <c r="B29" s="336" t="s">
        <v>94</v>
      </c>
      <c r="C29" s="337">
        <v>0</v>
      </c>
      <c r="D29" s="338">
        <v>0.5</v>
      </c>
      <c r="E29" s="339">
        <f t="shared" si="0"/>
        <v>1.5</v>
      </c>
      <c r="F29" s="339">
        <f t="shared" si="1"/>
        <v>1.5</v>
      </c>
      <c r="G29" s="340">
        <v>1.5</v>
      </c>
      <c r="H29" s="341">
        <f t="shared" si="2"/>
        <v>1.5</v>
      </c>
      <c r="I29" s="342">
        <f t="shared" si="3"/>
        <v>1.5</v>
      </c>
      <c r="J29" s="25"/>
      <c r="K29" s="25"/>
      <c r="L29" s="196"/>
      <c r="M29" s="25"/>
      <c r="N29" s="43"/>
      <c r="O29" s="165"/>
      <c r="P29" s="171"/>
      <c r="Q29" s="167"/>
      <c r="R29" s="40"/>
      <c r="S29" s="162"/>
      <c r="T29" s="162"/>
      <c r="U29" s="168"/>
      <c r="V29" s="159"/>
      <c r="W29" s="159"/>
      <c r="X29" s="25"/>
    </row>
    <row r="30" spans="1:24" x14ac:dyDescent="0.2">
      <c r="A30" s="335" t="s">
        <v>69</v>
      </c>
      <c r="B30" s="336" t="s">
        <v>95</v>
      </c>
      <c r="C30" s="337">
        <v>0.3</v>
      </c>
      <c r="D30" s="338">
        <v>0.5</v>
      </c>
      <c r="E30" s="339">
        <f t="shared" si="0"/>
        <v>8.8999999999999986</v>
      </c>
      <c r="F30" s="339">
        <f t="shared" si="1"/>
        <v>9.1999999999999993</v>
      </c>
      <c r="G30" s="340">
        <v>9.5</v>
      </c>
      <c r="H30" s="341">
        <f t="shared" si="2"/>
        <v>9.8000000000000007</v>
      </c>
      <c r="I30" s="342">
        <f t="shared" si="3"/>
        <v>10.100000000000001</v>
      </c>
      <c r="J30" s="25"/>
      <c r="K30" s="25"/>
      <c r="L30" s="196"/>
      <c r="M30" s="25"/>
      <c r="N30" s="43"/>
      <c r="O30" s="165"/>
      <c r="P30" s="166"/>
      <c r="Q30" s="167"/>
      <c r="R30" s="40"/>
      <c r="S30" s="162"/>
      <c r="T30" s="162"/>
      <c r="U30" s="168"/>
      <c r="V30" s="159"/>
      <c r="W30" s="159"/>
      <c r="X30" s="25"/>
    </row>
    <row r="31" spans="1:24" ht="25" x14ac:dyDescent="0.2">
      <c r="A31" s="104" t="s">
        <v>5</v>
      </c>
      <c r="B31" s="105" t="s">
        <v>70</v>
      </c>
      <c r="C31" s="107">
        <v>0</v>
      </c>
      <c r="D31" s="106">
        <v>0.5</v>
      </c>
      <c r="E31" s="141" t="e">
        <f t="shared" si="0"/>
        <v>#VALUE!</v>
      </c>
      <c r="F31" s="141" t="e">
        <f t="shared" si="1"/>
        <v>#VALUE!</v>
      </c>
      <c r="G31" s="334" t="s">
        <v>112</v>
      </c>
      <c r="H31" s="142" t="e">
        <f t="shared" si="2"/>
        <v>#VALUE!</v>
      </c>
      <c r="I31" s="322" t="e">
        <f t="shared" si="3"/>
        <v>#VALUE!</v>
      </c>
      <c r="J31" s="25"/>
      <c r="K31" s="25"/>
      <c r="L31" s="196"/>
      <c r="M31" s="25"/>
      <c r="N31" s="43"/>
      <c r="O31" s="172"/>
      <c r="P31" s="173"/>
      <c r="Q31" s="174"/>
      <c r="R31" s="172"/>
      <c r="S31" s="175"/>
      <c r="T31" s="175"/>
      <c r="U31" s="176"/>
      <c r="V31" s="174"/>
      <c r="W31" s="174"/>
      <c r="X31" s="25"/>
    </row>
    <row r="32" spans="1:24" x14ac:dyDescent="0.2">
      <c r="A32" s="186" t="s">
        <v>97</v>
      </c>
      <c r="B32" s="187" t="s">
        <v>98</v>
      </c>
      <c r="C32" s="107">
        <v>0</v>
      </c>
      <c r="D32" s="106">
        <v>0.5</v>
      </c>
      <c r="E32" s="141">
        <f t="shared" si="0"/>
        <v>0</v>
      </c>
      <c r="F32" s="141">
        <f t="shared" si="1"/>
        <v>0</v>
      </c>
      <c r="G32" s="191">
        <v>0</v>
      </c>
      <c r="H32" s="142">
        <f t="shared" si="2"/>
        <v>0</v>
      </c>
      <c r="I32" s="322">
        <f t="shared" si="3"/>
        <v>0</v>
      </c>
      <c r="J32" s="25"/>
      <c r="K32" s="25"/>
      <c r="L32" s="196"/>
      <c r="M32" s="25"/>
      <c r="N32" s="43"/>
      <c r="O32" s="177" t="s">
        <v>33</v>
      </c>
      <c r="P32" s="178" t="s">
        <v>34</v>
      </c>
      <c r="Q32" s="179">
        <v>26</v>
      </c>
      <c r="R32" s="177"/>
      <c r="S32" s="180">
        <f t="shared" ref="S32:S53" si="4">T32-Q32</f>
        <v>-52</v>
      </c>
      <c r="T32" s="180">
        <f t="shared" ref="T32:T53" si="5">U32-Q32</f>
        <v>-26</v>
      </c>
      <c r="U32" s="181">
        <f>'SAMPLE MEASURES'!AE32</f>
        <v>0</v>
      </c>
      <c r="V32" s="179">
        <f t="shared" ref="V32:V53" si="6">U32+Q32</f>
        <v>26</v>
      </c>
      <c r="W32" s="179">
        <f t="shared" ref="W32:W53" si="7">V32+Q32</f>
        <v>52</v>
      </c>
    </row>
    <row r="33" spans="1:23" ht="24" x14ac:dyDescent="0.2">
      <c r="A33" s="186" t="s">
        <v>99</v>
      </c>
      <c r="B33" s="305" t="s">
        <v>100</v>
      </c>
      <c r="C33" s="107">
        <v>0</v>
      </c>
      <c r="D33" s="106">
        <v>0.5</v>
      </c>
      <c r="E33" s="141">
        <f t="shared" ref="E33" si="8">F33-C33</f>
        <v>0</v>
      </c>
      <c r="F33" s="141">
        <f t="shared" ref="F33" si="9">G33-C33</f>
        <v>0</v>
      </c>
      <c r="G33" s="312">
        <v>0</v>
      </c>
      <c r="H33" s="142">
        <f t="shared" ref="H33" si="10">G33+C33</f>
        <v>0</v>
      </c>
      <c r="I33" s="322">
        <f t="shared" ref="I33" si="11">H33+C33</f>
        <v>0</v>
      </c>
      <c r="J33" s="25"/>
      <c r="K33" s="25"/>
      <c r="L33" s="196"/>
      <c r="M33" s="25"/>
      <c r="N33" s="43"/>
      <c r="O33" s="177"/>
      <c r="P33" s="178"/>
      <c r="Q33" s="179"/>
      <c r="R33" s="177"/>
      <c r="S33" s="180"/>
      <c r="T33" s="180"/>
      <c r="U33" s="181"/>
      <c r="V33" s="179"/>
      <c r="W33" s="179"/>
    </row>
    <row r="34" spans="1:23" ht="22" customHeight="1" thickBot="1" x14ac:dyDescent="0.25">
      <c r="A34" s="349" t="s">
        <v>104</v>
      </c>
      <c r="B34" s="350" t="s">
        <v>105</v>
      </c>
      <c r="C34" s="351">
        <v>2</v>
      </c>
      <c r="D34" s="351">
        <v>1</v>
      </c>
      <c r="E34" s="352">
        <v>61</v>
      </c>
      <c r="F34" s="352">
        <v>63</v>
      </c>
      <c r="G34" s="353">
        <v>58.5</v>
      </c>
      <c r="H34" s="354">
        <v>67</v>
      </c>
      <c r="I34" s="355">
        <v>69</v>
      </c>
      <c r="J34" s="25"/>
      <c r="K34" s="25"/>
      <c r="L34" s="196"/>
      <c r="M34" s="25"/>
      <c r="N34" s="43"/>
      <c r="O34" s="177"/>
      <c r="P34" s="178"/>
      <c r="Q34" s="179"/>
      <c r="R34" s="177"/>
      <c r="S34" s="180"/>
      <c r="T34" s="180"/>
      <c r="U34" s="181"/>
      <c r="V34" s="179"/>
      <c r="W34" s="179"/>
    </row>
    <row r="35" spans="1:23" ht="17" thickBot="1" x14ac:dyDescent="0.25">
      <c r="A35" s="269" t="s">
        <v>111</v>
      </c>
      <c r="B35" s="223"/>
      <c r="C35" s="217">
        <v>0</v>
      </c>
      <c r="D35" s="218">
        <v>0.5</v>
      </c>
      <c r="E35" s="219">
        <f t="shared" si="0"/>
        <v>0</v>
      </c>
      <c r="F35" s="219">
        <f t="shared" si="1"/>
        <v>0</v>
      </c>
      <c r="G35" s="220"/>
      <c r="H35" s="221">
        <f t="shared" si="2"/>
        <v>0</v>
      </c>
      <c r="I35" s="222">
        <f t="shared" si="3"/>
        <v>0</v>
      </c>
      <c r="J35" s="25"/>
      <c r="K35" s="25"/>
      <c r="L35" s="196"/>
      <c r="M35" s="25"/>
      <c r="N35" s="43"/>
      <c r="O35" s="177"/>
      <c r="P35" s="178"/>
      <c r="Q35" s="179"/>
      <c r="R35" s="177"/>
      <c r="S35" s="180"/>
      <c r="T35" s="180"/>
      <c r="U35" s="181"/>
      <c r="V35" s="179"/>
      <c r="W35" s="179"/>
    </row>
    <row r="36" spans="1:23" x14ac:dyDescent="0.2">
      <c r="A36" s="343" t="s">
        <v>5</v>
      </c>
      <c r="B36" s="344" t="s">
        <v>113</v>
      </c>
      <c r="C36" s="337">
        <v>0.7</v>
      </c>
      <c r="D36" s="338">
        <v>0.5</v>
      </c>
      <c r="E36" s="345">
        <f t="shared" si="0"/>
        <v>18.600000000000001</v>
      </c>
      <c r="F36" s="345">
        <f t="shared" si="1"/>
        <v>19.3</v>
      </c>
      <c r="G36" s="346">
        <v>20</v>
      </c>
      <c r="H36" s="347">
        <f t="shared" si="2"/>
        <v>20.7</v>
      </c>
      <c r="I36" s="348">
        <f t="shared" si="3"/>
        <v>21.4</v>
      </c>
      <c r="J36" s="25"/>
      <c r="K36" s="25"/>
      <c r="L36" s="196"/>
      <c r="M36" s="25"/>
      <c r="N36" s="43"/>
      <c r="O36" s="177"/>
      <c r="P36" s="178"/>
      <c r="Q36" s="179"/>
      <c r="R36" s="177"/>
      <c r="S36" s="180"/>
      <c r="T36" s="180"/>
      <c r="U36" s="181"/>
      <c r="V36" s="179"/>
      <c r="W36" s="179"/>
    </row>
    <row r="37" spans="1:23" x14ac:dyDescent="0.2">
      <c r="A37" s="337" t="s">
        <v>101</v>
      </c>
      <c r="B37" s="344" t="s">
        <v>106</v>
      </c>
      <c r="C37" s="337">
        <v>0</v>
      </c>
      <c r="D37" s="338">
        <v>0.5</v>
      </c>
      <c r="E37" s="339">
        <f t="shared" si="0"/>
        <v>7.5</v>
      </c>
      <c r="F37" s="339">
        <f t="shared" si="1"/>
        <v>7.5</v>
      </c>
      <c r="G37" s="346">
        <v>7.5</v>
      </c>
      <c r="H37" s="341">
        <f t="shared" si="2"/>
        <v>7.5</v>
      </c>
      <c r="I37" s="342">
        <f t="shared" si="3"/>
        <v>7.5</v>
      </c>
      <c r="J37" s="25"/>
      <c r="K37" s="25"/>
      <c r="L37" s="196"/>
      <c r="M37" s="25"/>
      <c r="N37" s="43"/>
      <c r="O37" s="177"/>
      <c r="P37" s="178"/>
      <c r="Q37" s="179"/>
      <c r="R37" s="177"/>
      <c r="S37" s="180"/>
      <c r="T37" s="180"/>
      <c r="U37" s="181"/>
      <c r="V37" s="179"/>
      <c r="W37" s="179"/>
    </row>
    <row r="38" spans="1:23" ht="17" thickBot="1" x14ac:dyDescent="0.25">
      <c r="A38" s="268" t="s">
        <v>107</v>
      </c>
      <c r="B38" s="212"/>
      <c r="C38" s="217">
        <v>0</v>
      </c>
      <c r="D38" s="218">
        <v>0.5</v>
      </c>
      <c r="E38" s="219">
        <f t="shared" si="0"/>
        <v>0</v>
      </c>
      <c r="F38" s="219">
        <f t="shared" si="1"/>
        <v>0</v>
      </c>
      <c r="G38" s="314"/>
      <c r="H38" s="221">
        <f t="shared" si="2"/>
        <v>0</v>
      </c>
      <c r="I38" s="222">
        <f t="shared" si="3"/>
        <v>0</v>
      </c>
      <c r="J38" s="25"/>
      <c r="K38" s="25"/>
      <c r="L38" s="196"/>
      <c r="M38" s="25"/>
      <c r="N38" s="43"/>
      <c r="O38" s="177"/>
      <c r="P38" s="178"/>
      <c r="Q38" s="179"/>
      <c r="R38" s="177"/>
      <c r="S38" s="180"/>
      <c r="T38" s="180"/>
      <c r="U38" s="181"/>
      <c r="V38" s="179"/>
      <c r="W38" s="179"/>
    </row>
    <row r="39" spans="1:23" x14ac:dyDescent="0.2">
      <c r="A39" s="198" t="s">
        <v>102</v>
      </c>
      <c r="B39" s="203" t="s">
        <v>114</v>
      </c>
      <c r="C39" s="151">
        <v>0</v>
      </c>
      <c r="D39" s="252">
        <v>0.5</v>
      </c>
      <c r="E39" s="204">
        <f t="shared" si="0"/>
        <v>17</v>
      </c>
      <c r="F39" s="204">
        <f t="shared" si="1"/>
        <v>17</v>
      </c>
      <c r="G39" s="254">
        <v>17</v>
      </c>
      <c r="H39" s="205">
        <f t="shared" si="2"/>
        <v>17</v>
      </c>
      <c r="I39" s="321">
        <f t="shared" si="3"/>
        <v>17</v>
      </c>
      <c r="J39" s="25"/>
      <c r="K39" s="25"/>
      <c r="L39" s="196"/>
      <c r="M39" s="25"/>
      <c r="N39" s="43"/>
      <c r="O39" s="177"/>
      <c r="P39" s="178"/>
      <c r="Q39" s="179"/>
      <c r="R39" s="177"/>
      <c r="S39" s="180"/>
      <c r="T39" s="180"/>
      <c r="U39" s="181"/>
      <c r="V39" s="179"/>
      <c r="W39" s="179"/>
    </row>
    <row r="40" spans="1:23" x14ac:dyDescent="0.2">
      <c r="A40" s="199" t="s">
        <v>103</v>
      </c>
      <c r="B40" s="200" t="s">
        <v>115</v>
      </c>
      <c r="C40" s="151">
        <v>0</v>
      </c>
      <c r="D40" s="252">
        <v>0.5</v>
      </c>
      <c r="E40" s="141">
        <f t="shared" ref="E40" si="12">F40-C40</f>
        <v>2</v>
      </c>
      <c r="F40" s="141">
        <f t="shared" ref="F40" si="13">G40-C40</f>
        <v>2</v>
      </c>
      <c r="G40" s="254">
        <v>2</v>
      </c>
      <c r="H40" s="142">
        <f t="shared" ref="H40" si="14">G40+C40</f>
        <v>2</v>
      </c>
      <c r="I40" s="322">
        <f t="shared" ref="I40" si="15">H40+C40</f>
        <v>2</v>
      </c>
      <c r="J40" s="25"/>
      <c r="K40" s="25"/>
      <c r="L40" s="196"/>
      <c r="M40" s="25"/>
      <c r="N40" s="43"/>
      <c r="O40" s="177"/>
      <c r="P40" s="178"/>
      <c r="Q40" s="179"/>
      <c r="R40" s="177"/>
      <c r="S40" s="180"/>
      <c r="T40" s="180"/>
      <c r="U40" s="181"/>
      <c r="V40" s="179"/>
      <c r="W40" s="179"/>
    </row>
    <row r="41" spans="1:23" x14ac:dyDescent="0.2">
      <c r="A41" s="199"/>
      <c r="B41" s="200"/>
      <c r="C41" s="151"/>
      <c r="D41" s="252"/>
      <c r="E41" s="141"/>
      <c r="F41" s="141"/>
      <c r="G41" s="310"/>
      <c r="H41" s="142"/>
      <c r="I41" s="322"/>
      <c r="J41" s="25"/>
      <c r="K41" s="25"/>
      <c r="L41" s="196"/>
      <c r="M41" s="25"/>
      <c r="N41" s="43"/>
      <c r="O41" s="177"/>
      <c r="P41" s="178"/>
      <c r="Q41" s="179"/>
      <c r="R41" s="177"/>
      <c r="S41" s="180"/>
      <c r="T41" s="180"/>
      <c r="U41" s="181"/>
      <c r="V41" s="179"/>
      <c r="W41" s="179"/>
    </row>
    <row r="42" spans="1:23" x14ac:dyDescent="0.2">
      <c r="A42" s="299"/>
      <c r="B42" s="308"/>
      <c r="C42" s="306"/>
      <c r="D42" s="329"/>
      <c r="E42" s="141"/>
      <c r="F42" s="141"/>
      <c r="G42" s="310"/>
      <c r="H42" s="142"/>
      <c r="I42" s="322"/>
      <c r="J42" s="25"/>
      <c r="K42" s="25"/>
      <c r="L42" s="196"/>
      <c r="M42" s="25"/>
      <c r="N42" s="43"/>
      <c r="O42" s="177"/>
      <c r="P42" s="178"/>
      <c r="Q42" s="179"/>
      <c r="R42" s="177"/>
      <c r="S42" s="180"/>
      <c r="T42" s="180"/>
      <c r="U42" s="181"/>
      <c r="V42" s="179"/>
      <c r="W42" s="179"/>
    </row>
    <row r="43" spans="1:23" x14ac:dyDescent="0.2">
      <c r="A43" s="299"/>
      <c r="B43" s="308"/>
      <c r="C43" s="253"/>
      <c r="D43" s="253"/>
      <c r="E43" s="141"/>
      <c r="F43" s="141"/>
      <c r="G43" s="286"/>
      <c r="H43" s="142"/>
      <c r="I43" s="322"/>
      <c r="J43" s="25"/>
      <c r="K43" s="25"/>
      <c r="L43" s="196"/>
      <c r="M43" s="25"/>
      <c r="N43" s="43"/>
      <c r="O43" s="177"/>
      <c r="P43" s="178"/>
      <c r="Q43" s="179"/>
      <c r="R43" s="177"/>
      <c r="S43" s="180"/>
      <c r="T43" s="180"/>
      <c r="U43" s="181"/>
      <c r="V43" s="179"/>
      <c r="W43" s="179"/>
    </row>
    <row r="44" spans="1:23" x14ac:dyDescent="0.2">
      <c r="A44" s="324"/>
      <c r="B44" s="307"/>
      <c r="C44" s="110"/>
      <c r="D44" s="110"/>
      <c r="E44" s="141"/>
      <c r="F44" s="141"/>
      <c r="G44" s="309"/>
      <c r="H44" s="142"/>
      <c r="I44" s="322"/>
      <c r="J44" s="25"/>
      <c r="K44" s="25"/>
      <c r="L44" s="196"/>
      <c r="M44" s="25"/>
      <c r="N44" s="43"/>
      <c r="O44" s="177"/>
      <c r="P44" s="178"/>
      <c r="Q44" s="179"/>
      <c r="R44" s="177"/>
      <c r="S44" s="180"/>
      <c r="T44" s="180"/>
      <c r="U44" s="181"/>
      <c r="V44" s="179"/>
      <c r="W44" s="179"/>
    </row>
    <row r="45" spans="1:23" x14ac:dyDescent="0.2">
      <c r="A45" s="299"/>
      <c r="B45" s="308"/>
      <c r="C45" s="253"/>
      <c r="D45" s="253"/>
      <c r="E45" s="141"/>
      <c r="F45" s="141"/>
      <c r="G45" s="286"/>
      <c r="H45" s="142"/>
      <c r="I45" s="322"/>
      <c r="J45" s="25"/>
      <c r="K45" s="25"/>
      <c r="L45" s="196"/>
      <c r="M45" s="25"/>
      <c r="N45" s="43"/>
      <c r="O45" s="177"/>
      <c r="P45" s="178"/>
      <c r="Q45" s="179"/>
      <c r="R45" s="177"/>
      <c r="S45" s="180"/>
      <c r="T45" s="180"/>
      <c r="U45" s="181"/>
      <c r="V45" s="179"/>
      <c r="W45" s="179"/>
    </row>
    <row r="46" spans="1:23" x14ac:dyDescent="0.2">
      <c r="A46" s="199"/>
      <c r="B46" s="200"/>
      <c r="C46" s="151"/>
      <c r="D46" s="252"/>
      <c r="E46" s="141"/>
      <c r="F46" s="141"/>
      <c r="G46" s="310"/>
      <c r="H46" s="142"/>
      <c r="I46" s="322"/>
      <c r="J46" s="25"/>
      <c r="K46" s="25"/>
      <c r="L46" s="196"/>
      <c r="M46" s="25"/>
      <c r="N46" s="43"/>
      <c r="O46" s="177"/>
      <c r="P46" s="178"/>
      <c r="Q46" s="179"/>
      <c r="R46" s="177"/>
      <c r="S46" s="180"/>
      <c r="T46" s="180"/>
      <c r="U46" s="181"/>
      <c r="V46" s="179"/>
      <c r="W46" s="179"/>
    </row>
    <row r="47" spans="1:23" x14ac:dyDescent="0.2">
      <c r="A47" s="201"/>
      <c r="B47" s="202"/>
      <c r="C47" s="279"/>
      <c r="D47" s="279"/>
      <c r="E47" s="280"/>
      <c r="F47" s="280"/>
      <c r="G47" s="311"/>
      <c r="H47" s="281"/>
      <c r="I47" s="325"/>
      <c r="J47" s="25"/>
      <c r="K47" s="25"/>
      <c r="L47" s="196"/>
      <c r="M47" s="25"/>
      <c r="N47" s="43"/>
      <c r="O47" s="177"/>
      <c r="P47" s="178"/>
      <c r="Q47" s="179"/>
      <c r="R47" s="177"/>
      <c r="S47" s="180"/>
      <c r="T47" s="180"/>
      <c r="U47" s="181"/>
      <c r="V47" s="179"/>
      <c r="W47" s="179"/>
    </row>
    <row r="48" spans="1:23" s="261" customFormat="1" x14ac:dyDescent="0.2">
      <c r="A48" s="298"/>
      <c r="B48" s="282"/>
      <c r="C48" s="283"/>
      <c r="D48" s="283"/>
      <c r="E48" s="250"/>
      <c r="F48" s="250"/>
      <c r="G48" s="284"/>
      <c r="H48" s="251"/>
      <c r="I48" s="326"/>
      <c r="L48" s="262"/>
      <c r="N48" s="263"/>
      <c r="O48" s="264"/>
      <c r="P48" s="265"/>
      <c r="Q48" s="266"/>
      <c r="R48" s="264"/>
      <c r="S48" s="267"/>
      <c r="T48" s="267"/>
      <c r="U48" s="181"/>
      <c r="V48" s="266"/>
      <c r="W48" s="266"/>
    </row>
    <row r="49" spans="1:23" x14ac:dyDescent="0.2">
      <c r="A49" s="199"/>
      <c r="B49" s="109"/>
      <c r="C49" s="253"/>
      <c r="D49" s="253"/>
      <c r="E49" s="141"/>
      <c r="F49" s="141"/>
      <c r="G49" s="285"/>
      <c r="H49" s="142"/>
      <c r="I49" s="322"/>
      <c r="J49" s="25"/>
      <c r="K49" s="25"/>
      <c r="L49" s="196"/>
      <c r="M49" s="25"/>
      <c r="N49" s="43"/>
      <c r="O49" s="177"/>
      <c r="P49" s="178"/>
      <c r="Q49" s="179"/>
      <c r="R49" s="177"/>
      <c r="S49" s="180"/>
      <c r="T49" s="180"/>
      <c r="U49" s="181"/>
      <c r="V49" s="179"/>
      <c r="W49" s="179"/>
    </row>
    <row r="50" spans="1:23" x14ac:dyDescent="0.2">
      <c r="A50" s="199"/>
      <c r="B50" s="109"/>
      <c r="C50" s="253"/>
      <c r="D50" s="253"/>
      <c r="E50" s="141"/>
      <c r="F50" s="141"/>
      <c r="G50" s="285"/>
      <c r="H50" s="142"/>
      <c r="I50" s="322"/>
      <c r="J50" s="25"/>
      <c r="K50" s="25"/>
      <c r="L50" s="196"/>
      <c r="M50" s="25"/>
      <c r="N50" s="43"/>
      <c r="O50" s="177"/>
      <c r="P50" s="178"/>
      <c r="Q50" s="179"/>
      <c r="R50" s="177"/>
      <c r="S50" s="180"/>
      <c r="T50" s="180"/>
      <c r="U50" s="181"/>
      <c r="V50" s="179"/>
      <c r="W50" s="179"/>
    </row>
    <row r="51" spans="1:23" x14ac:dyDescent="0.2">
      <c r="A51" s="299"/>
      <c r="B51" s="109"/>
      <c r="C51" s="253"/>
      <c r="D51" s="253"/>
      <c r="E51" s="141"/>
      <c r="F51" s="141"/>
      <c r="G51" s="285"/>
      <c r="H51" s="142"/>
      <c r="I51" s="322"/>
      <c r="J51" s="25"/>
      <c r="K51" s="25"/>
      <c r="L51" s="196"/>
      <c r="M51" s="25"/>
      <c r="N51" s="43"/>
      <c r="O51" s="177"/>
      <c r="P51" s="178"/>
      <c r="Q51" s="179"/>
      <c r="R51" s="177"/>
      <c r="S51" s="180"/>
      <c r="T51" s="180"/>
      <c r="U51" s="181"/>
      <c r="V51" s="179"/>
      <c r="W51" s="179"/>
    </row>
    <row r="52" spans="1:23" x14ac:dyDescent="0.2">
      <c r="A52" s="300"/>
      <c r="B52" s="109"/>
      <c r="C52" s="253"/>
      <c r="D52" s="253"/>
      <c r="E52" s="141"/>
      <c r="F52" s="141"/>
      <c r="G52" s="285"/>
      <c r="H52" s="142"/>
      <c r="I52" s="322"/>
      <c r="J52" s="25"/>
      <c r="K52" s="25"/>
      <c r="L52" s="196"/>
      <c r="M52" s="25"/>
      <c r="N52" s="43"/>
      <c r="O52" s="177"/>
      <c r="P52" s="178"/>
      <c r="Q52" s="179"/>
      <c r="R52" s="177"/>
      <c r="S52" s="180"/>
      <c r="T52" s="180"/>
      <c r="U52" s="181"/>
      <c r="V52" s="179"/>
      <c r="W52" s="179"/>
    </row>
    <row r="53" spans="1:23" ht="17" thickBot="1" x14ac:dyDescent="0.25">
      <c r="A53" s="327"/>
      <c r="B53" s="328"/>
      <c r="C53" s="206"/>
      <c r="D53" s="206"/>
      <c r="E53" s="207"/>
      <c r="F53" s="207"/>
      <c r="G53" s="313"/>
      <c r="H53" s="209"/>
      <c r="I53" s="210"/>
      <c r="J53" s="26"/>
      <c r="K53" s="26"/>
      <c r="L53" s="138"/>
      <c r="M53" s="26"/>
      <c r="N53" s="139"/>
      <c r="O53" s="177" t="s">
        <v>33</v>
      </c>
      <c r="P53" s="178" t="s">
        <v>34</v>
      </c>
      <c r="Q53" s="179">
        <v>27</v>
      </c>
      <c r="R53" s="177"/>
      <c r="S53" s="180">
        <f t="shared" si="4"/>
        <v>-54</v>
      </c>
      <c r="T53" s="180">
        <f t="shared" si="5"/>
        <v>-27</v>
      </c>
      <c r="U53" s="181">
        <f>'SAMPLE MEASURES'!AE53</f>
        <v>0</v>
      </c>
      <c r="V53" s="179">
        <f t="shared" si="6"/>
        <v>27</v>
      </c>
      <c r="W53" s="179">
        <f t="shared" si="7"/>
        <v>54</v>
      </c>
    </row>
    <row r="54" spans="1:23" ht="17" thickBot="1" x14ac:dyDescent="0.25">
      <c r="A54" s="259" t="s">
        <v>31</v>
      </c>
      <c r="B54" s="260"/>
      <c r="C54" s="8"/>
      <c r="D54" s="2"/>
      <c r="E54" s="2"/>
      <c r="F54" s="2"/>
      <c r="G54" s="2"/>
      <c r="H54" s="2"/>
      <c r="I54" s="2"/>
      <c r="J54" s="37"/>
      <c r="K54" s="42"/>
      <c r="L54" s="38"/>
      <c r="M54" s="38"/>
      <c r="N54" s="39"/>
    </row>
    <row r="55" spans="1:23" x14ac:dyDescent="0.2">
      <c r="A55" s="5"/>
      <c r="B55" s="18"/>
      <c r="C55" s="21"/>
      <c r="D55" s="19"/>
      <c r="E55" s="19"/>
      <c r="F55" s="19"/>
      <c r="G55" s="19"/>
      <c r="H55" s="19"/>
      <c r="I55" s="19"/>
      <c r="J55" s="19"/>
      <c r="K55" s="182"/>
      <c r="L55" s="25"/>
      <c r="M55" s="25"/>
      <c r="N55" s="11"/>
    </row>
    <row r="56" spans="1:23" x14ac:dyDescent="0.2">
      <c r="A56" s="5"/>
      <c r="B56" s="18"/>
      <c r="C56" s="21"/>
      <c r="D56" s="19"/>
      <c r="E56" s="19"/>
      <c r="F56" s="19"/>
      <c r="G56" s="19"/>
      <c r="H56" s="19"/>
      <c r="I56" s="19"/>
      <c r="J56" s="19"/>
      <c r="K56" s="182"/>
      <c r="L56" s="25"/>
      <c r="M56" s="25"/>
      <c r="N56" s="11"/>
    </row>
    <row r="57" spans="1:23" x14ac:dyDescent="0.2">
      <c r="A57" s="5"/>
      <c r="B57" s="18"/>
      <c r="C57" s="21"/>
      <c r="D57" s="19"/>
      <c r="E57" s="19"/>
      <c r="F57" s="19"/>
      <c r="G57" s="19"/>
      <c r="H57" s="19"/>
      <c r="I57" s="19"/>
      <c r="J57" s="19"/>
      <c r="K57" s="25"/>
      <c r="L57" s="25"/>
      <c r="M57" s="25"/>
      <c r="N57" s="11"/>
    </row>
    <row r="58" spans="1:23" x14ac:dyDescent="0.2">
      <c r="A58" s="5"/>
      <c r="B58" s="18"/>
      <c r="C58" s="21"/>
      <c r="D58" s="19"/>
      <c r="E58" s="19"/>
      <c r="F58" s="19"/>
      <c r="G58" s="19"/>
      <c r="H58" s="19"/>
      <c r="I58" s="19"/>
      <c r="J58" s="19"/>
      <c r="K58" s="25"/>
      <c r="L58" s="25"/>
      <c r="M58" s="25"/>
      <c r="N58" s="11"/>
    </row>
    <row r="59" spans="1:23" x14ac:dyDescent="0.2">
      <c r="A59" s="5"/>
      <c r="B59" s="20"/>
      <c r="C59" s="21"/>
      <c r="D59" s="19"/>
      <c r="E59" s="19"/>
      <c r="F59" s="19"/>
      <c r="G59" s="19"/>
      <c r="H59" s="19"/>
      <c r="I59" s="19"/>
      <c r="J59" s="19"/>
      <c r="K59" s="25"/>
      <c r="L59" s="25"/>
      <c r="M59" s="25"/>
      <c r="N59" s="11"/>
    </row>
    <row r="60" spans="1:23" x14ac:dyDescent="0.2">
      <c r="A60" s="5"/>
      <c r="B60" s="20"/>
      <c r="C60" s="21"/>
      <c r="D60" s="19"/>
      <c r="E60" s="19"/>
      <c r="F60" s="19"/>
      <c r="G60" s="19"/>
      <c r="H60" s="19"/>
      <c r="I60" s="19"/>
      <c r="J60" s="19"/>
      <c r="K60" s="25"/>
      <c r="L60" s="25"/>
      <c r="M60" s="25"/>
      <c r="N60" s="11"/>
    </row>
    <row r="61" spans="1:23" x14ac:dyDescent="0.2">
      <c r="A61" s="5"/>
      <c r="B61" s="21"/>
      <c r="C61" s="21"/>
      <c r="D61" s="19"/>
      <c r="E61" s="19"/>
      <c r="F61" s="19"/>
      <c r="G61" s="19"/>
      <c r="H61" s="19"/>
      <c r="I61" s="19"/>
      <c r="J61" s="19"/>
      <c r="K61" s="25"/>
      <c r="L61" s="25"/>
      <c r="M61" s="25"/>
      <c r="N61" s="11"/>
    </row>
    <row r="62" spans="1:23" x14ac:dyDescent="0.2">
      <c r="A62" s="5"/>
      <c r="B62" s="21"/>
      <c r="C62" s="21"/>
      <c r="D62" s="19"/>
      <c r="E62" s="19"/>
      <c r="F62" s="19"/>
      <c r="G62" s="19"/>
      <c r="H62" s="19"/>
      <c r="I62" s="19"/>
      <c r="J62" s="19"/>
      <c r="K62" s="25"/>
      <c r="L62" s="25"/>
      <c r="M62" s="25"/>
      <c r="N62" s="11"/>
    </row>
    <row r="63" spans="1:23" x14ac:dyDescent="0.2">
      <c r="A63" s="5"/>
      <c r="B63" s="21"/>
      <c r="C63" s="21"/>
      <c r="D63" s="19"/>
      <c r="E63" s="19"/>
      <c r="F63" s="19"/>
      <c r="G63" s="19"/>
      <c r="H63" s="19"/>
      <c r="I63" s="19"/>
      <c r="J63" s="19"/>
      <c r="K63" s="25"/>
      <c r="L63" s="25"/>
      <c r="M63" s="25"/>
      <c r="N63" s="11"/>
    </row>
    <row r="64" spans="1:23" ht="17" thickBot="1" x14ac:dyDescent="0.25">
      <c r="A64" s="7"/>
      <c r="B64" s="8"/>
      <c r="C64" s="8"/>
      <c r="D64" s="2"/>
      <c r="E64" s="2"/>
      <c r="F64" s="2"/>
      <c r="G64" s="2"/>
      <c r="H64" s="2"/>
      <c r="I64" s="2"/>
      <c r="J64" s="2"/>
      <c r="K64" s="26"/>
      <c r="L64" s="26"/>
      <c r="M64" s="26"/>
      <c r="N64" s="12"/>
    </row>
    <row r="65" spans="1:14" ht="17" thickBot="1" x14ac:dyDescent="0.25">
      <c r="A65" s="365" t="s">
        <v>10</v>
      </c>
      <c r="B65" s="366"/>
      <c r="C65" s="366"/>
      <c r="D65" s="366"/>
      <c r="E65" s="366"/>
      <c r="F65" s="366"/>
      <c r="G65" s="366"/>
      <c r="H65" s="366"/>
      <c r="I65" s="366"/>
      <c r="J65" s="366"/>
      <c r="K65" s="38"/>
      <c r="L65" s="38"/>
      <c r="M65" s="38"/>
      <c r="N65" s="39"/>
    </row>
  </sheetData>
  <mergeCells count="10">
    <mergeCell ref="A65:J65"/>
    <mergeCell ref="D1:E1"/>
    <mergeCell ref="G1:H1"/>
    <mergeCell ref="D2:E2"/>
    <mergeCell ref="G2:H2"/>
    <mergeCell ref="D3:E3"/>
    <mergeCell ref="G3:H3"/>
    <mergeCell ref="D4:E4"/>
    <mergeCell ref="G4:H4"/>
    <mergeCell ref="A5:O5"/>
  </mergeCells>
  <phoneticPr fontId="12" type="noConversion"/>
  <pageMargins left="0.7" right="0.7" top="0.75" bottom="0.75" header="0.3" footer="0.3"/>
  <pageSetup paperSize="9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90D4-5219-3B47-BBF5-5C1887677D4F}">
  <sheetPr>
    <pageSetUpPr fitToPage="1"/>
  </sheetPr>
  <dimension ref="A1:BA65"/>
  <sheetViews>
    <sheetView topLeftCell="A5" zoomScale="75" zoomScaleNormal="252" workbookViewId="0">
      <selection activeCell="D37" sqref="D37"/>
    </sheetView>
  </sheetViews>
  <sheetFormatPr baseColWidth="10" defaultRowHeight="16" x14ac:dyDescent="0.2"/>
  <cols>
    <col min="1" max="1" width="15" customWidth="1"/>
    <col min="2" max="2" width="43.33203125" customWidth="1"/>
    <col min="3" max="3" width="15.5" customWidth="1"/>
    <col min="4" max="4" width="12.5" customWidth="1"/>
    <col min="5" max="5" width="11.83203125" customWidth="1"/>
    <col min="6" max="6" width="14.6640625" customWidth="1"/>
    <col min="7" max="7" width="10.5" customWidth="1"/>
    <col min="8" max="8" width="9.83203125" customWidth="1"/>
    <col min="9" max="9" width="9" customWidth="1"/>
    <col min="10" max="10" width="10.5" customWidth="1"/>
    <col min="11" max="11" width="9.83203125" customWidth="1"/>
  </cols>
  <sheetData>
    <row r="1" spans="1:53" x14ac:dyDescent="0.2">
      <c r="A1" s="44" t="str">
        <f>COVERSHEET!A1</f>
        <v>Season</v>
      </c>
      <c r="B1" s="45" t="str">
        <f>COVERSHEET!B1</f>
        <v>SUMMER 25</v>
      </c>
      <c r="C1" s="46" t="str">
        <f>COVERSHEET!C1</f>
        <v>Date Created</v>
      </c>
      <c r="D1" s="367">
        <f>COVERSHEET!D1</f>
        <v>45434</v>
      </c>
      <c r="E1" s="368"/>
      <c r="F1" s="44" t="str">
        <f>COVERSHEET!F1</f>
        <v>Proto Rcd</v>
      </c>
      <c r="G1" s="369" t="str">
        <f>COVERSHEET!G1</f>
        <v>00/00/2024</v>
      </c>
      <c r="H1" s="370"/>
      <c r="I1" s="47"/>
      <c r="J1" s="48"/>
      <c r="K1" s="71"/>
      <c r="L1" s="51"/>
      <c r="M1" s="72"/>
      <c r="N1" s="41"/>
      <c r="O1" s="1"/>
      <c r="P1" s="36"/>
      <c r="Q1" s="10"/>
    </row>
    <row r="2" spans="1:53" x14ac:dyDescent="0.2">
      <c r="A2" s="53" t="str">
        <f>COVERSHEET!A2</f>
        <v>Style Name</v>
      </c>
      <c r="B2" s="54" t="str">
        <f>COVERSHEET!B2</f>
        <v>WING-MAN BOMBER</v>
      </c>
      <c r="C2" s="55" t="str">
        <f>COVERSHEET!C2</f>
        <v>COMMENTS P1</v>
      </c>
      <c r="D2" s="371" t="str">
        <f>COVERSHEET!D2</f>
        <v>00/00/2024</v>
      </c>
      <c r="E2" s="372"/>
      <c r="F2" s="53" t="str">
        <f>COVERSHEET!F2</f>
        <v>2nd Proto</v>
      </c>
      <c r="G2" s="373" t="str">
        <f>COVERSHEET!G2</f>
        <v>00/00/2024</v>
      </c>
      <c r="H2" s="374"/>
      <c r="I2" s="47"/>
      <c r="J2" s="48"/>
      <c r="K2" s="57"/>
      <c r="L2" s="58"/>
      <c r="M2" s="73"/>
      <c r="N2" s="30"/>
      <c r="O2" s="40"/>
      <c r="P2" s="25"/>
      <c r="Q2" s="11"/>
    </row>
    <row r="3" spans="1:53" x14ac:dyDescent="0.2">
      <c r="A3" s="53" t="str">
        <f>COVERSHEET!A3</f>
        <v>Code</v>
      </c>
      <c r="B3" s="60" t="str">
        <f>COVERSHEET!B3</f>
        <v>P28CS114_115_116_117</v>
      </c>
      <c r="C3" s="61" t="str">
        <f>COVERSHEET!C3</f>
        <v>COMMENTS P2</v>
      </c>
      <c r="D3" s="371" t="str">
        <f>COVERSHEET!D3</f>
        <v>00/00/2024</v>
      </c>
      <c r="E3" s="372"/>
      <c r="F3" s="53" t="str">
        <f>COVERSHEET!F3</f>
        <v>Sample Sealed</v>
      </c>
      <c r="G3" s="373" t="str">
        <f>COVERSHEET!G3</f>
        <v>00/00/2024</v>
      </c>
      <c r="H3" s="374"/>
      <c r="I3" s="47"/>
      <c r="J3" s="48"/>
      <c r="K3" s="57"/>
      <c r="L3" s="58"/>
      <c r="M3" s="73"/>
      <c r="N3" s="30"/>
      <c r="O3" s="40"/>
      <c r="P3" s="25"/>
      <c r="Q3" s="11"/>
    </row>
    <row r="4" spans="1:53" ht="44" customHeight="1" thickBot="1" x14ac:dyDescent="0.25">
      <c r="A4" s="62" t="str">
        <f>COVERSHEET!A4</f>
        <v>BLOCK: CS51
HEAVY BOMBER JACKET W24
P27CS150</v>
      </c>
      <c r="B4" s="63" t="str">
        <f>COVERSHEET!B4</f>
        <v>3.8CM GRADING
SET IN SLEEVE. ZIP UP
RIB CUFF AND HEM AND COLLAR</v>
      </c>
      <c r="C4" s="64" t="str">
        <f>COVERSHEET!C4</f>
        <v>COMMENTS P3</v>
      </c>
      <c r="D4" s="375" t="str">
        <f>COVERSHEET!D4</f>
        <v>00/00/2024</v>
      </c>
      <c r="E4" s="376"/>
      <c r="F4" s="62" t="str">
        <f>COVERSHEET!F4</f>
        <v>Approved By</v>
      </c>
      <c r="G4" s="377" t="str">
        <f>COVERSHEET!G4</f>
        <v>X</v>
      </c>
      <c r="H4" s="378"/>
      <c r="I4" s="47"/>
      <c r="J4" s="48"/>
      <c r="K4" s="66"/>
      <c r="L4" s="67"/>
      <c r="M4" s="74"/>
      <c r="N4" s="31"/>
      <c r="O4" s="3"/>
      <c r="P4" s="26"/>
      <c r="Q4" s="12"/>
    </row>
    <row r="5" spans="1:53" ht="27" customHeight="1" thickBot="1" x14ac:dyDescent="0.25">
      <c r="A5" s="381" t="s">
        <v>50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3"/>
    </row>
    <row r="6" spans="1:53" ht="56" customHeight="1" x14ac:dyDescent="0.2">
      <c r="A6" s="289" t="s">
        <v>11</v>
      </c>
      <c r="B6" s="290" t="s">
        <v>4</v>
      </c>
      <c r="C6" s="291" t="s">
        <v>15</v>
      </c>
      <c r="D6" s="292" t="s">
        <v>35</v>
      </c>
      <c r="E6" s="292" t="s">
        <v>36</v>
      </c>
      <c r="F6" s="291" t="s">
        <v>13</v>
      </c>
      <c r="G6" s="292" t="s">
        <v>37</v>
      </c>
      <c r="H6" s="292" t="s">
        <v>38</v>
      </c>
      <c r="I6" s="291" t="s">
        <v>13</v>
      </c>
      <c r="J6" s="292" t="s">
        <v>39</v>
      </c>
      <c r="K6" s="292" t="s">
        <v>40</v>
      </c>
      <c r="L6" s="291" t="s">
        <v>13</v>
      </c>
      <c r="M6" s="292" t="s">
        <v>41</v>
      </c>
      <c r="N6" s="292" t="s">
        <v>42</v>
      </c>
      <c r="O6" s="292" t="s">
        <v>43</v>
      </c>
      <c r="P6" s="292" t="s">
        <v>44</v>
      </c>
      <c r="Q6" s="293" t="s">
        <v>14</v>
      </c>
    </row>
    <row r="7" spans="1:53" x14ac:dyDescent="0.2">
      <c r="A7" s="294" t="s">
        <v>75</v>
      </c>
      <c r="B7" s="116" t="s">
        <v>76</v>
      </c>
      <c r="C7" s="188">
        <v>68</v>
      </c>
      <c r="D7" s="117"/>
      <c r="E7" s="127"/>
      <c r="F7" s="22"/>
      <c r="G7" s="128"/>
      <c r="H7" s="128"/>
      <c r="I7" s="22"/>
      <c r="J7" s="128"/>
      <c r="K7" s="128"/>
      <c r="L7" s="22"/>
      <c r="M7" s="129"/>
      <c r="N7" s="129"/>
      <c r="O7" s="129"/>
      <c r="P7" s="129"/>
      <c r="Q7" s="23"/>
    </row>
    <row r="8" spans="1:53" x14ac:dyDescent="0.2">
      <c r="A8" s="294" t="s">
        <v>77</v>
      </c>
      <c r="B8" s="116" t="s">
        <v>78</v>
      </c>
      <c r="C8" s="189">
        <v>66.5</v>
      </c>
      <c r="D8" s="117"/>
      <c r="E8" s="127"/>
      <c r="F8" s="22"/>
      <c r="G8" s="128"/>
      <c r="H8" s="128"/>
      <c r="I8" s="22"/>
      <c r="J8" s="128"/>
      <c r="K8" s="128"/>
      <c r="L8" s="22"/>
      <c r="M8" s="129"/>
      <c r="N8" s="129"/>
      <c r="O8" s="129"/>
      <c r="P8" s="129"/>
      <c r="Q8" s="23"/>
    </row>
    <row r="9" spans="1:53" x14ac:dyDescent="0.2">
      <c r="A9" s="294" t="s">
        <v>51</v>
      </c>
      <c r="B9" s="116" t="s">
        <v>79</v>
      </c>
      <c r="C9" s="189">
        <v>73</v>
      </c>
      <c r="D9" s="117"/>
      <c r="E9" s="127"/>
      <c r="F9" s="22"/>
      <c r="G9" s="128"/>
      <c r="H9" s="128"/>
      <c r="I9" s="22"/>
      <c r="J9" s="128"/>
      <c r="K9" s="128"/>
      <c r="L9" s="22"/>
      <c r="M9" s="129"/>
      <c r="N9" s="129"/>
      <c r="O9" s="129"/>
      <c r="P9" s="129"/>
      <c r="Q9" s="23"/>
    </row>
    <row r="10" spans="1:53" x14ac:dyDescent="0.2">
      <c r="A10" s="115" t="s">
        <v>52</v>
      </c>
      <c r="B10" s="116" t="s">
        <v>80</v>
      </c>
      <c r="C10" s="189">
        <v>68</v>
      </c>
      <c r="D10" s="156"/>
      <c r="E10" s="127"/>
      <c r="F10" s="22"/>
      <c r="G10" s="128"/>
      <c r="H10" s="128"/>
      <c r="I10" s="22"/>
      <c r="J10" s="128"/>
      <c r="K10" s="128"/>
      <c r="L10" s="22"/>
      <c r="M10" s="129"/>
      <c r="N10" s="129"/>
      <c r="O10" s="129"/>
      <c r="P10" s="129"/>
      <c r="Q10" s="23"/>
    </row>
    <row r="11" spans="1:53" ht="18" customHeight="1" x14ac:dyDescent="0.2">
      <c r="A11" s="294" t="s">
        <v>53</v>
      </c>
      <c r="B11" s="116" t="s">
        <v>81</v>
      </c>
      <c r="C11" s="189">
        <v>48.5</v>
      </c>
      <c r="D11" s="157"/>
      <c r="E11" s="127"/>
      <c r="F11" s="22"/>
      <c r="G11" s="128"/>
      <c r="H11" s="128"/>
      <c r="I11" s="22"/>
      <c r="J11" s="128"/>
      <c r="K11" s="128"/>
      <c r="L11" s="22"/>
      <c r="M11" s="129"/>
      <c r="N11" s="129"/>
      <c r="O11" s="129"/>
      <c r="P11" s="129"/>
      <c r="Q11" s="23"/>
    </row>
    <row r="12" spans="1:53" ht="23" customHeight="1" x14ac:dyDescent="0.2">
      <c r="A12" s="294" t="s">
        <v>54</v>
      </c>
      <c r="B12" s="120" t="s">
        <v>96</v>
      </c>
      <c r="C12" s="190">
        <v>88</v>
      </c>
      <c r="D12" s="158"/>
      <c r="E12" s="127"/>
      <c r="F12" s="22"/>
      <c r="G12" s="128"/>
      <c r="H12" s="128"/>
      <c r="I12" s="22"/>
      <c r="J12" s="128"/>
      <c r="K12" s="128"/>
      <c r="L12" s="22"/>
      <c r="M12" s="129"/>
      <c r="N12" s="129"/>
      <c r="O12" s="129"/>
      <c r="P12" s="129"/>
      <c r="Q12" s="23"/>
      <c r="X12" s="17"/>
      <c r="Y12" s="17"/>
      <c r="AA12" s="16"/>
      <c r="AB12" s="16"/>
      <c r="AC12" s="16"/>
      <c r="AD12" s="16"/>
      <c r="AF12" s="15"/>
      <c r="AG12" s="15"/>
      <c r="AH12" s="15"/>
      <c r="AI12" s="15"/>
      <c r="AJ12" s="15"/>
      <c r="AL12" s="15"/>
      <c r="AM12" s="15"/>
      <c r="AN12" s="15"/>
      <c r="AO12" s="15"/>
      <c r="AP12" s="15"/>
      <c r="AR12" s="15"/>
      <c r="AS12" s="15"/>
      <c r="AT12" s="15"/>
      <c r="AU12" s="15"/>
      <c r="AV12" s="15"/>
      <c r="AX12" s="15"/>
      <c r="AY12" s="15"/>
      <c r="AZ12" s="15"/>
      <c r="BA12" s="15"/>
    </row>
    <row r="13" spans="1:53" ht="23" customHeight="1" x14ac:dyDescent="0.2">
      <c r="A13" s="294" t="s">
        <v>74</v>
      </c>
      <c r="B13" s="120" t="s">
        <v>82</v>
      </c>
      <c r="C13" s="190">
        <v>62.5</v>
      </c>
      <c r="D13" s="117"/>
      <c r="E13" s="129"/>
      <c r="F13" s="22"/>
      <c r="G13" s="128"/>
      <c r="H13" s="128"/>
      <c r="I13" s="22"/>
      <c r="J13" s="128"/>
      <c r="K13" s="128"/>
      <c r="L13" s="22"/>
      <c r="M13" s="129"/>
      <c r="N13" s="129"/>
      <c r="O13" s="129"/>
      <c r="P13" s="129"/>
      <c r="Q13" s="23"/>
      <c r="X13" s="17"/>
      <c r="Y13" s="17"/>
      <c r="AA13" s="16"/>
      <c r="AB13" s="16"/>
      <c r="AC13" s="16"/>
      <c r="AD13" s="16"/>
      <c r="AF13" s="16"/>
      <c r="AG13" s="16"/>
      <c r="AH13" s="16"/>
      <c r="AI13" s="16"/>
      <c r="AJ13" s="16"/>
      <c r="AL13" s="16"/>
      <c r="AM13" s="16"/>
      <c r="AN13" s="16"/>
      <c r="AO13" s="16"/>
      <c r="AP13" s="16"/>
      <c r="AR13" s="16"/>
      <c r="AS13" s="16"/>
      <c r="AT13" s="16"/>
      <c r="AU13" s="16"/>
      <c r="AV13" s="16"/>
      <c r="AX13" s="16"/>
      <c r="AY13" s="16"/>
      <c r="AZ13" s="16"/>
      <c r="BA13" s="16"/>
    </row>
    <row r="14" spans="1:53" ht="24" customHeight="1" x14ac:dyDescent="0.2">
      <c r="A14" s="294" t="s">
        <v>60</v>
      </c>
      <c r="B14" s="120" t="s">
        <v>83</v>
      </c>
      <c r="C14" s="191">
        <v>25</v>
      </c>
      <c r="D14" s="117"/>
      <c r="E14" s="129"/>
      <c r="F14" s="22"/>
      <c r="G14" s="128"/>
      <c r="H14" s="128"/>
      <c r="I14" s="22"/>
      <c r="J14" s="128"/>
      <c r="K14" s="128"/>
      <c r="L14" s="22"/>
      <c r="M14" s="129"/>
      <c r="N14" s="129"/>
      <c r="O14" s="129"/>
      <c r="P14" s="129"/>
      <c r="Q14" s="23"/>
      <c r="X14" s="17"/>
      <c r="Y14" s="17"/>
      <c r="AA14" s="15"/>
      <c r="AB14" s="15"/>
      <c r="AC14" s="15"/>
      <c r="AD14" s="15"/>
      <c r="AF14" s="16"/>
      <c r="AG14" s="16"/>
      <c r="AH14" s="16"/>
      <c r="AI14" s="16"/>
      <c r="AJ14" s="16"/>
      <c r="AL14" s="15"/>
      <c r="AM14" s="15"/>
      <c r="AN14" s="15"/>
      <c r="AO14" s="15"/>
      <c r="AP14" s="15"/>
      <c r="AR14" s="16"/>
      <c r="AS14" s="16"/>
      <c r="AT14" s="16"/>
      <c r="AU14" s="16"/>
      <c r="AV14" s="16"/>
      <c r="AX14" s="15"/>
      <c r="AY14" s="15"/>
      <c r="AZ14" s="15"/>
      <c r="BA14" s="15"/>
    </row>
    <row r="15" spans="1:53" ht="32" customHeight="1" x14ac:dyDescent="0.2">
      <c r="A15" s="294" t="s">
        <v>62</v>
      </c>
      <c r="B15" s="120" t="s">
        <v>84</v>
      </c>
      <c r="C15" s="190">
        <v>20</v>
      </c>
      <c r="D15" s="117"/>
      <c r="E15" s="129"/>
      <c r="F15" s="22"/>
      <c r="G15" s="128"/>
      <c r="H15" s="128"/>
      <c r="I15" s="22"/>
      <c r="J15" s="128"/>
      <c r="K15" s="128"/>
      <c r="L15" s="22"/>
      <c r="M15" s="129"/>
      <c r="N15" s="129"/>
      <c r="O15" s="129"/>
      <c r="P15" s="129"/>
      <c r="Q15" s="23"/>
      <c r="X15" s="17"/>
      <c r="Y15" s="17"/>
      <c r="AA15" s="16"/>
      <c r="AB15" s="16"/>
      <c r="AC15" s="16"/>
      <c r="AD15" s="16"/>
      <c r="AF15" s="15"/>
      <c r="AG15" s="15"/>
      <c r="AH15" s="15"/>
      <c r="AI15" s="15"/>
      <c r="AJ15" s="15"/>
      <c r="AL15" s="15"/>
      <c r="AM15" s="15"/>
      <c r="AN15" s="15"/>
      <c r="AO15" s="15"/>
      <c r="AP15" s="15"/>
      <c r="AR15" s="15"/>
      <c r="AS15" s="15"/>
      <c r="AT15" s="15"/>
      <c r="AU15" s="15"/>
      <c r="AV15" s="15"/>
      <c r="AX15" s="15"/>
      <c r="AY15" s="15"/>
      <c r="AZ15" s="15"/>
      <c r="BA15" s="15"/>
    </row>
    <row r="16" spans="1:53" ht="16" customHeight="1" x14ac:dyDescent="0.2">
      <c r="A16" s="115" t="s">
        <v>63</v>
      </c>
      <c r="B16" s="116" t="s">
        <v>64</v>
      </c>
      <c r="C16" s="190">
        <v>16</v>
      </c>
      <c r="D16" s="117"/>
      <c r="E16" s="129"/>
      <c r="F16" s="22"/>
      <c r="G16" s="128"/>
      <c r="H16" s="128"/>
      <c r="I16" s="22"/>
      <c r="J16" s="128"/>
      <c r="K16" s="128"/>
      <c r="L16" s="22"/>
      <c r="M16" s="129"/>
      <c r="N16" s="129"/>
      <c r="O16" s="129"/>
      <c r="P16" s="129"/>
      <c r="Q16" s="23"/>
      <c r="X16" s="17"/>
      <c r="Y16" s="17"/>
      <c r="AA16" s="15"/>
      <c r="AB16" s="15"/>
      <c r="AC16" s="15"/>
      <c r="AD16" s="15"/>
      <c r="AF16" s="15"/>
      <c r="AG16" s="15"/>
      <c r="AH16" s="15"/>
      <c r="AI16" s="15"/>
      <c r="AJ16" s="15"/>
      <c r="AL16" s="15"/>
      <c r="AM16" s="15"/>
      <c r="AN16" s="15"/>
      <c r="AO16" s="15"/>
      <c r="AP16" s="15"/>
      <c r="AR16" s="15"/>
      <c r="AS16" s="15"/>
      <c r="AT16" s="15"/>
      <c r="AU16" s="15"/>
      <c r="AV16" s="15"/>
      <c r="AX16" s="15"/>
      <c r="AY16" s="15"/>
      <c r="AZ16" s="15"/>
      <c r="BA16" s="15"/>
    </row>
    <row r="17" spans="1:53" ht="16" customHeight="1" x14ac:dyDescent="0.2">
      <c r="A17" s="143" t="s">
        <v>65</v>
      </c>
      <c r="B17" s="144" t="s">
        <v>66</v>
      </c>
      <c r="C17" s="190">
        <v>10.5</v>
      </c>
      <c r="D17" s="117"/>
      <c r="E17" s="129"/>
      <c r="F17" s="22"/>
      <c r="G17" s="128"/>
      <c r="H17" s="128"/>
      <c r="I17" s="22"/>
      <c r="J17" s="128"/>
      <c r="K17" s="128"/>
      <c r="L17" s="22"/>
      <c r="M17" s="129"/>
      <c r="N17" s="129"/>
      <c r="O17" s="129"/>
      <c r="P17" s="129"/>
      <c r="Q17" s="23"/>
      <c r="X17" s="17"/>
      <c r="Y17" s="17"/>
      <c r="AA17" s="15"/>
      <c r="AB17" s="15"/>
      <c r="AC17" s="15"/>
      <c r="AD17" s="15"/>
      <c r="AF17" s="15"/>
      <c r="AG17" s="15"/>
      <c r="AH17" s="15"/>
      <c r="AI17" s="15"/>
      <c r="AJ17" s="15"/>
      <c r="AL17" s="15"/>
      <c r="AM17" s="15"/>
      <c r="AN17" s="15"/>
      <c r="AO17" s="15"/>
      <c r="AP17" s="15"/>
      <c r="AR17" s="15"/>
      <c r="AS17" s="15"/>
      <c r="AT17" s="15"/>
      <c r="AU17" s="15"/>
      <c r="AV17" s="15"/>
      <c r="AX17" s="15"/>
      <c r="AY17" s="15"/>
      <c r="AZ17" s="15"/>
      <c r="BA17" s="15"/>
    </row>
    <row r="18" spans="1:53" ht="16" customHeight="1" x14ac:dyDescent="0.2">
      <c r="A18" s="335" t="s">
        <v>85</v>
      </c>
      <c r="B18" s="336" t="s">
        <v>86</v>
      </c>
      <c r="C18" s="340">
        <v>20</v>
      </c>
      <c r="D18" s="117"/>
      <c r="E18" s="129"/>
      <c r="F18" s="22"/>
      <c r="G18" s="128"/>
      <c r="H18" s="128"/>
      <c r="I18" s="22"/>
      <c r="J18" s="128"/>
      <c r="K18" s="128"/>
      <c r="L18" s="22"/>
      <c r="M18" s="129"/>
      <c r="N18" s="129"/>
      <c r="O18" s="129"/>
      <c r="P18" s="129"/>
      <c r="Q18" s="23"/>
      <c r="X18" s="17"/>
      <c r="Y18" s="17"/>
      <c r="AA18" s="15"/>
      <c r="AB18" s="15"/>
      <c r="AC18" s="15"/>
      <c r="AD18" s="15"/>
      <c r="AF18" s="15"/>
      <c r="AG18" s="15"/>
      <c r="AH18" s="15"/>
      <c r="AI18" s="15"/>
      <c r="AJ18" s="15"/>
      <c r="AL18" s="15"/>
      <c r="AM18" s="15"/>
      <c r="AN18" s="15"/>
      <c r="AO18" s="15"/>
      <c r="AP18" s="15"/>
      <c r="AR18" s="15"/>
      <c r="AS18" s="15"/>
      <c r="AT18" s="15"/>
      <c r="AU18" s="15"/>
      <c r="AV18" s="15"/>
      <c r="AX18" s="15"/>
      <c r="AY18" s="15"/>
      <c r="AZ18" s="15"/>
      <c r="BA18" s="15"/>
    </row>
    <row r="19" spans="1:53" ht="29" customHeight="1" thickBot="1" x14ac:dyDescent="0.25">
      <c r="A19" s="295" t="s">
        <v>71</v>
      </c>
      <c r="B19" s="122" t="s">
        <v>72</v>
      </c>
      <c r="C19" s="208">
        <v>0</v>
      </c>
      <c r="D19" s="123"/>
      <c r="E19" s="133"/>
      <c r="F19" s="134"/>
      <c r="G19" s="132"/>
      <c r="H19" s="132"/>
      <c r="I19" s="134"/>
      <c r="J19" s="132"/>
      <c r="K19" s="132"/>
      <c r="L19" s="134"/>
      <c r="M19" s="133"/>
      <c r="N19" s="133"/>
      <c r="O19" s="133"/>
      <c r="P19" s="133"/>
      <c r="Q19" s="136"/>
      <c r="X19" s="17"/>
      <c r="Y19" s="17"/>
      <c r="AA19" s="15"/>
      <c r="AB19" s="15"/>
      <c r="AC19" s="15"/>
      <c r="AD19" s="15"/>
      <c r="AF19" s="15"/>
      <c r="AG19" s="15"/>
      <c r="AH19" s="15"/>
      <c r="AI19" s="15"/>
      <c r="AJ19" s="15"/>
      <c r="AL19" s="15"/>
      <c r="AM19" s="15"/>
      <c r="AN19" s="15"/>
      <c r="AO19" s="15"/>
      <c r="AP19" s="15"/>
      <c r="AR19" s="15"/>
      <c r="AS19" s="15"/>
      <c r="AT19" s="15"/>
      <c r="AU19" s="15"/>
      <c r="AV19" s="15"/>
      <c r="AX19" s="15"/>
      <c r="AY19" s="15"/>
      <c r="AZ19" s="15"/>
      <c r="BA19" s="15"/>
    </row>
    <row r="20" spans="1:53" ht="16" customHeight="1" thickBot="1" x14ac:dyDescent="0.25">
      <c r="A20" s="244"/>
      <c r="B20" s="245"/>
      <c r="C20" s="228"/>
      <c r="D20" s="213"/>
      <c r="E20" s="246"/>
      <c r="F20" s="247"/>
      <c r="G20" s="247"/>
      <c r="H20" s="247"/>
      <c r="I20" s="247"/>
      <c r="J20" s="247"/>
      <c r="K20" s="247"/>
      <c r="L20" s="247"/>
      <c r="M20" s="246"/>
      <c r="N20" s="246"/>
      <c r="O20" s="246"/>
      <c r="P20" s="246"/>
      <c r="Q20" s="248"/>
      <c r="X20" s="17"/>
      <c r="Y20" s="17"/>
      <c r="AA20" s="15"/>
      <c r="AB20" s="15"/>
      <c r="AC20" s="15"/>
      <c r="AD20" s="15"/>
      <c r="AF20" s="15"/>
      <c r="AG20" s="15"/>
      <c r="AH20" s="15"/>
      <c r="AI20" s="15"/>
      <c r="AJ20" s="15"/>
      <c r="AL20" s="15"/>
      <c r="AM20" s="15"/>
      <c r="AN20" s="15"/>
      <c r="AO20" s="15"/>
      <c r="AP20" s="15"/>
      <c r="AR20" s="15"/>
      <c r="AS20" s="15"/>
      <c r="AT20" s="15"/>
      <c r="AU20" s="15"/>
      <c r="AV20" s="15"/>
      <c r="AX20" s="15"/>
      <c r="AY20" s="15"/>
      <c r="AZ20" s="15"/>
      <c r="BA20" s="15"/>
    </row>
    <row r="21" spans="1:53" ht="16" customHeight="1" x14ac:dyDescent="0.2">
      <c r="A21" s="154" t="s">
        <v>55</v>
      </c>
      <c r="B21" s="224" t="s">
        <v>87</v>
      </c>
      <c r="C21" s="190">
        <v>49</v>
      </c>
      <c r="D21" s="155"/>
      <c r="E21" s="131"/>
      <c r="F21" s="242"/>
      <c r="G21" s="130"/>
      <c r="H21" s="130"/>
      <c r="I21" s="242"/>
      <c r="J21" s="130"/>
      <c r="K21" s="130"/>
      <c r="L21" s="242"/>
      <c r="M21" s="131"/>
      <c r="N21" s="131"/>
      <c r="O21" s="131"/>
      <c r="P21" s="131"/>
      <c r="Q21" s="243"/>
      <c r="X21" s="17"/>
      <c r="Y21" s="17"/>
      <c r="AA21" s="15"/>
      <c r="AB21" s="15"/>
      <c r="AC21" s="15"/>
      <c r="AD21" s="15"/>
      <c r="AF21" s="15"/>
      <c r="AG21" s="15"/>
      <c r="AH21" s="15"/>
      <c r="AI21" s="15"/>
      <c r="AJ21" s="15"/>
      <c r="AL21" s="15"/>
      <c r="AM21" s="15"/>
      <c r="AN21" s="15"/>
      <c r="AO21" s="15"/>
      <c r="AP21" s="15"/>
      <c r="AR21" s="15"/>
      <c r="AS21" s="15"/>
      <c r="AT21" s="15"/>
      <c r="AU21" s="15"/>
      <c r="AV21" s="15"/>
      <c r="AX21" s="15"/>
      <c r="AY21" s="15"/>
      <c r="AZ21" s="15"/>
      <c r="BA21" s="15"/>
    </row>
    <row r="22" spans="1:53" ht="16" customHeight="1" x14ac:dyDescent="0.2">
      <c r="A22" s="153" t="s">
        <v>88</v>
      </c>
      <c r="B22" s="103" t="s">
        <v>89</v>
      </c>
      <c r="C22" s="334" t="s">
        <v>112</v>
      </c>
      <c r="D22" s="106"/>
      <c r="E22" s="126"/>
      <c r="F22" s="22"/>
      <c r="G22" s="125"/>
      <c r="H22" s="125"/>
      <c r="I22" s="22"/>
      <c r="J22" s="125"/>
      <c r="K22" s="125"/>
      <c r="L22" s="22"/>
      <c r="M22" s="126"/>
      <c r="N22" s="126"/>
      <c r="O22" s="126"/>
      <c r="P22" s="126"/>
      <c r="Q22" s="23"/>
      <c r="X22" s="17"/>
      <c r="Y22" s="17"/>
      <c r="AA22" s="15"/>
      <c r="AB22" s="15"/>
      <c r="AC22" s="15"/>
      <c r="AD22" s="15"/>
      <c r="AF22" s="15"/>
      <c r="AG22" s="15"/>
      <c r="AH22" s="15"/>
      <c r="AI22" s="15"/>
      <c r="AJ22" s="15"/>
      <c r="AL22" s="15"/>
      <c r="AM22" s="15"/>
      <c r="AN22" s="15"/>
      <c r="AO22" s="15"/>
      <c r="AP22" s="15"/>
      <c r="AR22" s="15"/>
      <c r="AS22" s="15"/>
      <c r="AT22" s="15"/>
      <c r="AU22" s="15"/>
      <c r="AV22" s="15"/>
      <c r="AX22" s="15"/>
      <c r="AY22" s="15"/>
      <c r="AZ22" s="15"/>
      <c r="BA22" s="15"/>
    </row>
    <row r="23" spans="1:53" ht="16" customHeight="1" x14ac:dyDescent="0.2">
      <c r="A23" s="108" t="s">
        <v>56</v>
      </c>
      <c r="B23" s="109" t="s">
        <v>57</v>
      </c>
      <c r="C23" s="193">
        <v>58</v>
      </c>
      <c r="D23" s="110"/>
      <c r="E23" s="126"/>
      <c r="F23" s="22"/>
      <c r="G23" s="125"/>
      <c r="H23" s="125"/>
      <c r="I23" s="22"/>
      <c r="J23" s="125"/>
      <c r="K23" s="125"/>
      <c r="L23" s="22"/>
      <c r="M23" s="126"/>
      <c r="N23" s="126"/>
      <c r="O23" s="126"/>
      <c r="P23" s="126"/>
      <c r="Q23" s="23"/>
      <c r="X23" s="17"/>
      <c r="Y23" s="17"/>
      <c r="AA23" s="15"/>
      <c r="AB23" s="15"/>
      <c r="AC23" s="15"/>
      <c r="AD23" s="15"/>
      <c r="AF23" s="15"/>
      <c r="AG23" s="15"/>
      <c r="AH23" s="15"/>
      <c r="AI23" s="15"/>
      <c r="AJ23" s="15"/>
      <c r="AL23" s="15"/>
      <c r="AM23" s="15"/>
      <c r="AN23" s="15"/>
      <c r="AO23" s="15"/>
      <c r="AP23" s="15"/>
      <c r="AR23" s="15"/>
      <c r="AS23" s="15"/>
      <c r="AT23" s="15"/>
      <c r="AU23" s="15"/>
      <c r="AV23" s="15"/>
      <c r="AX23" s="15"/>
      <c r="AY23" s="15"/>
      <c r="AZ23" s="15"/>
      <c r="BA23" s="15"/>
    </row>
    <row r="24" spans="1:53" ht="16" customHeight="1" x14ac:dyDescent="0.2">
      <c r="A24" s="108" t="s">
        <v>58</v>
      </c>
      <c r="B24" s="109" t="s">
        <v>59</v>
      </c>
      <c r="C24" s="190">
        <v>61</v>
      </c>
      <c r="D24" s="110"/>
      <c r="E24" s="126"/>
      <c r="F24" s="22"/>
      <c r="G24" s="125"/>
      <c r="H24" s="125"/>
      <c r="I24" s="22"/>
      <c r="J24" s="125"/>
      <c r="K24" s="125"/>
      <c r="L24" s="22"/>
      <c r="M24" s="126"/>
      <c r="N24" s="126"/>
      <c r="O24" s="126"/>
      <c r="P24" s="126"/>
      <c r="Q24" s="23"/>
      <c r="X24" s="17"/>
      <c r="Y24" s="17"/>
      <c r="AA24" s="15"/>
      <c r="AB24" s="15"/>
      <c r="AC24" s="15"/>
      <c r="AD24" s="15"/>
      <c r="AF24" s="15"/>
      <c r="AG24" s="15"/>
      <c r="AH24" s="15"/>
      <c r="AI24" s="15"/>
      <c r="AJ24" s="15"/>
      <c r="AL24" s="15"/>
      <c r="AM24" s="15"/>
      <c r="AN24" s="15"/>
      <c r="AO24" s="15"/>
      <c r="AP24" s="15"/>
      <c r="AR24" s="15"/>
      <c r="AS24" s="15"/>
      <c r="AT24" s="15"/>
      <c r="AU24" s="15"/>
      <c r="AV24" s="15"/>
      <c r="AX24" s="15"/>
      <c r="AY24" s="15"/>
      <c r="AZ24" s="15"/>
      <c r="BA24" s="15"/>
    </row>
    <row r="25" spans="1:53" ht="26" customHeight="1" x14ac:dyDescent="0.2">
      <c r="A25" s="153" t="s">
        <v>61</v>
      </c>
      <c r="B25" s="145" t="s">
        <v>90</v>
      </c>
      <c r="C25" s="334" t="s">
        <v>112</v>
      </c>
      <c r="D25" s="149"/>
      <c r="E25" s="126"/>
      <c r="F25" s="22"/>
      <c r="G25" s="125"/>
      <c r="H25" s="125"/>
      <c r="I25" s="22"/>
      <c r="J25" s="125"/>
      <c r="K25" s="125"/>
      <c r="L25" s="22"/>
      <c r="M25" s="126"/>
      <c r="N25" s="126"/>
      <c r="O25" s="126"/>
      <c r="P25" s="126"/>
      <c r="Q25" s="23"/>
      <c r="X25" s="17"/>
      <c r="Y25" s="17"/>
      <c r="AA25" s="15"/>
      <c r="AB25" s="15"/>
      <c r="AC25" s="15"/>
      <c r="AD25" s="15"/>
      <c r="AF25" s="15"/>
      <c r="AG25" s="15"/>
      <c r="AH25" s="15"/>
      <c r="AI25" s="15"/>
      <c r="AJ25" s="15"/>
      <c r="AL25" s="15"/>
      <c r="AM25" s="15"/>
      <c r="AN25" s="15"/>
      <c r="AO25" s="15"/>
      <c r="AP25" s="15"/>
      <c r="AR25" s="15"/>
      <c r="AS25" s="15"/>
      <c r="AT25" s="15"/>
      <c r="AU25" s="15"/>
      <c r="AV25" s="15"/>
      <c r="AX25" s="15"/>
      <c r="AY25" s="15"/>
      <c r="AZ25" s="15"/>
      <c r="BA25" s="15"/>
    </row>
    <row r="26" spans="1:53" ht="16" customHeight="1" x14ac:dyDescent="0.2">
      <c r="A26" s="153" t="s">
        <v>91</v>
      </c>
      <c r="B26" s="146" t="s">
        <v>67</v>
      </c>
      <c r="C26" s="277">
        <v>0</v>
      </c>
      <c r="D26" s="148"/>
      <c r="E26" s="124"/>
      <c r="F26" s="22"/>
      <c r="G26" s="125"/>
      <c r="H26" s="125"/>
      <c r="I26" s="22"/>
      <c r="J26" s="125"/>
      <c r="K26" s="125"/>
      <c r="L26" s="22"/>
      <c r="M26" s="126"/>
      <c r="N26" s="126"/>
      <c r="O26" s="126"/>
      <c r="P26" s="126"/>
      <c r="Q26" s="23"/>
      <c r="X26" s="17"/>
      <c r="Y26" s="17"/>
      <c r="AA26" s="15"/>
      <c r="AB26" s="15"/>
      <c r="AC26" s="15"/>
      <c r="AD26" s="15"/>
      <c r="AF26" s="15"/>
      <c r="AG26" s="15"/>
      <c r="AH26" s="15"/>
      <c r="AI26" s="15"/>
      <c r="AJ26" s="15"/>
      <c r="AL26" s="15"/>
      <c r="AM26" s="15"/>
      <c r="AN26" s="15"/>
      <c r="AO26" s="15"/>
      <c r="AP26" s="15"/>
      <c r="AR26" s="15"/>
      <c r="AS26" s="15"/>
      <c r="AT26" s="15"/>
      <c r="AU26" s="15"/>
      <c r="AV26" s="15"/>
      <c r="AX26" s="15"/>
      <c r="AY26" s="15"/>
      <c r="AZ26" s="15"/>
      <c r="BA26" s="15"/>
    </row>
    <row r="27" spans="1:53" ht="16" customHeight="1" x14ac:dyDescent="0.2">
      <c r="A27" s="153" t="s">
        <v>7</v>
      </c>
      <c r="B27" s="147" t="s">
        <v>92</v>
      </c>
      <c r="C27" s="192">
        <v>6</v>
      </c>
      <c r="D27" s="148"/>
      <c r="E27" s="124"/>
      <c r="F27" s="22"/>
      <c r="G27" s="125"/>
      <c r="H27" s="125"/>
      <c r="I27" s="22"/>
      <c r="J27" s="125"/>
      <c r="K27" s="125"/>
      <c r="L27" s="22"/>
      <c r="M27" s="126"/>
      <c r="N27" s="126"/>
      <c r="O27" s="126"/>
      <c r="P27" s="126"/>
      <c r="Q27" s="23"/>
      <c r="X27" s="17"/>
      <c r="Y27" s="17"/>
      <c r="AA27" s="15"/>
      <c r="AB27" s="15"/>
      <c r="AC27" s="15"/>
      <c r="AD27" s="15"/>
      <c r="AF27" s="15"/>
      <c r="AG27" s="15"/>
      <c r="AH27" s="15"/>
      <c r="AI27" s="15"/>
      <c r="AJ27" s="15"/>
      <c r="AL27" s="15"/>
      <c r="AM27" s="15"/>
      <c r="AN27" s="15"/>
      <c r="AO27" s="15"/>
      <c r="AP27" s="15"/>
      <c r="AR27" s="15"/>
      <c r="AS27" s="15"/>
      <c r="AT27" s="15"/>
      <c r="AU27" s="15"/>
      <c r="AV27" s="15"/>
      <c r="AX27" s="15"/>
      <c r="AY27" s="15"/>
      <c r="AZ27" s="15"/>
      <c r="BA27" s="15"/>
    </row>
    <row r="28" spans="1:53" ht="26" customHeight="1" x14ac:dyDescent="0.2">
      <c r="A28" s="153" t="s">
        <v>6</v>
      </c>
      <c r="B28" s="147" t="s">
        <v>93</v>
      </c>
      <c r="C28" s="192">
        <v>6</v>
      </c>
      <c r="D28" s="152"/>
      <c r="E28" s="124"/>
      <c r="F28" s="22"/>
      <c r="G28" s="125"/>
      <c r="H28" s="125"/>
      <c r="I28" s="22"/>
      <c r="J28" s="125"/>
      <c r="K28" s="125"/>
      <c r="L28" s="22"/>
      <c r="M28" s="126"/>
      <c r="N28" s="126"/>
      <c r="O28" s="126"/>
      <c r="P28" s="126"/>
      <c r="Q28" s="23"/>
      <c r="X28" s="17"/>
      <c r="Y28" s="17"/>
      <c r="AA28" s="15"/>
      <c r="AB28" s="15"/>
      <c r="AC28" s="15"/>
      <c r="AD28" s="15"/>
      <c r="AF28" s="15"/>
      <c r="AG28" s="15"/>
      <c r="AH28" s="15"/>
      <c r="AI28" s="15"/>
      <c r="AJ28" s="15"/>
      <c r="AL28" s="15"/>
      <c r="AM28" s="15"/>
      <c r="AN28" s="15"/>
      <c r="AO28" s="15"/>
      <c r="AP28" s="15"/>
      <c r="AR28" s="15"/>
      <c r="AS28" s="15"/>
      <c r="AT28" s="15"/>
      <c r="AU28" s="15"/>
      <c r="AV28" s="15"/>
      <c r="AX28" s="15"/>
      <c r="AY28" s="15"/>
      <c r="AZ28" s="15"/>
      <c r="BA28" s="15"/>
    </row>
    <row r="29" spans="1:53" ht="27" customHeight="1" x14ac:dyDescent="0.2">
      <c r="A29" s="335" t="s">
        <v>68</v>
      </c>
      <c r="B29" s="356" t="s">
        <v>94</v>
      </c>
      <c r="C29" s="340">
        <v>1.5</v>
      </c>
      <c r="D29" s="106"/>
      <c r="E29" s="124"/>
      <c r="F29" s="22"/>
      <c r="G29" s="125"/>
      <c r="H29" s="125"/>
      <c r="I29" s="22"/>
      <c r="J29" s="125"/>
      <c r="K29" s="125"/>
      <c r="L29" s="22"/>
      <c r="M29" s="126"/>
      <c r="N29" s="126"/>
      <c r="O29" s="126"/>
      <c r="P29" s="126"/>
      <c r="Q29" s="23"/>
      <c r="X29" s="17"/>
      <c r="Y29" s="17"/>
      <c r="AA29" s="15"/>
      <c r="AB29" s="15"/>
      <c r="AC29" s="15"/>
      <c r="AD29" s="15"/>
      <c r="AF29" s="15"/>
      <c r="AG29" s="15"/>
      <c r="AH29" s="15"/>
      <c r="AI29" s="15"/>
      <c r="AJ29" s="15"/>
      <c r="AL29" s="15"/>
      <c r="AM29" s="15"/>
      <c r="AN29" s="15"/>
      <c r="AO29" s="15"/>
      <c r="AP29" s="15"/>
      <c r="AR29" s="15"/>
      <c r="AS29" s="15"/>
      <c r="AT29" s="15"/>
      <c r="AU29" s="15"/>
      <c r="AV29" s="15"/>
      <c r="AX29" s="15"/>
      <c r="AY29" s="15"/>
      <c r="AZ29" s="15"/>
      <c r="BA29" s="15"/>
    </row>
    <row r="30" spans="1:53" ht="23" customHeight="1" x14ac:dyDescent="0.2">
      <c r="A30" s="335" t="s">
        <v>69</v>
      </c>
      <c r="B30" s="356" t="s">
        <v>95</v>
      </c>
      <c r="C30" s="340">
        <v>9.5</v>
      </c>
      <c r="D30" s="106"/>
      <c r="E30" s="111"/>
      <c r="F30" s="135"/>
      <c r="G30" s="112"/>
      <c r="H30" s="112"/>
      <c r="I30" s="135"/>
      <c r="J30" s="112"/>
      <c r="K30" s="112"/>
      <c r="L30" s="135"/>
      <c r="M30" s="113"/>
      <c r="N30" s="113"/>
      <c r="O30" s="113"/>
      <c r="P30" s="113"/>
      <c r="Q30" s="137"/>
      <c r="X30" s="17"/>
      <c r="Y30" s="17"/>
      <c r="AA30" s="15"/>
      <c r="AB30" s="15"/>
      <c r="AC30" s="15"/>
      <c r="AD30" s="15"/>
      <c r="AF30" s="15"/>
      <c r="AG30" s="15"/>
      <c r="AH30" s="15"/>
      <c r="AI30" s="15"/>
      <c r="AJ30" s="15"/>
      <c r="AL30" s="15"/>
      <c r="AM30" s="15"/>
      <c r="AN30" s="15"/>
      <c r="AO30" s="15"/>
      <c r="AP30" s="15"/>
      <c r="AR30" s="15"/>
      <c r="AS30" s="15"/>
      <c r="AT30" s="15"/>
      <c r="AU30" s="15"/>
      <c r="AV30" s="15"/>
      <c r="AX30" s="15"/>
      <c r="AY30" s="15"/>
      <c r="AZ30" s="15"/>
      <c r="BA30" s="15"/>
    </row>
    <row r="31" spans="1:53" ht="16" customHeight="1" x14ac:dyDescent="0.2">
      <c r="A31" s="104" t="s">
        <v>5</v>
      </c>
      <c r="B31" s="105" t="s">
        <v>70</v>
      </c>
      <c r="C31" s="334" t="s">
        <v>112</v>
      </c>
      <c r="D31" s="106"/>
      <c r="E31" s="113"/>
      <c r="F31" s="135"/>
      <c r="G31" s="112"/>
      <c r="H31" s="112"/>
      <c r="I31" s="135"/>
      <c r="J31" s="112"/>
      <c r="K31" s="112"/>
      <c r="L31" s="135"/>
      <c r="M31" s="113"/>
      <c r="N31" s="113"/>
      <c r="O31" s="113"/>
      <c r="P31" s="113"/>
      <c r="Q31" s="137"/>
      <c r="X31" s="17"/>
      <c r="Y31" s="17"/>
      <c r="AA31" s="15"/>
      <c r="AB31" s="15"/>
      <c r="AC31" s="15"/>
      <c r="AD31" s="15"/>
      <c r="AF31" s="15"/>
      <c r="AG31" s="15"/>
      <c r="AH31" s="15"/>
      <c r="AI31" s="15"/>
      <c r="AJ31" s="15"/>
      <c r="AL31" s="15"/>
      <c r="AM31" s="15"/>
      <c r="AN31" s="15"/>
      <c r="AO31" s="15"/>
      <c r="AP31" s="15"/>
      <c r="AR31" s="15"/>
      <c r="AS31" s="15"/>
      <c r="AT31" s="15"/>
      <c r="AU31" s="15"/>
      <c r="AV31" s="15"/>
      <c r="AX31" s="15"/>
      <c r="AY31" s="15"/>
      <c r="AZ31" s="15"/>
      <c r="BA31" s="15"/>
    </row>
    <row r="32" spans="1:53" ht="16" customHeight="1" x14ac:dyDescent="0.2">
      <c r="A32" s="186" t="s">
        <v>97</v>
      </c>
      <c r="B32" s="187" t="s">
        <v>98</v>
      </c>
      <c r="C32" s="191">
        <v>0</v>
      </c>
      <c r="D32" s="110"/>
      <c r="E32" s="113"/>
      <c r="F32" s="135"/>
      <c r="G32" s="112"/>
      <c r="H32" s="112"/>
      <c r="I32" s="135"/>
      <c r="J32" s="112"/>
      <c r="K32" s="112"/>
      <c r="L32" s="135"/>
      <c r="M32" s="113"/>
      <c r="N32" s="113"/>
      <c r="O32" s="113"/>
      <c r="P32" s="113"/>
      <c r="Q32" s="137"/>
      <c r="X32" s="17"/>
      <c r="Y32" s="17"/>
      <c r="AA32" s="15"/>
      <c r="AB32" s="15"/>
      <c r="AC32" s="15"/>
      <c r="AD32" s="15"/>
      <c r="AF32" s="15"/>
      <c r="AG32" s="15"/>
      <c r="AH32" s="15"/>
      <c r="AI32" s="15"/>
      <c r="AJ32" s="15"/>
      <c r="AL32" s="15"/>
      <c r="AM32" s="15"/>
      <c r="AN32" s="15"/>
      <c r="AO32" s="15"/>
      <c r="AP32" s="15"/>
      <c r="AR32" s="15"/>
      <c r="AS32" s="15"/>
      <c r="AT32" s="15"/>
      <c r="AU32" s="15"/>
      <c r="AV32" s="15"/>
      <c r="AX32" s="15"/>
      <c r="AY32" s="15"/>
      <c r="AZ32" s="15"/>
      <c r="BA32" s="15"/>
    </row>
    <row r="33" spans="1:53" ht="22" customHeight="1" x14ac:dyDescent="0.2">
      <c r="A33" s="304" t="s">
        <v>99</v>
      </c>
      <c r="B33" s="305" t="s">
        <v>100</v>
      </c>
      <c r="C33" s="312">
        <v>0</v>
      </c>
      <c r="D33" s="255"/>
      <c r="E33" s="256"/>
      <c r="F33" s="257"/>
      <c r="G33" s="258"/>
      <c r="H33" s="258"/>
      <c r="I33" s="257"/>
      <c r="J33" s="258"/>
      <c r="K33" s="258"/>
      <c r="L33" s="257"/>
      <c r="M33" s="256"/>
      <c r="N33" s="256"/>
      <c r="O33" s="256"/>
      <c r="P33" s="256"/>
      <c r="Q33" s="272"/>
      <c r="X33" s="17"/>
      <c r="Y33" s="17"/>
      <c r="AA33" s="15"/>
      <c r="AB33" s="15"/>
      <c r="AC33" s="15"/>
      <c r="AD33" s="15"/>
      <c r="AF33" s="15"/>
      <c r="AG33" s="15"/>
      <c r="AH33" s="15"/>
      <c r="AI33" s="15"/>
      <c r="AJ33" s="15"/>
      <c r="AL33" s="15"/>
      <c r="AM33" s="15"/>
      <c r="AN33" s="15"/>
      <c r="AO33" s="15"/>
      <c r="AP33" s="15"/>
      <c r="AR33" s="15"/>
      <c r="AS33" s="15"/>
      <c r="AT33" s="15"/>
      <c r="AU33" s="15"/>
      <c r="AV33" s="15"/>
      <c r="AX33" s="15"/>
      <c r="AY33" s="15"/>
      <c r="AZ33" s="15"/>
      <c r="BA33" s="15"/>
    </row>
    <row r="34" spans="1:53" ht="23" customHeight="1" thickBot="1" x14ac:dyDescent="0.25">
      <c r="A34" s="357" t="s">
        <v>104</v>
      </c>
      <c r="B34" s="358" t="s">
        <v>105</v>
      </c>
      <c r="C34" s="353">
        <v>58.5</v>
      </c>
      <c r="D34" s="211"/>
      <c r="E34" s="237"/>
      <c r="F34" s="238"/>
      <c r="G34" s="239"/>
      <c r="H34" s="239"/>
      <c r="I34" s="238"/>
      <c r="J34" s="239"/>
      <c r="K34" s="239"/>
      <c r="L34" s="238"/>
      <c r="M34" s="237"/>
      <c r="N34" s="237"/>
      <c r="O34" s="237"/>
      <c r="P34" s="237"/>
      <c r="Q34" s="296"/>
      <c r="X34" s="17"/>
      <c r="Y34" s="17"/>
      <c r="AA34" s="15"/>
      <c r="AB34" s="15"/>
      <c r="AC34" s="15"/>
      <c r="AD34" s="15"/>
      <c r="AF34" s="15"/>
      <c r="AG34" s="15"/>
      <c r="AH34" s="15"/>
      <c r="AI34" s="15"/>
      <c r="AJ34" s="15"/>
      <c r="AL34" s="15"/>
      <c r="AM34" s="15"/>
      <c r="AN34" s="15"/>
      <c r="AO34" s="15"/>
      <c r="AP34" s="15"/>
      <c r="AR34" s="15"/>
      <c r="AS34" s="15"/>
      <c r="AT34" s="15"/>
      <c r="AU34" s="15"/>
      <c r="AV34" s="15"/>
      <c r="AX34" s="15"/>
      <c r="AY34" s="15"/>
      <c r="AZ34" s="15"/>
      <c r="BA34" s="15"/>
    </row>
    <row r="35" spans="1:53" ht="16" customHeight="1" thickBot="1" x14ac:dyDescent="0.25">
      <c r="A35" s="359" t="s">
        <v>111</v>
      </c>
      <c r="B35" s="360"/>
      <c r="C35" s="220"/>
      <c r="D35" s="240"/>
      <c r="E35" s="240"/>
      <c r="F35" s="241"/>
      <c r="G35" s="241"/>
      <c r="H35" s="241"/>
      <c r="I35" s="241"/>
      <c r="J35" s="241"/>
      <c r="K35" s="241"/>
      <c r="L35" s="241"/>
      <c r="M35" s="240"/>
      <c r="N35" s="240"/>
      <c r="O35" s="240"/>
      <c r="P35" s="240"/>
      <c r="Q35" s="297"/>
      <c r="X35" s="17"/>
      <c r="Y35" s="17"/>
      <c r="AA35" s="15"/>
      <c r="AB35" s="15"/>
      <c r="AC35" s="15"/>
      <c r="AD35" s="15"/>
      <c r="AF35" s="15"/>
      <c r="AG35" s="15"/>
      <c r="AH35" s="15"/>
      <c r="AI35" s="15"/>
      <c r="AJ35" s="15"/>
      <c r="AL35" s="15"/>
      <c r="AM35" s="15"/>
      <c r="AN35" s="15"/>
      <c r="AO35" s="15"/>
      <c r="AP35" s="15"/>
      <c r="AR35" s="15"/>
      <c r="AS35" s="15"/>
      <c r="AT35" s="15"/>
      <c r="AU35" s="15"/>
      <c r="AV35" s="15"/>
      <c r="AX35" s="15"/>
      <c r="AY35" s="15"/>
      <c r="AZ35" s="15"/>
      <c r="BA35" s="15"/>
    </row>
    <row r="36" spans="1:53" ht="16" customHeight="1" x14ac:dyDescent="0.2">
      <c r="A36" s="337" t="s">
        <v>5</v>
      </c>
      <c r="B36" s="344" t="s">
        <v>113</v>
      </c>
      <c r="C36" s="346">
        <v>20</v>
      </c>
      <c r="D36" s="234"/>
      <c r="E36" s="234"/>
      <c r="F36" s="235"/>
      <c r="G36" s="236"/>
      <c r="H36" s="236"/>
      <c r="I36" s="235"/>
      <c r="J36" s="236"/>
      <c r="K36" s="236"/>
      <c r="L36" s="235"/>
      <c r="M36" s="234"/>
      <c r="N36" s="234"/>
      <c r="O36" s="234"/>
      <c r="P36" s="234"/>
      <c r="Q36" s="270"/>
      <c r="X36" s="17"/>
      <c r="Y36" s="17"/>
      <c r="AA36" s="15"/>
      <c r="AB36" s="15"/>
      <c r="AC36" s="15"/>
      <c r="AD36" s="15"/>
      <c r="AF36" s="15"/>
      <c r="AG36" s="15"/>
      <c r="AH36" s="15"/>
      <c r="AI36" s="15"/>
      <c r="AJ36" s="15"/>
      <c r="AL36" s="15"/>
      <c r="AM36" s="15"/>
      <c r="AN36" s="15"/>
      <c r="AO36" s="15"/>
      <c r="AP36" s="15"/>
      <c r="AR36" s="15"/>
      <c r="AS36" s="15"/>
      <c r="AT36" s="15"/>
      <c r="AU36" s="15"/>
      <c r="AV36" s="15"/>
      <c r="AX36" s="15"/>
      <c r="AY36" s="15"/>
      <c r="AZ36" s="15"/>
      <c r="BA36" s="15"/>
    </row>
    <row r="37" spans="1:53" ht="16" customHeight="1" x14ac:dyDescent="0.2">
      <c r="A37" s="337" t="s">
        <v>101</v>
      </c>
      <c r="B37" s="344" t="s">
        <v>106</v>
      </c>
      <c r="C37" s="346">
        <v>7.5</v>
      </c>
      <c r="D37" s="113"/>
      <c r="E37" s="113"/>
      <c r="F37" s="135"/>
      <c r="G37" s="112"/>
      <c r="H37" s="112"/>
      <c r="I37" s="135"/>
      <c r="J37" s="112"/>
      <c r="K37" s="112"/>
      <c r="L37" s="135"/>
      <c r="M37" s="113"/>
      <c r="N37" s="113"/>
      <c r="O37" s="113"/>
      <c r="P37" s="113"/>
      <c r="Q37" s="137"/>
      <c r="X37" s="17"/>
      <c r="Y37" s="17"/>
      <c r="AA37" s="15"/>
      <c r="AB37" s="15"/>
      <c r="AC37" s="15"/>
      <c r="AD37" s="15"/>
      <c r="AF37" s="15"/>
      <c r="AG37" s="15"/>
      <c r="AH37" s="15"/>
      <c r="AI37" s="15"/>
      <c r="AJ37" s="15"/>
      <c r="AL37" s="15"/>
      <c r="AM37" s="15"/>
      <c r="AN37" s="15"/>
      <c r="AO37" s="15"/>
      <c r="AP37" s="15"/>
      <c r="AR37" s="15"/>
      <c r="AS37" s="15"/>
      <c r="AT37" s="15"/>
      <c r="AU37" s="15"/>
      <c r="AV37" s="15"/>
      <c r="AX37" s="15"/>
      <c r="AY37" s="15"/>
      <c r="AZ37" s="15"/>
      <c r="BA37" s="15"/>
    </row>
    <row r="38" spans="1:53" ht="16" customHeight="1" thickBot="1" x14ac:dyDescent="0.25">
      <c r="A38" s="268" t="s">
        <v>107</v>
      </c>
      <c r="B38" s="212"/>
      <c r="C38" s="314"/>
      <c r="D38" s="240"/>
      <c r="E38" s="240"/>
      <c r="F38" s="241"/>
      <c r="G38" s="241"/>
      <c r="H38" s="241"/>
      <c r="I38" s="241"/>
      <c r="J38" s="241"/>
      <c r="K38" s="241"/>
      <c r="L38" s="241"/>
      <c r="M38" s="240"/>
      <c r="N38" s="240"/>
      <c r="O38" s="240"/>
      <c r="P38" s="240"/>
      <c r="Q38" s="297"/>
      <c r="X38" s="17"/>
      <c r="Y38" s="17"/>
      <c r="AA38" s="15"/>
      <c r="AB38" s="15"/>
      <c r="AC38" s="15"/>
      <c r="AD38" s="15"/>
      <c r="AF38" s="15"/>
      <c r="AG38" s="15"/>
      <c r="AH38" s="15"/>
      <c r="AI38" s="15"/>
      <c r="AJ38" s="15"/>
      <c r="AL38" s="15"/>
      <c r="AM38" s="15"/>
      <c r="AN38" s="15"/>
      <c r="AO38" s="15"/>
      <c r="AP38" s="15"/>
      <c r="AR38" s="15"/>
      <c r="AS38" s="15"/>
      <c r="AT38" s="15"/>
      <c r="AU38" s="15"/>
      <c r="AV38" s="15"/>
      <c r="AX38" s="15"/>
      <c r="AY38" s="15"/>
      <c r="AZ38" s="15"/>
      <c r="BA38" s="15"/>
    </row>
    <row r="39" spans="1:53" ht="16" customHeight="1" x14ac:dyDescent="0.2">
      <c r="A39" s="198" t="s">
        <v>102</v>
      </c>
      <c r="B39" s="203" t="s">
        <v>114</v>
      </c>
      <c r="C39" s="254">
        <v>17</v>
      </c>
      <c r="D39" s="234"/>
      <c r="E39" s="234"/>
      <c r="F39" s="235"/>
      <c r="G39" s="236"/>
      <c r="H39" s="236"/>
      <c r="I39" s="235"/>
      <c r="J39" s="236"/>
      <c r="K39" s="236"/>
      <c r="L39" s="235"/>
      <c r="M39" s="234"/>
      <c r="N39" s="234"/>
      <c r="O39" s="234"/>
      <c r="P39" s="234"/>
      <c r="Q39" s="270"/>
      <c r="X39" s="17"/>
      <c r="Y39" s="17"/>
      <c r="AA39" s="15"/>
      <c r="AB39" s="15"/>
      <c r="AC39" s="15"/>
      <c r="AD39" s="15"/>
      <c r="AF39" s="15"/>
      <c r="AG39" s="15"/>
      <c r="AH39" s="15"/>
      <c r="AI39" s="15"/>
      <c r="AJ39" s="15"/>
      <c r="AL39" s="15"/>
      <c r="AM39" s="15"/>
      <c r="AN39" s="15"/>
      <c r="AO39" s="15"/>
      <c r="AP39" s="15"/>
      <c r="AR39" s="15"/>
      <c r="AS39" s="15"/>
      <c r="AT39" s="15"/>
      <c r="AU39" s="15"/>
      <c r="AV39" s="15"/>
      <c r="AX39" s="15"/>
      <c r="AY39" s="15"/>
      <c r="AZ39" s="15"/>
      <c r="BA39" s="15"/>
    </row>
    <row r="40" spans="1:53" ht="16" customHeight="1" x14ac:dyDescent="0.2">
      <c r="A40" s="199" t="s">
        <v>103</v>
      </c>
      <c r="B40" s="200" t="s">
        <v>115</v>
      </c>
      <c r="C40" s="254">
        <v>2</v>
      </c>
      <c r="D40" s="113"/>
      <c r="E40" s="113"/>
      <c r="F40" s="135"/>
      <c r="G40" s="112"/>
      <c r="H40" s="112"/>
      <c r="I40" s="135"/>
      <c r="J40" s="112"/>
      <c r="K40" s="112"/>
      <c r="L40" s="135"/>
      <c r="M40" s="113"/>
      <c r="N40" s="113"/>
      <c r="O40" s="113"/>
      <c r="P40" s="113"/>
      <c r="Q40" s="137"/>
      <c r="X40" s="17"/>
      <c r="Y40" s="17"/>
      <c r="AA40" s="15"/>
      <c r="AB40" s="15"/>
      <c r="AC40" s="15"/>
      <c r="AD40" s="15"/>
      <c r="AF40" s="15"/>
      <c r="AG40" s="15"/>
      <c r="AH40" s="15"/>
      <c r="AI40" s="15"/>
      <c r="AJ40" s="15"/>
      <c r="AL40" s="15"/>
      <c r="AM40" s="15"/>
      <c r="AN40" s="15"/>
      <c r="AO40" s="15"/>
      <c r="AP40" s="15"/>
      <c r="AR40" s="15"/>
      <c r="AS40" s="15"/>
      <c r="AT40" s="15"/>
      <c r="AU40" s="15"/>
      <c r="AV40" s="15"/>
      <c r="AX40" s="15"/>
      <c r="AY40" s="15"/>
      <c r="AZ40" s="15"/>
      <c r="BA40" s="15"/>
    </row>
    <row r="41" spans="1:53" ht="16" customHeight="1" x14ac:dyDescent="0.2">
      <c r="A41" s="299"/>
      <c r="B41" s="308"/>
      <c r="C41" s="286"/>
      <c r="D41" s="113"/>
      <c r="E41" s="113"/>
      <c r="F41" s="112"/>
      <c r="G41" s="112"/>
      <c r="H41" s="112"/>
      <c r="I41" s="112"/>
      <c r="J41" s="112"/>
      <c r="K41" s="112"/>
      <c r="L41" s="112"/>
      <c r="M41" s="113"/>
      <c r="N41" s="113"/>
      <c r="O41" s="113"/>
      <c r="P41" s="113"/>
      <c r="Q41" s="113"/>
      <c r="X41" s="17"/>
      <c r="Y41" s="17"/>
      <c r="AA41" s="15"/>
      <c r="AB41" s="15"/>
      <c r="AC41" s="15"/>
      <c r="AD41" s="15"/>
      <c r="AF41" s="15"/>
      <c r="AG41" s="15"/>
      <c r="AH41" s="15"/>
      <c r="AI41" s="15"/>
      <c r="AJ41" s="15"/>
      <c r="AL41" s="15"/>
      <c r="AM41" s="15"/>
      <c r="AN41" s="15"/>
      <c r="AO41" s="15"/>
      <c r="AP41" s="15"/>
      <c r="AR41" s="15"/>
      <c r="AS41" s="15"/>
      <c r="AT41" s="15"/>
      <c r="AU41" s="15"/>
      <c r="AV41" s="15"/>
      <c r="AX41" s="15"/>
      <c r="AY41" s="15"/>
      <c r="AZ41" s="15"/>
      <c r="BA41" s="15"/>
    </row>
    <row r="42" spans="1:53" ht="16" customHeight="1" x14ac:dyDescent="0.2">
      <c r="A42" s="299"/>
      <c r="B42" s="308"/>
      <c r="C42" s="286"/>
      <c r="D42" s="113"/>
      <c r="E42" s="113"/>
      <c r="F42" s="112"/>
      <c r="G42" s="112"/>
      <c r="H42" s="112"/>
      <c r="I42" s="112"/>
      <c r="J42" s="112"/>
      <c r="K42" s="112"/>
      <c r="L42" s="112"/>
      <c r="M42" s="113"/>
      <c r="N42" s="113"/>
      <c r="O42" s="113"/>
      <c r="P42" s="113"/>
      <c r="Q42" s="113"/>
      <c r="X42" s="17"/>
      <c r="Y42" s="17"/>
      <c r="AA42" s="15"/>
      <c r="AB42" s="15"/>
      <c r="AC42" s="15"/>
      <c r="AD42" s="15"/>
      <c r="AF42" s="15"/>
      <c r="AG42" s="15"/>
      <c r="AH42" s="15"/>
      <c r="AI42" s="15"/>
      <c r="AJ42" s="15"/>
      <c r="AL42" s="15"/>
      <c r="AM42" s="15"/>
      <c r="AN42" s="15"/>
      <c r="AO42" s="15"/>
      <c r="AP42" s="15"/>
      <c r="AR42" s="15"/>
      <c r="AS42" s="15"/>
      <c r="AT42" s="15"/>
      <c r="AU42" s="15"/>
      <c r="AV42" s="15"/>
      <c r="AX42" s="15"/>
      <c r="AY42" s="15"/>
      <c r="AZ42" s="15"/>
      <c r="BA42" s="15"/>
    </row>
    <row r="43" spans="1:53" ht="16" customHeight="1" x14ac:dyDescent="0.2">
      <c r="A43" s="198"/>
      <c r="B43" s="330"/>
      <c r="C43" s="310"/>
      <c r="D43" s="234"/>
      <c r="E43" s="234"/>
      <c r="F43" s="236"/>
      <c r="G43" s="236"/>
      <c r="H43" s="236"/>
      <c r="I43" s="236"/>
      <c r="J43" s="236"/>
      <c r="K43" s="236"/>
      <c r="L43" s="236"/>
      <c r="M43" s="234"/>
      <c r="N43" s="234"/>
      <c r="O43" s="234"/>
      <c r="P43" s="234"/>
      <c r="Q43" s="331"/>
      <c r="X43" s="17"/>
      <c r="Y43" s="17"/>
      <c r="AA43" s="15"/>
      <c r="AB43" s="15"/>
      <c r="AC43" s="15"/>
      <c r="AD43" s="15"/>
      <c r="AF43" s="15"/>
      <c r="AG43" s="15"/>
      <c r="AH43" s="15"/>
      <c r="AI43" s="15"/>
      <c r="AJ43" s="15"/>
      <c r="AL43" s="15"/>
      <c r="AM43" s="15"/>
      <c r="AN43" s="15"/>
      <c r="AO43" s="15"/>
      <c r="AP43" s="15"/>
      <c r="AR43" s="15"/>
      <c r="AS43" s="15"/>
      <c r="AT43" s="15"/>
      <c r="AU43" s="15"/>
      <c r="AV43" s="15"/>
      <c r="AX43" s="15"/>
      <c r="AY43" s="15"/>
      <c r="AZ43" s="15"/>
      <c r="BA43" s="15"/>
    </row>
    <row r="44" spans="1:53" ht="16" customHeight="1" x14ac:dyDescent="0.2">
      <c r="A44" s="199"/>
      <c r="B44" s="308"/>
      <c r="C44" s="310"/>
      <c r="D44" s="113"/>
      <c r="E44" s="113"/>
      <c r="F44" s="112"/>
      <c r="G44" s="112"/>
      <c r="H44" s="112"/>
      <c r="I44" s="112"/>
      <c r="J44" s="112"/>
      <c r="K44" s="112"/>
      <c r="L44" s="112"/>
      <c r="M44" s="113"/>
      <c r="N44" s="113"/>
      <c r="O44" s="113"/>
      <c r="P44" s="113"/>
      <c r="Q44" s="114"/>
      <c r="X44" s="17"/>
      <c r="Y44" s="17"/>
      <c r="AA44" s="15"/>
      <c r="AB44" s="15"/>
      <c r="AC44" s="15"/>
      <c r="AD44" s="15"/>
      <c r="AF44" s="15"/>
      <c r="AG44" s="15"/>
      <c r="AH44" s="15"/>
      <c r="AI44" s="15"/>
      <c r="AJ44" s="15"/>
      <c r="AL44" s="15"/>
      <c r="AM44" s="15"/>
      <c r="AN44" s="15"/>
      <c r="AO44" s="15"/>
      <c r="AP44" s="15"/>
      <c r="AR44" s="15"/>
      <c r="AS44" s="15"/>
      <c r="AT44" s="15"/>
      <c r="AU44" s="15"/>
      <c r="AV44" s="15"/>
      <c r="AX44" s="15"/>
      <c r="AY44" s="15"/>
      <c r="AZ44" s="15"/>
      <c r="BA44" s="15"/>
    </row>
    <row r="45" spans="1:53" ht="16" customHeight="1" x14ac:dyDescent="0.2">
      <c r="A45" s="199"/>
      <c r="B45" s="308"/>
      <c r="C45" s="310"/>
      <c r="D45" s="113"/>
      <c r="E45" s="113"/>
      <c r="F45" s="112"/>
      <c r="G45" s="112"/>
      <c r="H45" s="112"/>
      <c r="I45" s="112"/>
      <c r="J45" s="112"/>
      <c r="K45" s="112"/>
      <c r="L45" s="112"/>
      <c r="M45" s="113"/>
      <c r="N45" s="113"/>
      <c r="O45" s="113"/>
      <c r="P45" s="113"/>
      <c r="Q45" s="114"/>
      <c r="X45" s="17"/>
      <c r="Y45" s="17"/>
      <c r="AA45" s="15"/>
      <c r="AB45" s="15"/>
      <c r="AC45" s="15"/>
      <c r="AD45" s="15"/>
      <c r="AF45" s="15"/>
      <c r="AG45" s="15"/>
      <c r="AH45" s="15"/>
      <c r="AI45" s="15"/>
      <c r="AJ45" s="15"/>
      <c r="AL45" s="15"/>
      <c r="AM45" s="15"/>
      <c r="AN45" s="15"/>
      <c r="AO45" s="15"/>
      <c r="AP45" s="15"/>
      <c r="AR45" s="15"/>
      <c r="AS45" s="15"/>
      <c r="AT45" s="15"/>
      <c r="AU45" s="15"/>
      <c r="AV45" s="15"/>
      <c r="AX45" s="15"/>
      <c r="AY45" s="15"/>
      <c r="AZ45" s="15"/>
      <c r="BA45" s="15"/>
    </row>
    <row r="46" spans="1:53" ht="16" customHeight="1" x14ac:dyDescent="0.2">
      <c r="A46" s="199"/>
      <c r="B46" s="308"/>
      <c r="C46" s="310"/>
      <c r="D46" s="113"/>
      <c r="E46" s="113"/>
      <c r="F46" s="112"/>
      <c r="G46" s="112"/>
      <c r="H46" s="112"/>
      <c r="I46" s="112"/>
      <c r="J46" s="112"/>
      <c r="K46" s="112"/>
      <c r="L46" s="112"/>
      <c r="M46" s="113"/>
      <c r="N46" s="113"/>
      <c r="O46" s="113"/>
      <c r="P46" s="113"/>
      <c r="Q46" s="114"/>
      <c r="X46" s="17"/>
      <c r="Y46" s="17"/>
      <c r="AA46" s="15"/>
      <c r="AB46" s="15"/>
      <c r="AC46" s="15"/>
      <c r="AD46" s="15"/>
      <c r="AF46" s="15"/>
      <c r="AG46" s="15"/>
      <c r="AH46" s="15"/>
      <c r="AI46" s="15"/>
      <c r="AJ46" s="15"/>
      <c r="AL46" s="15"/>
      <c r="AM46" s="15"/>
      <c r="AN46" s="15"/>
      <c r="AO46" s="15"/>
      <c r="AP46" s="15"/>
      <c r="AR46" s="15"/>
      <c r="AS46" s="15"/>
      <c r="AT46" s="15"/>
      <c r="AU46" s="15"/>
      <c r="AV46" s="15"/>
      <c r="AX46" s="15"/>
      <c r="AY46" s="15"/>
      <c r="AZ46" s="15"/>
      <c r="BA46" s="15"/>
    </row>
    <row r="47" spans="1:53" ht="16" customHeight="1" x14ac:dyDescent="0.2">
      <c r="A47" s="201"/>
      <c r="B47" s="332"/>
      <c r="C47" s="311"/>
      <c r="D47" s="271"/>
      <c r="E47" s="271"/>
      <c r="F47" s="258"/>
      <c r="G47" s="258"/>
      <c r="H47" s="258"/>
      <c r="I47" s="258"/>
      <c r="J47" s="258"/>
      <c r="K47" s="258"/>
      <c r="L47" s="258"/>
      <c r="M47" s="256"/>
      <c r="N47" s="256"/>
      <c r="O47" s="256"/>
      <c r="P47" s="256"/>
      <c r="Q47" s="333"/>
      <c r="X47" s="17"/>
      <c r="Y47" s="17"/>
      <c r="AA47" s="15"/>
      <c r="AB47" s="15"/>
      <c r="AC47" s="15"/>
      <c r="AD47" s="15"/>
      <c r="AF47" s="15"/>
      <c r="AG47" s="15"/>
      <c r="AH47" s="15"/>
      <c r="AI47" s="15"/>
      <c r="AJ47" s="15"/>
      <c r="AL47" s="15"/>
      <c r="AM47" s="15"/>
      <c r="AN47" s="15"/>
      <c r="AO47" s="15"/>
      <c r="AP47" s="15"/>
      <c r="AR47" s="15"/>
      <c r="AS47" s="15"/>
      <c r="AT47" s="15"/>
      <c r="AU47" s="15"/>
      <c r="AV47" s="15"/>
      <c r="AX47" s="15"/>
      <c r="AY47" s="15"/>
      <c r="AZ47" s="15"/>
      <c r="BA47" s="15"/>
    </row>
    <row r="48" spans="1:53" ht="16" customHeight="1" x14ac:dyDescent="0.2">
      <c r="A48" s="298"/>
      <c r="B48" s="282"/>
      <c r="C48" s="284"/>
      <c r="D48" s="113"/>
      <c r="E48" s="113"/>
      <c r="F48" s="112"/>
      <c r="G48" s="112"/>
      <c r="H48" s="112"/>
      <c r="I48" s="112"/>
      <c r="J48" s="112"/>
      <c r="K48" s="112"/>
      <c r="L48" s="112"/>
      <c r="M48" s="113"/>
      <c r="N48" s="113"/>
      <c r="O48" s="113"/>
      <c r="P48" s="113"/>
      <c r="Q48" s="114"/>
      <c r="X48" s="17"/>
      <c r="Y48" s="17"/>
      <c r="AA48" s="15"/>
      <c r="AB48" s="15"/>
      <c r="AC48" s="15"/>
      <c r="AD48" s="15"/>
      <c r="AF48" s="15"/>
      <c r="AG48" s="15"/>
      <c r="AH48" s="15"/>
      <c r="AI48" s="15"/>
      <c r="AJ48" s="15"/>
      <c r="AL48" s="15"/>
      <c r="AM48" s="15"/>
      <c r="AN48" s="15"/>
      <c r="AO48" s="15"/>
      <c r="AP48" s="15"/>
      <c r="AR48" s="15"/>
      <c r="AS48" s="15"/>
      <c r="AT48" s="15"/>
      <c r="AU48" s="15"/>
      <c r="AV48" s="15"/>
      <c r="AX48" s="15"/>
      <c r="AY48" s="15"/>
      <c r="AZ48" s="15"/>
      <c r="BA48" s="15"/>
    </row>
    <row r="49" spans="1:53" ht="16" customHeight="1" x14ac:dyDescent="0.2">
      <c r="A49" s="299"/>
      <c r="B49" s="109"/>
      <c r="C49" s="285"/>
      <c r="D49" s="113"/>
      <c r="E49" s="113"/>
      <c r="F49" s="112"/>
      <c r="G49" s="112"/>
      <c r="H49" s="112"/>
      <c r="I49" s="112"/>
      <c r="J49" s="112"/>
      <c r="K49" s="112"/>
      <c r="L49" s="112"/>
      <c r="M49" s="113"/>
      <c r="N49" s="113"/>
      <c r="O49" s="113"/>
      <c r="P49" s="113"/>
      <c r="Q49" s="114"/>
      <c r="X49" s="17"/>
      <c r="Y49" s="17"/>
      <c r="AA49" s="15"/>
      <c r="AB49" s="15"/>
      <c r="AC49" s="15"/>
      <c r="AD49" s="15"/>
      <c r="AF49" s="15"/>
      <c r="AG49" s="15"/>
      <c r="AH49" s="15"/>
      <c r="AI49" s="15"/>
      <c r="AJ49" s="15"/>
      <c r="AL49" s="15"/>
      <c r="AM49" s="15"/>
      <c r="AN49" s="15"/>
      <c r="AO49" s="15"/>
      <c r="AP49" s="15"/>
      <c r="AR49" s="15"/>
      <c r="AS49" s="15"/>
      <c r="AT49" s="15"/>
      <c r="AU49" s="15"/>
      <c r="AV49" s="15"/>
      <c r="AX49" s="15"/>
      <c r="AY49" s="15"/>
      <c r="AZ49" s="15"/>
      <c r="BA49" s="15"/>
    </row>
    <row r="50" spans="1:53" ht="16" customHeight="1" x14ac:dyDescent="0.2">
      <c r="A50" s="299"/>
      <c r="B50" s="109"/>
      <c r="C50" s="285"/>
      <c r="D50" s="113"/>
      <c r="E50" s="113"/>
      <c r="F50" s="112"/>
      <c r="G50" s="112"/>
      <c r="H50" s="112"/>
      <c r="I50" s="112"/>
      <c r="J50" s="112"/>
      <c r="K50" s="112"/>
      <c r="L50" s="112"/>
      <c r="M50" s="113"/>
      <c r="N50" s="113"/>
      <c r="O50" s="113"/>
      <c r="P50" s="113"/>
      <c r="Q50" s="114"/>
      <c r="X50" s="17"/>
      <c r="Y50" s="17"/>
      <c r="AA50" s="15"/>
      <c r="AB50" s="15"/>
      <c r="AC50" s="15"/>
      <c r="AD50" s="15"/>
      <c r="AF50" s="15"/>
      <c r="AG50" s="15"/>
      <c r="AH50" s="15"/>
      <c r="AI50" s="15"/>
      <c r="AJ50" s="15"/>
      <c r="AL50" s="15"/>
      <c r="AM50" s="15"/>
      <c r="AN50" s="15"/>
      <c r="AO50" s="15"/>
      <c r="AP50" s="15"/>
      <c r="AR50" s="15"/>
      <c r="AS50" s="15"/>
      <c r="AT50" s="15"/>
      <c r="AU50" s="15"/>
      <c r="AV50" s="15"/>
      <c r="AX50" s="15"/>
      <c r="AY50" s="15"/>
      <c r="AZ50" s="15"/>
      <c r="BA50" s="15"/>
    </row>
    <row r="51" spans="1:53" ht="16" customHeight="1" x14ac:dyDescent="0.2">
      <c r="A51" s="299"/>
      <c r="B51" s="109"/>
      <c r="C51" s="285"/>
      <c r="D51" s="113"/>
      <c r="E51" s="113"/>
      <c r="F51" s="112"/>
      <c r="G51" s="112"/>
      <c r="H51" s="112"/>
      <c r="I51" s="112"/>
      <c r="J51" s="112"/>
      <c r="K51" s="112"/>
      <c r="L51" s="112"/>
      <c r="M51" s="113"/>
      <c r="N51" s="113"/>
      <c r="O51" s="113"/>
      <c r="P51" s="113"/>
      <c r="Q51" s="114"/>
      <c r="X51" s="17"/>
      <c r="Y51" s="17"/>
      <c r="AA51" s="15"/>
      <c r="AB51" s="15"/>
      <c r="AC51" s="15"/>
      <c r="AD51" s="15"/>
      <c r="AF51" s="15"/>
      <c r="AG51" s="15"/>
      <c r="AH51" s="15"/>
      <c r="AI51" s="15"/>
      <c r="AJ51" s="15"/>
      <c r="AL51" s="15"/>
      <c r="AM51" s="15"/>
      <c r="AN51" s="15"/>
      <c r="AO51" s="15"/>
      <c r="AP51" s="15"/>
      <c r="AR51" s="15"/>
      <c r="AS51" s="15"/>
      <c r="AT51" s="15"/>
      <c r="AU51" s="15"/>
      <c r="AV51" s="15"/>
      <c r="AX51" s="15"/>
      <c r="AY51" s="15"/>
      <c r="AZ51" s="15"/>
      <c r="BA51" s="15"/>
    </row>
    <row r="52" spans="1:53" ht="16" customHeight="1" x14ac:dyDescent="0.2">
      <c r="A52" s="300"/>
      <c r="B52" s="109"/>
      <c r="C52" s="285"/>
      <c r="D52" s="113"/>
      <c r="E52" s="113"/>
      <c r="F52" s="112"/>
      <c r="G52" s="112"/>
      <c r="H52" s="112"/>
      <c r="I52" s="112"/>
      <c r="J52" s="112"/>
      <c r="K52" s="112"/>
      <c r="L52" s="112"/>
      <c r="M52" s="113"/>
      <c r="N52" s="113"/>
      <c r="O52" s="113"/>
      <c r="P52" s="113"/>
      <c r="Q52" s="114"/>
      <c r="X52" s="17"/>
      <c r="Y52" s="17"/>
      <c r="AA52" s="15"/>
      <c r="AB52" s="15"/>
      <c r="AC52" s="15"/>
      <c r="AD52" s="15"/>
      <c r="AF52" s="15"/>
      <c r="AG52" s="15"/>
      <c r="AH52" s="15"/>
      <c r="AI52" s="15"/>
      <c r="AJ52" s="15"/>
      <c r="AL52" s="15"/>
      <c r="AM52" s="15"/>
      <c r="AN52" s="15"/>
      <c r="AO52" s="15"/>
      <c r="AP52" s="15"/>
      <c r="AR52" s="15"/>
      <c r="AS52" s="15"/>
      <c r="AT52" s="15"/>
      <c r="AU52" s="15"/>
      <c r="AV52" s="15"/>
      <c r="AX52" s="15"/>
      <c r="AY52" s="15"/>
      <c r="AZ52" s="15"/>
      <c r="BA52" s="15"/>
    </row>
    <row r="53" spans="1:53" ht="17" customHeight="1" thickBot="1" x14ac:dyDescent="0.25">
      <c r="A53" s="301"/>
      <c r="B53" s="302"/>
      <c r="C53" s="303"/>
      <c r="D53" s="237"/>
      <c r="E53" s="237"/>
      <c r="F53" s="239"/>
      <c r="G53" s="239"/>
      <c r="H53" s="239"/>
      <c r="I53" s="239"/>
      <c r="J53" s="239"/>
      <c r="K53" s="239"/>
      <c r="L53" s="239"/>
      <c r="M53" s="237"/>
      <c r="N53" s="237"/>
      <c r="O53" s="237"/>
      <c r="P53" s="237"/>
      <c r="Q53" s="273"/>
      <c r="X53" s="17"/>
      <c r="Y53" s="17"/>
      <c r="AA53" s="15"/>
      <c r="AB53" s="15"/>
      <c r="AC53" s="15"/>
      <c r="AD53" s="15"/>
      <c r="AF53" s="15"/>
      <c r="AG53" s="15"/>
      <c r="AH53" s="15"/>
      <c r="AI53" s="15"/>
      <c r="AJ53" s="15"/>
      <c r="AL53" s="15"/>
      <c r="AM53" s="15"/>
      <c r="AN53" s="15"/>
      <c r="AO53" s="15"/>
      <c r="AP53" s="15"/>
      <c r="AR53" s="15"/>
      <c r="AS53" s="15"/>
      <c r="AT53" s="15"/>
      <c r="AU53" s="15"/>
      <c r="AV53" s="15"/>
      <c r="AX53" s="15"/>
      <c r="AY53" s="15"/>
      <c r="AZ53" s="15"/>
      <c r="BA53" s="15"/>
    </row>
    <row r="54" spans="1:53" ht="17" thickBot="1" x14ac:dyDescent="0.25">
      <c r="A54" s="287" t="s">
        <v>9</v>
      </c>
      <c r="B54" s="18" t="s">
        <v>17</v>
      </c>
      <c r="C54" s="18"/>
      <c r="D54" s="288"/>
      <c r="E54" s="288"/>
      <c r="F54" s="288"/>
      <c r="G54" s="288"/>
      <c r="H54" s="288"/>
      <c r="I54" s="27"/>
      <c r="J54" s="27"/>
      <c r="K54" s="27"/>
      <c r="L54" s="27"/>
      <c r="M54" s="27"/>
      <c r="N54" s="27"/>
      <c r="O54" s="27"/>
      <c r="P54" s="27"/>
      <c r="Q54" s="4"/>
    </row>
    <row r="55" spans="1:53" x14ac:dyDescent="0.2">
      <c r="A55" s="5"/>
      <c r="B55" s="18"/>
      <c r="C55" s="21"/>
      <c r="D55" s="19"/>
      <c r="E55" s="19"/>
      <c r="F55" s="19"/>
      <c r="G55" s="19"/>
      <c r="H55" s="19"/>
      <c r="I55" s="27"/>
      <c r="J55" s="27"/>
      <c r="K55" s="27"/>
      <c r="L55" s="27"/>
      <c r="M55" s="27"/>
      <c r="N55" s="27"/>
      <c r="O55" s="27"/>
      <c r="P55" s="27"/>
      <c r="Q55" s="4"/>
    </row>
    <row r="56" spans="1:53" x14ac:dyDescent="0.2">
      <c r="A56" s="5"/>
      <c r="B56" s="28"/>
      <c r="C56" s="25"/>
      <c r="D56" s="19"/>
      <c r="E56" s="19"/>
      <c r="F56" s="19"/>
      <c r="G56" s="19"/>
      <c r="H56" s="19"/>
      <c r="I56" s="27"/>
      <c r="J56" s="27"/>
      <c r="K56" s="27"/>
      <c r="L56" s="27"/>
      <c r="M56" s="27"/>
      <c r="N56" s="27"/>
      <c r="O56" s="27"/>
      <c r="P56" s="27"/>
      <c r="Q56" s="4"/>
    </row>
    <row r="57" spans="1:53" x14ac:dyDescent="0.2">
      <c r="A57" s="5"/>
      <c r="B57" s="29"/>
      <c r="C57" s="21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6"/>
    </row>
    <row r="58" spans="1:53" x14ac:dyDescent="0.2">
      <c r="A58" s="5"/>
      <c r="B58" s="20"/>
      <c r="C58" s="21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6"/>
    </row>
    <row r="59" spans="1:53" x14ac:dyDescent="0.2">
      <c r="A59" s="5"/>
      <c r="B59" s="20"/>
      <c r="C59" s="21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6"/>
    </row>
    <row r="60" spans="1:53" x14ac:dyDescent="0.2">
      <c r="A60" s="5"/>
      <c r="B60" s="20"/>
      <c r="C60" s="2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6"/>
    </row>
    <row r="61" spans="1:53" x14ac:dyDescent="0.2">
      <c r="A61" s="5"/>
      <c r="B61" s="21"/>
      <c r="C61" s="2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6"/>
    </row>
    <row r="62" spans="1:53" x14ac:dyDescent="0.2">
      <c r="A62" s="5"/>
      <c r="B62" s="21"/>
      <c r="C62" s="21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6"/>
    </row>
    <row r="63" spans="1:53" x14ac:dyDescent="0.2">
      <c r="A63" s="5"/>
      <c r="B63" s="21"/>
      <c r="C63" s="21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6"/>
    </row>
    <row r="64" spans="1:53" ht="17" thickBot="1" x14ac:dyDescent="0.25">
      <c r="A64" s="7"/>
      <c r="B64" s="8"/>
      <c r="C64" s="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9"/>
    </row>
    <row r="65" spans="1:17" ht="17" thickBot="1" x14ac:dyDescent="0.25">
      <c r="A65" s="365" t="s">
        <v>10</v>
      </c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80"/>
    </row>
  </sheetData>
  <mergeCells count="10">
    <mergeCell ref="A65:Q65"/>
    <mergeCell ref="A5:Q5"/>
    <mergeCell ref="D1:E1"/>
    <mergeCell ref="G1:H1"/>
    <mergeCell ref="D2:E2"/>
    <mergeCell ref="G2:H2"/>
    <mergeCell ref="D3:E3"/>
    <mergeCell ref="G3:H3"/>
    <mergeCell ref="D4:E4"/>
    <mergeCell ref="G4:H4"/>
  </mergeCells>
  <phoneticPr fontId="12" type="noConversion"/>
  <pageMargins left="0.7" right="0.7" top="0.75" bottom="0.75" header="0.3" footer="0.3"/>
  <pageSetup paperSize="9" scale="58" fitToHeight="0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92EE-B526-D641-9081-DFBDF07EEF02}">
  <dimension ref="N1:N18"/>
  <sheetViews>
    <sheetView showGridLines="0" zoomScaleNormal="60" workbookViewId="0">
      <selection activeCell="H30" sqref="H30"/>
    </sheetView>
  </sheetViews>
  <sheetFormatPr baseColWidth="10" defaultRowHeight="16" x14ac:dyDescent="0.2"/>
  <cols>
    <col min="1" max="1" width="12.33203125" customWidth="1"/>
    <col min="3" max="3" width="11.33203125" customWidth="1"/>
  </cols>
  <sheetData>
    <row r="1" ht="18" customHeight="1" x14ac:dyDescent="0.2"/>
    <row r="5" ht="13" customHeight="1" x14ac:dyDescent="0.2"/>
    <row r="18" spans="14:14" x14ac:dyDescent="0.2">
      <c r="N18" s="140"/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0754-2B86-6145-811C-2B6FB97B2BAB}">
  <sheetPr>
    <pageSetUpPr fitToPage="1"/>
  </sheetPr>
  <dimension ref="A1:N35"/>
  <sheetViews>
    <sheetView zoomScale="94" zoomScaleNormal="94" workbookViewId="0">
      <selection activeCell="J18" sqref="J18"/>
    </sheetView>
  </sheetViews>
  <sheetFormatPr baseColWidth="10" defaultRowHeight="16" x14ac:dyDescent="0.2"/>
  <cols>
    <col min="1" max="1" width="12.83203125" customWidth="1"/>
    <col min="2" max="2" width="39.5" customWidth="1"/>
    <col min="3" max="3" width="12.83203125" customWidth="1"/>
    <col min="4" max="4" width="12.33203125" customWidth="1"/>
    <col min="6" max="6" width="12.6640625" customWidth="1"/>
    <col min="7" max="8" width="13.33203125" customWidth="1"/>
  </cols>
  <sheetData>
    <row r="1" spans="1:14" x14ac:dyDescent="0.2">
      <c r="A1" s="44" t="str">
        <f>COVERSHEET!A1</f>
        <v>Season</v>
      </c>
      <c r="B1" s="45" t="str">
        <f>COVERSHEET!B1</f>
        <v>SUMMER 25</v>
      </c>
      <c r="C1" s="46" t="str">
        <f>COVERSHEET!C1</f>
        <v>Date Created</v>
      </c>
      <c r="D1" s="367">
        <f>COVERSHEET!D1</f>
        <v>45434</v>
      </c>
      <c r="E1" s="368"/>
      <c r="F1" s="44" t="str">
        <f>COVERSHEET!F1</f>
        <v>Proto Rcd</v>
      </c>
      <c r="G1" s="369" t="str">
        <f>COVERSHEET!G1</f>
        <v>00/00/2024</v>
      </c>
      <c r="H1" s="370"/>
      <c r="I1" s="69"/>
      <c r="J1" s="70"/>
      <c r="K1" s="49" t="s">
        <v>18</v>
      </c>
      <c r="L1" s="50"/>
      <c r="M1" s="51" t="s">
        <v>21</v>
      </c>
      <c r="N1" s="52"/>
    </row>
    <row r="2" spans="1:14" x14ac:dyDescent="0.2">
      <c r="A2" s="53" t="str">
        <f>COVERSHEET!A2</f>
        <v>Style Name</v>
      </c>
      <c r="B2" s="54" t="str">
        <f>COVERSHEET!B2</f>
        <v>WING-MAN BOMBER</v>
      </c>
      <c r="C2" s="55" t="str">
        <f>COVERSHEET!C2</f>
        <v>COMMENTS P1</v>
      </c>
      <c r="D2" s="371" t="str">
        <f>COVERSHEET!D2</f>
        <v>00/00/2024</v>
      </c>
      <c r="E2" s="372"/>
      <c r="F2" s="53" t="str">
        <f>COVERSHEET!F2</f>
        <v>2nd Proto</v>
      </c>
      <c r="G2" s="373" t="str">
        <f>COVERSHEET!G2</f>
        <v>00/00/2024</v>
      </c>
      <c r="H2" s="374"/>
      <c r="I2" s="69"/>
      <c r="J2" s="70"/>
      <c r="K2" s="56" t="s">
        <v>19</v>
      </c>
      <c r="L2" s="57"/>
      <c r="M2" s="58" t="s">
        <v>16</v>
      </c>
      <c r="N2" s="59"/>
    </row>
    <row r="3" spans="1:14" x14ac:dyDescent="0.2">
      <c r="A3" s="53" t="str">
        <f>COVERSHEET!A3</f>
        <v>Code</v>
      </c>
      <c r="B3" s="60" t="str">
        <f>COVERSHEET!B3</f>
        <v>P28CS114_115_116_117</v>
      </c>
      <c r="C3" s="61" t="str">
        <f>COVERSHEET!C3</f>
        <v>COMMENTS P2</v>
      </c>
      <c r="D3" s="371" t="str">
        <f>COVERSHEET!D3</f>
        <v>00/00/2024</v>
      </c>
      <c r="E3" s="372"/>
      <c r="F3" s="53" t="str">
        <f>COVERSHEET!F3</f>
        <v>Sample Sealed</v>
      </c>
      <c r="G3" s="373" t="str">
        <f>COVERSHEET!G3</f>
        <v>00/00/2024</v>
      </c>
      <c r="H3" s="374"/>
      <c r="I3" s="69"/>
      <c r="J3" s="70"/>
      <c r="K3" s="56" t="s">
        <v>20</v>
      </c>
      <c r="L3" s="57"/>
      <c r="M3" s="58" t="s">
        <v>16</v>
      </c>
      <c r="N3" s="59"/>
    </row>
    <row r="4" spans="1:14" ht="41" customHeight="1" thickBot="1" x14ac:dyDescent="0.25">
      <c r="A4" s="62" t="str">
        <f>COVERSHEET!A4</f>
        <v>BLOCK: CS51
HEAVY BOMBER JACKET W24
P27CS150</v>
      </c>
      <c r="B4" s="63" t="str">
        <f>COVERSHEET!B4</f>
        <v>3.8CM GRADING
SET IN SLEEVE. ZIP UP
RIB CUFF AND HEM AND COLLAR</v>
      </c>
      <c r="C4" s="64" t="str">
        <f>COVERSHEET!C4</f>
        <v>COMMENTS P3</v>
      </c>
      <c r="D4" s="375" t="str">
        <f>COVERSHEET!D4</f>
        <v>00/00/2024</v>
      </c>
      <c r="E4" s="376"/>
      <c r="F4" s="62" t="str">
        <f>COVERSHEET!F4</f>
        <v>Approved By</v>
      </c>
      <c r="G4" s="377" t="str">
        <f>COVERSHEET!G4</f>
        <v>X</v>
      </c>
      <c r="H4" s="378"/>
      <c r="I4" s="69"/>
      <c r="J4" s="70"/>
      <c r="K4" s="75"/>
      <c r="L4" s="66"/>
      <c r="M4" s="67"/>
      <c r="N4" s="68"/>
    </row>
    <row r="5" spans="1:14" ht="27" customHeight="1" thickBot="1" x14ac:dyDescent="0.25">
      <c r="A5" s="384" t="s">
        <v>49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4" x14ac:dyDescent="0.2">
      <c r="A6" s="32" t="s">
        <v>25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 x14ac:dyDescent="0.2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 x14ac:dyDescent="0.2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 x14ac:dyDescent="0.2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 x14ac:dyDescent="0.2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 x14ac:dyDescent="0.2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 x14ac:dyDescent="0.2">
      <c r="A12" s="32" t="s">
        <v>26</v>
      </c>
      <c r="B12" s="2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1"/>
    </row>
    <row r="13" spans="1:14" x14ac:dyDescent="0.2">
      <c r="B13" s="2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1"/>
    </row>
    <row r="14" spans="1:14" x14ac:dyDescent="0.2">
      <c r="A14" s="13"/>
      <c r="B14" s="2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1"/>
    </row>
    <row r="15" spans="1:14" x14ac:dyDescent="0.2">
      <c r="A15" s="13"/>
      <c r="B15" s="13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1"/>
    </row>
    <row r="16" spans="1:14" x14ac:dyDescent="0.2">
      <c r="A16" s="30"/>
      <c r="B16" s="2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1"/>
    </row>
    <row r="17" spans="1:14" x14ac:dyDescent="0.2">
      <c r="A17" s="13"/>
      <c r="B17" s="2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1"/>
    </row>
    <row r="18" spans="1:14" x14ac:dyDescent="0.2">
      <c r="A18" s="13" t="s">
        <v>27</v>
      </c>
      <c r="B18" s="2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1"/>
    </row>
    <row r="19" spans="1:14" x14ac:dyDescent="0.2">
      <c r="A19" s="13"/>
      <c r="B19" s="2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1"/>
    </row>
    <row r="20" spans="1:14" x14ac:dyDescent="0.2">
      <c r="A20" s="30"/>
      <c r="B20" s="2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1"/>
    </row>
    <row r="21" spans="1:14" x14ac:dyDescent="0.2">
      <c r="A21" s="13"/>
      <c r="B21" s="2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1"/>
    </row>
    <row r="22" spans="1:14" x14ac:dyDescent="0.2">
      <c r="A22" s="13"/>
      <c r="B22" s="2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1"/>
    </row>
    <row r="23" spans="1:14" x14ac:dyDescent="0.2">
      <c r="A23" s="30"/>
      <c r="B23" s="2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1"/>
    </row>
    <row r="24" spans="1:14" x14ac:dyDescent="0.2">
      <c r="A24" s="13" t="s">
        <v>28</v>
      </c>
      <c r="B24" s="2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1"/>
    </row>
    <row r="25" spans="1:14" x14ac:dyDescent="0.2">
      <c r="A25" s="30"/>
      <c r="B25" s="2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1"/>
    </row>
    <row r="26" spans="1:14" x14ac:dyDescent="0.2">
      <c r="A26" s="13"/>
      <c r="B26" s="2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1"/>
    </row>
    <row r="27" spans="1:14" x14ac:dyDescent="0.2">
      <c r="A27" s="13"/>
      <c r="B27" s="2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1"/>
    </row>
    <row r="28" spans="1:14" x14ac:dyDescent="0.2">
      <c r="A28" s="30"/>
      <c r="B28" s="2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1"/>
    </row>
    <row r="29" spans="1:14" x14ac:dyDescent="0.2">
      <c r="A29" s="30"/>
      <c r="B29" s="2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1"/>
    </row>
    <row r="30" spans="1:14" x14ac:dyDescent="0.2">
      <c r="A30" s="14" t="s">
        <v>29</v>
      </c>
      <c r="B30" s="2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1"/>
    </row>
    <row r="31" spans="1:14" x14ac:dyDescent="0.2">
      <c r="A31" s="30"/>
      <c r="B31" s="2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1"/>
    </row>
    <row r="32" spans="1:14" x14ac:dyDescent="0.2">
      <c r="A32" s="30"/>
      <c r="B32" s="2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1"/>
    </row>
    <row r="33" spans="1:14" x14ac:dyDescent="0.2">
      <c r="A33" s="30"/>
      <c r="B33" s="2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1"/>
    </row>
    <row r="34" spans="1:14" ht="17" thickBot="1" x14ac:dyDescent="0.25">
      <c r="A34" s="31"/>
      <c r="B34" s="2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2"/>
    </row>
    <row r="35" spans="1:14" ht="17" thickBot="1" x14ac:dyDescent="0.25">
      <c r="A35" s="387" t="s">
        <v>10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80"/>
    </row>
  </sheetData>
  <mergeCells count="10">
    <mergeCell ref="A5:N5"/>
    <mergeCell ref="A35:N35"/>
    <mergeCell ref="D1:E1"/>
    <mergeCell ref="G1:H1"/>
    <mergeCell ref="D2:E2"/>
    <mergeCell ref="G2:H2"/>
    <mergeCell ref="D3:E3"/>
    <mergeCell ref="G3:H3"/>
    <mergeCell ref="D4:E4"/>
    <mergeCell ref="G4:H4"/>
  </mergeCells>
  <pageMargins left="0.7" right="0.7" top="0.75" bottom="0.75" header="0.3" footer="0.3"/>
  <pageSetup paperSize="9" scale="77" fitToHeight="0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DB5E-76DE-514E-89FA-02290AF161CC}">
  <sheetPr>
    <pageSetUpPr fitToPage="1"/>
  </sheetPr>
  <dimension ref="A1:N35"/>
  <sheetViews>
    <sheetView zoomScale="94" zoomScaleNormal="94" workbookViewId="0">
      <selection activeCell="J17" sqref="J17"/>
    </sheetView>
  </sheetViews>
  <sheetFormatPr baseColWidth="10" defaultRowHeight="16" x14ac:dyDescent="0.2"/>
  <cols>
    <col min="1" max="1" width="12.6640625" customWidth="1"/>
    <col min="2" max="2" width="39.5" customWidth="1"/>
    <col min="3" max="4" width="12.33203125" customWidth="1"/>
    <col min="6" max="6" width="12.6640625" customWidth="1"/>
    <col min="7" max="8" width="13.33203125" customWidth="1"/>
  </cols>
  <sheetData>
    <row r="1" spans="1:14" x14ac:dyDescent="0.2">
      <c r="A1" s="44" t="str">
        <f>COVERSHEET!A1</f>
        <v>Season</v>
      </c>
      <c r="B1" s="45" t="str">
        <f>COVERSHEET!B1</f>
        <v>SUMMER 25</v>
      </c>
      <c r="C1" s="46" t="str">
        <f>COVERSHEET!C1</f>
        <v>Date Created</v>
      </c>
      <c r="D1" s="367">
        <f>COVERSHEET!D1</f>
        <v>45434</v>
      </c>
      <c r="E1" s="368"/>
      <c r="F1" s="44" t="str">
        <f>COVERSHEET!F1</f>
        <v>Proto Rcd</v>
      </c>
      <c r="G1" s="369" t="str">
        <f>COVERSHEET!G1</f>
        <v>00/00/2024</v>
      </c>
      <c r="H1" s="370"/>
      <c r="I1" s="69"/>
      <c r="J1" s="70"/>
      <c r="K1" s="49" t="s">
        <v>18</v>
      </c>
      <c r="L1" s="50"/>
      <c r="M1" s="51" t="s">
        <v>21</v>
      </c>
      <c r="N1" s="52"/>
    </row>
    <row r="2" spans="1:14" x14ac:dyDescent="0.2">
      <c r="A2" s="53" t="str">
        <f>COVERSHEET!A2</f>
        <v>Style Name</v>
      </c>
      <c r="B2" s="54" t="str">
        <f>COVERSHEET!B2</f>
        <v>WING-MAN BOMBER</v>
      </c>
      <c r="C2" s="55" t="str">
        <f>COVERSHEET!C2</f>
        <v>COMMENTS P1</v>
      </c>
      <c r="D2" s="371" t="str">
        <f>COVERSHEET!D2</f>
        <v>00/00/2024</v>
      </c>
      <c r="E2" s="372"/>
      <c r="F2" s="53" t="str">
        <f>COVERSHEET!F2</f>
        <v>2nd Proto</v>
      </c>
      <c r="G2" s="373" t="str">
        <f>COVERSHEET!G2</f>
        <v>00/00/2024</v>
      </c>
      <c r="H2" s="374"/>
      <c r="I2" s="69"/>
      <c r="J2" s="70"/>
      <c r="K2" s="56" t="s">
        <v>19</v>
      </c>
      <c r="L2" s="57"/>
      <c r="M2" s="58" t="s">
        <v>16</v>
      </c>
      <c r="N2" s="59"/>
    </row>
    <row r="3" spans="1:14" x14ac:dyDescent="0.2">
      <c r="A3" s="53" t="str">
        <f>COVERSHEET!A3</f>
        <v>Code</v>
      </c>
      <c r="B3" s="60" t="str">
        <f>COVERSHEET!B3</f>
        <v>P28CS114_115_116_117</v>
      </c>
      <c r="C3" s="61" t="str">
        <f>COVERSHEET!C3</f>
        <v>COMMENTS P2</v>
      </c>
      <c r="D3" s="371" t="str">
        <f>COVERSHEET!D3</f>
        <v>00/00/2024</v>
      </c>
      <c r="E3" s="372"/>
      <c r="F3" s="53" t="str">
        <f>COVERSHEET!F3</f>
        <v>Sample Sealed</v>
      </c>
      <c r="G3" s="373" t="str">
        <f>COVERSHEET!G3</f>
        <v>00/00/2024</v>
      </c>
      <c r="H3" s="374"/>
      <c r="I3" s="69"/>
      <c r="J3" s="70"/>
      <c r="K3" s="56" t="s">
        <v>20</v>
      </c>
      <c r="L3" s="57"/>
      <c r="M3" s="58" t="s">
        <v>16</v>
      </c>
      <c r="N3" s="59"/>
    </row>
    <row r="4" spans="1:14" ht="36" customHeight="1" thickBot="1" x14ac:dyDescent="0.25">
      <c r="A4" s="62" t="str">
        <f>COVERSHEET!A4</f>
        <v>BLOCK: CS51
HEAVY BOMBER JACKET W24
P27CS150</v>
      </c>
      <c r="B4" s="63" t="str">
        <f>COVERSHEET!B4</f>
        <v>3.8CM GRADING
SET IN SLEEVE. ZIP UP
RIB CUFF AND HEM AND COLLAR</v>
      </c>
      <c r="C4" s="64" t="str">
        <f>COVERSHEET!C4</f>
        <v>COMMENTS P3</v>
      </c>
      <c r="D4" s="375" t="str">
        <f>COVERSHEET!D4</f>
        <v>00/00/2024</v>
      </c>
      <c r="E4" s="376"/>
      <c r="F4" s="62" t="str">
        <f>COVERSHEET!F4</f>
        <v>Approved By</v>
      </c>
      <c r="G4" s="377" t="str">
        <f>COVERSHEET!G4</f>
        <v>X</v>
      </c>
      <c r="H4" s="378"/>
      <c r="I4" s="69"/>
      <c r="J4" s="70"/>
      <c r="K4" s="75"/>
      <c r="L4" s="66"/>
      <c r="M4" s="67"/>
      <c r="N4" s="68"/>
    </row>
    <row r="5" spans="1:14" ht="27" customHeight="1" thickBot="1" x14ac:dyDescent="0.25">
      <c r="A5" s="384" t="s">
        <v>48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4" x14ac:dyDescent="0.2">
      <c r="A6" s="32" t="s">
        <v>25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 x14ac:dyDescent="0.2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 x14ac:dyDescent="0.2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 x14ac:dyDescent="0.2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 x14ac:dyDescent="0.2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 x14ac:dyDescent="0.2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 x14ac:dyDescent="0.2">
      <c r="A12" s="32" t="s">
        <v>26</v>
      </c>
      <c r="B12" s="2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1"/>
    </row>
    <row r="13" spans="1:14" x14ac:dyDescent="0.2">
      <c r="B13" s="2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1"/>
    </row>
    <row r="14" spans="1:14" x14ac:dyDescent="0.2">
      <c r="A14" s="13"/>
      <c r="B14" s="2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1"/>
    </row>
    <row r="15" spans="1:14" x14ac:dyDescent="0.2">
      <c r="A15" s="13"/>
      <c r="B15" s="13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1"/>
    </row>
    <row r="16" spans="1:14" x14ac:dyDescent="0.2">
      <c r="A16" s="30"/>
      <c r="B16" s="2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1"/>
    </row>
    <row r="17" spans="1:14" x14ac:dyDescent="0.2">
      <c r="A17" s="13"/>
      <c r="B17" s="2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1"/>
    </row>
    <row r="18" spans="1:14" x14ac:dyDescent="0.2">
      <c r="A18" s="13" t="s">
        <v>27</v>
      </c>
      <c r="B18" s="2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1"/>
    </row>
    <row r="19" spans="1:14" x14ac:dyDescent="0.2">
      <c r="A19" s="13"/>
      <c r="B19" s="2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1"/>
    </row>
    <row r="20" spans="1:14" x14ac:dyDescent="0.2">
      <c r="A20" s="30"/>
      <c r="B20" s="2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1"/>
    </row>
    <row r="21" spans="1:14" x14ac:dyDescent="0.2">
      <c r="A21" s="13"/>
      <c r="B21" s="2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1"/>
    </row>
    <row r="22" spans="1:14" x14ac:dyDescent="0.2">
      <c r="A22" s="13"/>
      <c r="B22" s="2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1"/>
    </row>
    <row r="23" spans="1:14" x14ac:dyDescent="0.2">
      <c r="A23" s="30"/>
      <c r="B23" s="2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1"/>
    </row>
    <row r="24" spans="1:14" x14ac:dyDescent="0.2">
      <c r="A24" s="13" t="s">
        <v>28</v>
      </c>
      <c r="B24" s="2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1"/>
    </row>
    <row r="25" spans="1:14" x14ac:dyDescent="0.2">
      <c r="A25" s="30"/>
      <c r="B25" s="2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1"/>
    </row>
    <row r="26" spans="1:14" x14ac:dyDescent="0.2">
      <c r="A26" s="13"/>
      <c r="B26" s="2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1"/>
    </row>
    <row r="27" spans="1:14" x14ac:dyDescent="0.2">
      <c r="A27" s="13"/>
      <c r="B27" s="2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1"/>
    </row>
    <row r="28" spans="1:14" x14ac:dyDescent="0.2">
      <c r="A28" s="30"/>
      <c r="B28" s="2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1"/>
    </row>
    <row r="29" spans="1:14" x14ac:dyDescent="0.2">
      <c r="A29" s="30"/>
      <c r="B29" s="2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1"/>
    </row>
    <row r="30" spans="1:14" x14ac:dyDescent="0.2">
      <c r="A30" s="14" t="s">
        <v>29</v>
      </c>
      <c r="B30" s="2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1"/>
    </row>
    <row r="31" spans="1:14" x14ac:dyDescent="0.2">
      <c r="A31" s="30"/>
      <c r="B31" s="2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1"/>
    </row>
    <row r="32" spans="1:14" x14ac:dyDescent="0.2">
      <c r="A32" s="30"/>
      <c r="B32" s="2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1"/>
    </row>
    <row r="33" spans="1:14" x14ac:dyDescent="0.2">
      <c r="A33" s="30"/>
      <c r="B33" s="2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1"/>
    </row>
    <row r="34" spans="1:14" ht="17" thickBot="1" x14ac:dyDescent="0.25">
      <c r="A34" s="31"/>
      <c r="B34" s="2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2"/>
    </row>
    <row r="35" spans="1:14" ht="17" thickBot="1" x14ac:dyDescent="0.25">
      <c r="A35" s="387" t="s">
        <v>10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80"/>
    </row>
  </sheetData>
  <mergeCells count="10">
    <mergeCell ref="A5:N5"/>
    <mergeCell ref="A35:N35"/>
    <mergeCell ref="D1:E1"/>
    <mergeCell ref="G1:H1"/>
    <mergeCell ref="D2:E2"/>
    <mergeCell ref="G2:H2"/>
    <mergeCell ref="D3:E3"/>
    <mergeCell ref="G3:H3"/>
    <mergeCell ref="D4:E4"/>
    <mergeCell ref="G4:H4"/>
  </mergeCells>
  <pageMargins left="0.7" right="0.7" top="0.75" bottom="0.75" header="0.3" footer="0.3"/>
  <pageSetup paperSize="9" scale="77" fitToHeight="0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6CF5-8E46-6D40-8557-B554A125C828}">
  <sheetPr>
    <pageSetUpPr fitToPage="1"/>
  </sheetPr>
  <dimension ref="A1:N35"/>
  <sheetViews>
    <sheetView zoomScale="94" zoomScaleNormal="94" workbookViewId="0">
      <selection activeCell="J16" sqref="J16"/>
    </sheetView>
  </sheetViews>
  <sheetFormatPr baseColWidth="10" defaultRowHeight="16" x14ac:dyDescent="0.2"/>
  <cols>
    <col min="1" max="1" width="12.83203125" customWidth="1"/>
    <col min="2" max="2" width="39.5" customWidth="1"/>
    <col min="3" max="3" width="12.6640625" customWidth="1"/>
    <col min="4" max="4" width="12.33203125" customWidth="1"/>
    <col min="6" max="6" width="13.1640625" customWidth="1"/>
    <col min="7" max="8" width="13.33203125" customWidth="1"/>
  </cols>
  <sheetData>
    <row r="1" spans="1:14" x14ac:dyDescent="0.2">
      <c r="A1" s="44" t="str">
        <f>COVERSHEET!A1</f>
        <v>Season</v>
      </c>
      <c r="B1" s="45" t="str">
        <f>COVERSHEET!B1</f>
        <v>SUMMER 25</v>
      </c>
      <c r="C1" s="46" t="str">
        <f>COVERSHEET!C1</f>
        <v>Date Created</v>
      </c>
      <c r="D1" s="367">
        <f>COVERSHEET!D1</f>
        <v>45434</v>
      </c>
      <c r="E1" s="368"/>
      <c r="F1" s="44" t="str">
        <f>COVERSHEET!F1</f>
        <v>Proto Rcd</v>
      </c>
      <c r="G1" s="369" t="str">
        <f>COVERSHEET!G1</f>
        <v>00/00/2024</v>
      </c>
      <c r="H1" s="370"/>
      <c r="I1" s="69"/>
      <c r="J1" s="70"/>
      <c r="K1" s="49" t="s">
        <v>18</v>
      </c>
      <c r="L1" s="50"/>
      <c r="M1" s="51" t="s">
        <v>21</v>
      </c>
      <c r="N1" s="52"/>
    </row>
    <row r="2" spans="1:14" x14ac:dyDescent="0.2">
      <c r="A2" s="53" t="str">
        <f>COVERSHEET!A2</f>
        <v>Style Name</v>
      </c>
      <c r="B2" s="54" t="str">
        <f>COVERSHEET!B2</f>
        <v>WING-MAN BOMBER</v>
      </c>
      <c r="C2" s="55" t="str">
        <f>COVERSHEET!C2</f>
        <v>COMMENTS P1</v>
      </c>
      <c r="D2" s="371" t="str">
        <f>COVERSHEET!D2</f>
        <v>00/00/2024</v>
      </c>
      <c r="E2" s="372"/>
      <c r="F2" s="53" t="str">
        <f>COVERSHEET!F2</f>
        <v>2nd Proto</v>
      </c>
      <c r="G2" s="373" t="str">
        <f>COVERSHEET!G2</f>
        <v>00/00/2024</v>
      </c>
      <c r="H2" s="374"/>
      <c r="I2" s="69"/>
      <c r="J2" s="70"/>
      <c r="K2" s="56" t="s">
        <v>19</v>
      </c>
      <c r="L2" s="57"/>
      <c r="M2" s="58" t="s">
        <v>16</v>
      </c>
      <c r="N2" s="59"/>
    </row>
    <row r="3" spans="1:14" x14ac:dyDescent="0.2">
      <c r="A3" s="53" t="str">
        <f>COVERSHEET!A3</f>
        <v>Code</v>
      </c>
      <c r="B3" s="60" t="str">
        <f>COVERSHEET!B3</f>
        <v>P28CS114_115_116_117</v>
      </c>
      <c r="C3" s="61" t="str">
        <f>COVERSHEET!C3</f>
        <v>COMMENTS P2</v>
      </c>
      <c r="D3" s="371" t="str">
        <f>COVERSHEET!D3</f>
        <v>00/00/2024</v>
      </c>
      <c r="E3" s="372"/>
      <c r="F3" s="53" t="str">
        <f>COVERSHEET!F3</f>
        <v>Sample Sealed</v>
      </c>
      <c r="G3" s="373" t="str">
        <f>COVERSHEET!G3</f>
        <v>00/00/2024</v>
      </c>
      <c r="H3" s="374"/>
      <c r="I3" s="69"/>
      <c r="J3" s="70"/>
      <c r="K3" s="56" t="s">
        <v>20</v>
      </c>
      <c r="L3" s="57"/>
      <c r="M3" s="58" t="s">
        <v>16</v>
      </c>
      <c r="N3" s="59"/>
    </row>
    <row r="4" spans="1:14" ht="36" customHeight="1" thickBot="1" x14ac:dyDescent="0.25">
      <c r="A4" s="62" t="str">
        <f>COVERSHEET!A4</f>
        <v>BLOCK: CS51
HEAVY BOMBER JACKET W24
P27CS150</v>
      </c>
      <c r="B4" s="63" t="str">
        <f>COVERSHEET!B4</f>
        <v>3.8CM GRADING
SET IN SLEEVE. ZIP UP
RIB CUFF AND HEM AND COLLAR</v>
      </c>
      <c r="C4" s="64" t="str">
        <f>COVERSHEET!C4</f>
        <v>COMMENTS P3</v>
      </c>
      <c r="D4" s="375" t="str">
        <f>COVERSHEET!D4</f>
        <v>00/00/2024</v>
      </c>
      <c r="E4" s="376"/>
      <c r="F4" s="62" t="str">
        <f>COVERSHEET!F4</f>
        <v>Approved By</v>
      </c>
      <c r="G4" s="377" t="str">
        <f>COVERSHEET!G4</f>
        <v>X</v>
      </c>
      <c r="H4" s="378"/>
      <c r="I4" s="69"/>
      <c r="J4" s="70"/>
      <c r="K4" s="75"/>
      <c r="L4" s="66"/>
      <c r="M4" s="67"/>
      <c r="N4" s="68"/>
    </row>
    <row r="5" spans="1:14" ht="27" customHeight="1" thickBot="1" x14ac:dyDescent="0.25">
      <c r="A5" s="384" t="s">
        <v>47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4" x14ac:dyDescent="0.2">
      <c r="A6" s="32" t="s">
        <v>25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 x14ac:dyDescent="0.2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 x14ac:dyDescent="0.2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 x14ac:dyDescent="0.2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 x14ac:dyDescent="0.2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 x14ac:dyDescent="0.2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 x14ac:dyDescent="0.2">
      <c r="A12" s="32" t="s">
        <v>26</v>
      </c>
      <c r="B12" s="2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1"/>
    </row>
    <row r="13" spans="1:14" x14ac:dyDescent="0.2">
      <c r="B13" s="2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1"/>
    </row>
    <row r="14" spans="1:14" x14ac:dyDescent="0.2">
      <c r="A14" s="13"/>
      <c r="B14" s="2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1"/>
    </row>
    <row r="15" spans="1:14" x14ac:dyDescent="0.2">
      <c r="A15" s="13"/>
      <c r="B15" s="13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1"/>
    </row>
    <row r="16" spans="1:14" x14ac:dyDescent="0.2">
      <c r="A16" s="30"/>
      <c r="B16" s="2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1"/>
    </row>
    <row r="17" spans="1:14" x14ac:dyDescent="0.2">
      <c r="A17" s="13"/>
      <c r="B17" s="2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1"/>
    </row>
    <row r="18" spans="1:14" x14ac:dyDescent="0.2">
      <c r="A18" s="13" t="s">
        <v>27</v>
      </c>
      <c r="B18" s="2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1"/>
    </row>
    <row r="19" spans="1:14" x14ac:dyDescent="0.2">
      <c r="A19" s="13"/>
      <c r="B19" s="2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1"/>
    </row>
    <row r="20" spans="1:14" x14ac:dyDescent="0.2">
      <c r="A20" s="30"/>
      <c r="B20" s="2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1"/>
    </row>
    <row r="21" spans="1:14" x14ac:dyDescent="0.2">
      <c r="A21" s="13"/>
      <c r="B21" s="2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1"/>
    </row>
    <row r="22" spans="1:14" x14ac:dyDescent="0.2">
      <c r="A22" s="13"/>
      <c r="B22" s="2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1"/>
    </row>
    <row r="23" spans="1:14" x14ac:dyDescent="0.2">
      <c r="A23" s="30"/>
      <c r="B23" s="2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1"/>
    </row>
    <row r="24" spans="1:14" x14ac:dyDescent="0.2">
      <c r="A24" s="13" t="s">
        <v>28</v>
      </c>
      <c r="B24" s="2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1"/>
    </row>
    <row r="25" spans="1:14" x14ac:dyDescent="0.2">
      <c r="A25" s="30"/>
      <c r="B25" s="2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1"/>
    </row>
    <row r="26" spans="1:14" x14ac:dyDescent="0.2">
      <c r="A26" s="13"/>
      <c r="B26" s="2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1"/>
    </row>
    <row r="27" spans="1:14" x14ac:dyDescent="0.2">
      <c r="A27" s="13"/>
      <c r="B27" s="2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1"/>
    </row>
    <row r="28" spans="1:14" x14ac:dyDescent="0.2">
      <c r="A28" s="30"/>
      <c r="B28" s="2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1"/>
    </row>
    <row r="29" spans="1:14" x14ac:dyDescent="0.2">
      <c r="A29" s="30"/>
      <c r="B29" s="2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1"/>
    </row>
    <row r="30" spans="1:14" x14ac:dyDescent="0.2">
      <c r="A30" s="14" t="s">
        <v>29</v>
      </c>
      <c r="B30" s="2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1"/>
    </row>
    <row r="31" spans="1:14" x14ac:dyDescent="0.2">
      <c r="A31" s="30"/>
      <c r="B31" s="2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1"/>
    </row>
    <row r="32" spans="1:14" x14ac:dyDescent="0.2">
      <c r="A32" s="30"/>
      <c r="B32" s="2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1"/>
    </row>
    <row r="33" spans="1:14" x14ac:dyDescent="0.2">
      <c r="A33" s="30"/>
      <c r="B33" s="2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1"/>
    </row>
    <row r="34" spans="1:14" ht="17" thickBot="1" x14ac:dyDescent="0.25">
      <c r="A34" s="31"/>
      <c r="B34" s="2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2"/>
    </row>
    <row r="35" spans="1:14" ht="17" thickBot="1" x14ac:dyDescent="0.25">
      <c r="A35" s="387" t="s">
        <v>10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80"/>
    </row>
  </sheetData>
  <mergeCells count="10">
    <mergeCell ref="A5:N5"/>
    <mergeCell ref="A35:N35"/>
    <mergeCell ref="D4:E4"/>
    <mergeCell ref="G4:H4"/>
    <mergeCell ref="D1:E1"/>
    <mergeCell ref="G1:H1"/>
    <mergeCell ref="D2:E2"/>
    <mergeCell ref="G2:H2"/>
    <mergeCell ref="D3:E3"/>
    <mergeCell ref="G3:H3"/>
  </mergeCells>
  <pageMargins left="0.7" right="0.7" top="0.75" bottom="0.75" header="0.3" footer="0.3"/>
  <pageSetup paperSize="9" scale="77" fitToHeight="0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55E6-8DF0-5148-B17B-F22ECAC9DC05}">
  <sheetPr>
    <pageSetUpPr fitToPage="1"/>
  </sheetPr>
  <dimension ref="A1:N35"/>
  <sheetViews>
    <sheetView zoomScale="94" zoomScaleNormal="94" workbookViewId="0">
      <selection activeCell="K22" sqref="K22"/>
    </sheetView>
  </sheetViews>
  <sheetFormatPr baseColWidth="10" defaultRowHeight="16" x14ac:dyDescent="0.2"/>
  <cols>
    <col min="1" max="1" width="13.33203125" customWidth="1"/>
    <col min="2" max="2" width="39.5" customWidth="1"/>
    <col min="3" max="3" width="12" customWidth="1"/>
    <col min="4" max="4" width="12.33203125" customWidth="1"/>
    <col min="6" max="6" width="12.33203125" customWidth="1"/>
    <col min="7" max="8" width="13.33203125" customWidth="1"/>
  </cols>
  <sheetData>
    <row r="1" spans="1:14" x14ac:dyDescent="0.2">
      <c r="A1" s="44" t="str">
        <f>COVERSHEET!A1</f>
        <v>Season</v>
      </c>
      <c r="B1" s="45" t="str">
        <f>COVERSHEET!B1</f>
        <v>SUMMER 25</v>
      </c>
      <c r="C1" s="46" t="str">
        <f>COVERSHEET!C1</f>
        <v>Date Created</v>
      </c>
      <c r="D1" s="367">
        <f>COVERSHEET!D1</f>
        <v>45434</v>
      </c>
      <c r="E1" s="368"/>
      <c r="F1" s="44" t="str">
        <f>COVERSHEET!F1</f>
        <v>Proto Rcd</v>
      </c>
      <c r="G1" s="369" t="str">
        <f>COVERSHEET!G1</f>
        <v>00/00/2024</v>
      </c>
      <c r="H1" s="370"/>
      <c r="I1" s="47"/>
      <c r="J1" s="48"/>
      <c r="K1" s="49" t="s">
        <v>18</v>
      </c>
      <c r="L1" s="50"/>
      <c r="M1" s="51" t="s">
        <v>21</v>
      </c>
      <c r="N1" s="52"/>
    </row>
    <row r="2" spans="1:14" x14ac:dyDescent="0.2">
      <c r="A2" s="53" t="str">
        <f>COVERSHEET!A2</f>
        <v>Style Name</v>
      </c>
      <c r="B2" s="54" t="str">
        <f>COVERSHEET!B2</f>
        <v>WING-MAN BOMBER</v>
      </c>
      <c r="C2" s="55" t="str">
        <f>COVERSHEET!C2</f>
        <v>COMMENTS P1</v>
      </c>
      <c r="D2" s="371" t="str">
        <f>COVERSHEET!D2</f>
        <v>00/00/2024</v>
      </c>
      <c r="E2" s="372"/>
      <c r="F2" s="53" t="str">
        <f>COVERSHEET!F2</f>
        <v>2nd Proto</v>
      </c>
      <c r="G2" s="373" t="str">
        <f>COVERSHEET!G2</f>
        <v>00/00/2024</v>
      </c>
      <c r="H2" s="374"/>
      <c r="I2" s="47"/>
      <c r="J2" s="48"/>
      <c r="K2" s="56" t="s">
        <v>19</v>
      </c>
      <c r="L2" s="57"/>
      <c r="M2" s="58" t="s">
        <v>16</v>
      </c>
      <c r="N2" s="59"/>
    </row>
    <row r="3" spans="1:14" x14ac:dyDescent="0.2">
      <c r="A3" s="53" t="str">
        <f>COVERSHEET!A3</f>
        <v>Code</v>
      </c>
      <c r="B3" s="60" t="str">
        <f>COVERSHEET!B3</f>
        <v>P28CS114_115_116_117</v>
      </c>
      <c r="C3" s="61" t="str">
        <f>COVERSHEET!C3</f>
        <v>COMMENTS P2</v>
      </c>
      <c r="D3" s="371" t="str">
        <f>COVERSHEET!D3</f>
        <v>00/00/2024</v>
      </c>
      <c r="E3" s="372"/>
      <c r="F3" s="53" t="str">
        <f>COVERSHEET!F3</f>
        <v>Sample Sealed</v>
      </c>
      <c r="G3" s="373" t="str">
        <f>COVERSHEET!G3</f>
        <v>00/00/2024</v>
      </c>
      <c r="H3" s="374"/>
      <c r="I3" s="47"/>
      <c r="J3" s="48"/>
      <c r="K3" s="56" t="s">
        <v>20</v>
      </c>
      <c r="L3" s="57"/>
      <c r="M3" s="58" t="s">
        <v>16</v>
      </c>
      <c r="N3" s="59"/>
    </row>
    <row r="4" spans="1:14" ht="45" customHeight="1" thickBot="1" x14ac:dyDescent="0.25">
      <c r="A4" s="62" t="str">
        <f>COVERSHEET!A4</f>
        <v>BLOCK: CS51
HEAVY BOMBER JACKET W24
P27CS150</v>
      </c>
      <c r="B4" s="63" t="str">
        <f>COVERSHEET!B4</f>
        <v>3.8CM GRADING
SET IN SLEEVE. ZIP UP
RIB CUFF AND HEM AND COLLAR</v>
      </c>
      <c r="C4" s="64" t="str">
        <f>COVERSHEET!C4</f>
        <v>COMMENTS P3</v>
      </c>
      <c r="D4" s="375" t="str">
        <f>COVERSHEET!D4</f>
        <v>00/00/2024</v>
      </c>
      <c r="E4" s="376"/>
      <c r="F4" s="62" t="str">
        <f>COVERSHEET!F4</f>
        <v>Approved By</v>
      </c>
      <c r="G4" s="377" t="str">
        <f>COVERSHEET!G4</f>
        <v>X</v>
      </c>
      <c r="H4" s="378"/>
      <c r="I4" s="47"/>
      <c r="J4" s="48"/>
      <c r="K4" s="65"/>
      <c r="L4" s="66"/>
      <c r="M4" s="67"/>
      <c r="N4" s="68"/>
    </row>
    <row r="5" spans="1:14" ht="27" customHeight="1" thickBot="1" x14ac:dyDescent="0.25">
      <c r="A5" s="384" t="s">
        <v>46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4" x14ac:dyDescent="0.2">
      <c r="A6" s="32" t="s">
        <v>25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 x14ac:dyDescent="0.2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 x14ac:dyDescent="0.2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 x14ac:dyDescent="0.2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 x14ac:dyDescent="0.2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 x14ac:dyDescent="0.2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 x14ac:dyDescent="0.2">
      <c r="A12" s="32" t="s">
        <v>26</v>
      </c>
      <c r="B12" s="2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1"/>
    </row>
    <row r="13" spans="1:14" x14ac:dyDescent="0.2">
      <c r="B13" s="2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1"/>
    </row>
    <row r="14" spans="1:14" x14ac:dyDescent="0.2">
      <c r="A14" s="13"/>
      <c r="B14" s="2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1"/>
    </row>
    <row r="15" spans="1:14" x14ac:dyDescent="0.2">
      <c r="A15" s="13"/>
      <c r="B15" s="13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1"/>
    </row>
    <row r="16" spans="1:14" x14ac:dyDescent="0.2">
      <c r="A16" s="30"/>
      <c r="B16" s="2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1"/>
    </row>
    <row r="17" spans="1:14" x14ac:dyDescent="0.2">
      <c r="A17" s="13"/>
      <c r="B17" s="2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1"/>
    </row>
    <row r="18" spans="1:14" x14ac:dyDescent="0.2">
      <c r="A18" s="13" t="s">
        <v>27</v>
      </c>
      <c r="B18" s="2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1"/>
    </row>
    <row r="19" spans="1:14" x14ac:dyDescent="0.2">
      <c r="A19" s="13"/>
      <c r="B19" s="2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1"/>
    </row>
    <row r="20" spans="1:14" x14ac:dyDescent="0.2">
      <c r="A20" s="30"/>
      <c r="B20" s="2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1"/>
    </row>
    <row r="21" spans="1:14" x14ac:dyDescent="0.2">
      <c r="A21" s="13"/>
      <c r="B21" s="2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1"/>
    </row>
    <row r="22" spans="1:14" x14ac:dyDescent="0.2">
      <c r="A22" s="13"/>
      <c r="B22" s="2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1"/>
    </row>
    <row r="23" spans="1:14" x14ac:dyDescent="0.2">
      <c r="A23" s="30"/>
      <c r="B23" s="2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1"/>
    </row>
    <row r="24" spans="1:14" x14ac:dyDescent="0.2">
      <c r="A24" s="13" t="s">
        <v>28</v>
      </c>
      <c r="B24" s="2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1"/>
    </row>
    <row r="25" spans="1:14" x14ac:dyDescent="0.2">
      <c r="A25" s="30"/>
      <c r="B25" s="2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1"/>
    </row>
    <row r="26" spans="1:14" x14ac:dyDescent="0.2">
      <c r="A26" s="13"/>
      <c r="B26" s="2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1"/>
    </row>
    <row r="27" spans="1:14" x14ac:dyDescent="0.2">
      <c r="A27" s="13"/>
      <c r="B27" s="2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1"/>
    </row>
    <row r="28" spans="1:14" x14ac:dyDescent="0.2">
      <c r="A28" s="30"/>
      <c r="B28" s="2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1"/>
    </row>
    <row r="29" spans="1:14" x14ac:dyDescent="0.2">
      <c r="A29" s="30"/>
      <c r="B29" s="2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1"/>
    </row>
    <row r="30" spans="1:14" x14ac:dyDescent="0.2">
      <c r="A30" s="14" t="s">
        <v>29</v>
      </c>
      <c r="B30" s="2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1"/>
    </row>
    <row r="31" spans="1:14" x14ac:dyDescent="0.2">
      <c r="A31" s="30"/>
      <c r="B31" s="2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1"/>
    </row>
    <row r="32" spans="1:14" x14ac:dyDescent="0.2">
      <c r="A32" s="30"/>
      <c r="B32" s="2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1"/>
    </row>
    <row r="33" spans="1:14" x14ac:dyDescent="0.2">
      <c r="A33" s="30"/>
      <c r="B33" s="2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1"/>
    </row>
    <row r="34" spans="1:14" ht="17" thickBot="1" x14ac:dyDescent="0.25">
      <c r="A34" s="31"/>
      <c r="B34" s="2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2"/>
    </row>
    <row r="35" spans="1:14" ht="17" thickBot="1" x14ac:dyDescent="0.25">
      <c r="A35" s="387" t="s">
        <v>10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80"/>
    </row>
  </sheetData>
  <mergeCells count="10">
    <mergeCell ref="A5:N5"/>
    <mergeCell ref="A35:N35"/>
    <mergeCell ref="D1:E1"/>
    <mergeCell ref="G1:H1"/>
    <mergeCell ref="D2:E2"/>
    <mergeCell ref="G2:H2"/>
    <mergeCell ref="D3:E3"/>
    <mergeCell ref="G3:H3"/>
    <mergeCell ref="D4:E4"/>
    <mergeCell ref="G4:H4"/>
  </mergeCells>
  <pageMargins left="0.7" right="0.7" top="0.75" bottom="0.75" header="0.3" footer="0.3"/>
  <pageSetup paperSize="9" scale="77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31AB8-0486-405C-9937-B033DD055F66}"/>
</file>

<file path=customXml/itemProps2.xml><?xml version="1.0" encoding="utf-8"?>
<ds:datastoreItem xmlns:ds="http://schemas.openxmlformats.org/officeDocument/2006/customXml" ds:itemID="{9A51CE44-2CDE-489F-ACDC-8192047885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COVERSHEET</vt:lpstr>
      <vt:lpstr>GRADING </vt:lpstr>
      <vt:lpstr>SAMPLE MEASURES</vt:lpstr>
      <vt:lpstr>POM</vt:lpstr>
      <vt:lpstr>COMMENTS P1</vt:lpstr>
      <vt:lpstr>COMMENTS P2</vt:lpstr>
      <vt:lpstr>COMMENTS P3</vt:lpstr>
      <vt:lpstr>COMMENTS SIZE SET</vt:lpstr>
      <vt:lpstr>COVERSHEET!Print_Area</vt:lpstr>
      <vt:lpstr>'GRADING '!Print_Area</vt:lpstr>
      <vt:lpstr>'SAMPLE MEASURES'!Print_Area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Emma Reeve</cp:lastModifiedBy>
  <dcterms:created xsi:type="dcterms:W3CDTF">2022-10-14T13:49:41Z</dcterms:created>
  <dcterms:modified xsi:type="dcterms:W3CDTF">2024-05-22T15:04:54Z</dcterms:modified>
</cp:coreProperties>
</file>