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BLOCK/"/>
    </mc:Choice>
  </mc:AlternateContent>
  <xr:revisionPtr revIDLastSave="0" documentId="8_{B8607F7D-9BA2-4626-B2A6-A7D8995DDD65}" xr6:coauthVersionLast="47" xr6:coauthVersionMax="47" xr10:uidLastSave="{00000000-0000-0000-0000-000000000000}"/>
  <bookViews>
    <workbookView xWindow="-108" yWindow="-108" windowWidth="23256" windowHeight="12456" xr2:uid="{4A927E4D-A3E0-48D4-B6CC-2BFB44135EC8}"/>
  </bookViews>
  <sheets>
    <sheet name="CS1WS - 28.0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0" hidden="1">#REF!</definedName>
    <definedName name="_Fill" hidden="1">#REF!</definedName>
    <definedName name="_SCM40">'[2]Raw material movement'!#REF!</definedName>
    <definedName name="AB">#REF!</definedName>
    <definedName name="CODE">[7]CODE!$A$6:$B$156</definedName>
    <definedName name="dsdf">'[1]Raw material movement'!#REF!</definedName>
    <definedName name="IB">#REF!</definedName>
    <definedName name="MAHANG">#REF!</definedName>
    <definedName name="MAVT">[8]Code!$A$7:$A$73</definedName>
    <definedName name="NAVY" localSheetId="0" hidden="1">#REF!</definedName>
    <definedName name="NAVY" hidden="1">#REF!</definedName>
    <definedName name="_xlnm.Print_Area" localSheetId="0">'CS1WS - 28.08'!$A$1:$Q$32</definedName>
    <definedName name="SESEAM" localSheetId="0" hidden="1">#REF!</definedName>
    <definedName name="SESEAM" hidden="1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P30" i="1" s="1"/>
  <c r="I30" i="1"/>
  <c r="G30" i="1"/>
  <c r="N29" i="1"/>
  <c r="P29" i="1" s="1"/>
  <c r="I29" i="1"/>
  <c r="G29" i="1"/>
  <c r="N28" i="1"/>
  <c r="P28" i="1" s="1"/>
  <c r="I28" i="1"/>
  <c r="G28" i="1"/>
  <c r="N27" i="1"/>
  <c r="P27" i="1" s="1"/>
  <c r="I27" i="1"/>
  <c r="G27" i="1"/>
  <c r="N26" i="1"/>
  <c r="P26" i="1" s="1"/>
  <c r="I26" i="1"/>
  <c r="G26" i="1"/>
  <c r="N25" i="1"/>
  <c r="P25" i="1" s="1"/>
  <c r="I25" i="1"/>
  <c r="G25" i="1"/>
  <c r="N24" i="1"/>
  <c r="P24" i="1" s="1"/>
  <c r="I24" i="1"/>
  <c r="G24" i="1"/>
  <c r="N23" i="1"/>
  <c r="P23" i="1" s="1"/>
  <c r="I23" i="1"/>
  <c r="G23" i="1"/>
  <c r="N22" i="1"/>
  <c r="P22" i="1" s="1"/>
  <c r="I22" i="1"/>
  <c r="G22" i="1"/>
  <c r="N21" i="1"/>
  <c r="P21" i="1" s="1"/>
  <c r="I21" i="1"/>
  <c r="G21" i="1"/>
  <c r="N20" i="1"/>
  <c r="P20" i="1" s="1"/>
  <c r="I20" i="1"/>
  <c r="G20" i="1"/>
  <c r="N19" i="1"/>
  <c r="P19" i="1" s="1"/>
  <c r="I19" i="1"/>
  <c r="G19" i="1"/>
  <c r="N18" i="1"/>
  <c r="P18" i="1" s="1"/>
  <c r="I18" i="1"/>
  <c r="G18" i="1"/>
  <c r="N17" i="1"/>
  <c r="P17" i="1" s="1"/>
  <c r="I17" i="1"/>
  <c r="G17" i="1"/>
  <c r="N16" i="1"/>
  <c r="P16" i="1" s="1"/>
  <c r="I16" i="1"/>
  <c r="G16" i="1"/>
  <c r="N15" i="1"/>
  <c r="P15" i="1" s="1"/>
  <c r="I15" i="1"/>
  <c r="G15" i="1"/>
  <c r="N14" i="1"/>
  <c r="P14" i="1" s="1"/>
  <c r="I14" i="1"/>
  <c r="G14" i="1"/>
  <c r="N13" i="1"/>
  <c r="P13" i="1" s="1"/>
  <c r="I13" i="1"/>
  <c r="G13" i="1"/>
  <c r="N12" i="1"/>
  <c r="P12" i="1" s="1"/>
  <c r="I12" i="1"/>
  <c r="G12" i="1"/>
  <c r="N11" i="1"/>
  <c r="P11" i="1" s="1"/>
  <c r="I11" i="1"/>
  <c r="G11" i="1"/>
  <c r="N10" i="1"/>
  <c r="P10" i="1" s="1"/>
  <c r="I10" i="1"/>
  <c r="G10" i="1"/>
  <c r="N9" i="1"/>
  <c r="P9" i="1" s="1"/>
  <c r="I9" i="1"/>
  <c r="G9" i="1"/>
  <c r="N8" i="1"/>
  <c r="P8" i="1" s="1"/>
  <c r="I8" i="1"/>
  <c r="G8" i="1"/>
  <c r="N7" i="1"/>
  <c r="P7" i="1" s="1"/>
  <c r="I7" i="1"/>
  <c r="G7" i="1"/>
</calcChain>
</file>

<file path=xl/sharedStrings.xml><?xml version="1.0" encoding="utf-8"?>
<sst xmlns="http://schemas.openxmlformats.org/spreadsheetml/2006/main" count="128" uniqueCount="122">
  <si>
    <t>Season</t>
  </si>
  <si>
    <t>WINTER 22</t>
  </si>
  <si>
    <t>Date Created</t>
  </si>
  <si>
    <t>Proto Recieved</t>
  </si>
  <si>
    <t>SWEAT BLOCK 1WS</t>
  </si>
  <si>
    <t>Style Name</t>
  </si>
  <si>
    <t xml:space="preserve">TBC </t>
  </si>
  <si>
    <t>Amended 1</t>
  </si>
  <si>
    <t>02.06.15</t>
  </si>
  <si>
    <t>2nd Proto</t>
  </si>
  <si>
    <t xml:space="preserve">CODE </t>
  </si>
  <si>
    <t>Amended 2</t>
  </si>
  <si>
    <t>06.12.21</t>
  </si>
  <si>
    <t>Sample Sealed</t>
  </si>
  <si>
    <t>Block</t>
  </si>
  <si>
    <r>
      <t xml:space="preserve">PALACE SET IN SL CREW SWEAT BLOCK. 3.8CM GRADING - </t>
    </r>
    <r>
      <rPr>
        <sz val="8"/>
        <color rgb="FFFF0000"/>
        <rFont val="Arial"/>
        <family val="2"/>
      </rPr>
      <t>SEE AMMENDS BELOW FOR WIDER SLEEVE</t>
    </r>
    <r>
      <rPr>
        <sz val="8"/>
        <rFont val="Arial"/>
        <family val="2"/>
      </rPr>
      <t xml:space="preserve">.  </t>
    </r>
  </si>
  <si>
    <t>Amended 3</t>
  </si>
  <si>
    <t>14.02.22</t>
  </si>
  <si>
    <t>Approved by</t>
  </si>
  <si>
    <t xml:space="preserve">PALACE CS1WS - LOOSE FIT SETINSL CREW GRD - WIDER SLEEVES </t>
  </si>
  <si>
    <t>NO.</t>
  </si>
  <si>
    <t>DESCRIPTION</t>
  </si>
  <si>
    <t>GRADING</t>
  </si>
  <si>
    <t>TOL +/-</t>
  </si>
  <si>
    <t>S</t>
  </si>
  <si>
    <t>M</t>
  </si>
  <si>
    <t>L</t>
  </si>
  <si>
    <t>DIFFERENCE</t>
  </si>
  <si>
    <t>XL</t>
  </si>
  <si>
    <t>XXL</t>
  </si>
  <si>
    <t>A</t>
  </si>
  <si>
    <t>LENGTH FROM SIDE NECK POINT TO HEM</t>
  </si>
  <si>
    <t>DÀI ÁO TỪ ĐIỂM CỐ ĐẾN LAI</t>
  </si>
  <si>
    <t>B</t>
  </si>
  <si>
    <t>1/2 CHEST AT ARMPIT</t>
  </si>
  <si>
    <t>NGANG NGỰC Ở ĐIỂM NÁCH</t>
  </si>
  <si>
    <t>C1</t>
  </si>
  <si>
    <t>1/2 BASE  STRETCHED FLAT</t>
  </si>
  <si>
    <t>NGANG LAI ĐO CĂNG</t>
  </si>
  <si>
    <t>C2</t>
  </si>
  <si>
    <t>1/2 BASE (RIB) REPAXED</t>
  </si>
  <si>
    <t>NGANG LAI ĐO ÊM</t>
  </si>
  <si>
    <t>D1</t>
  </si>
  <si>
    <t>OVERARM FROM CB NECK POINT</t>
  </si>
  <si>
    <t>DÀI TAY TỪ GIỮA CỔ SAU ĐẾN LAI ÁO</t>
  </si>
  <si>
    <t>+1</t>
  </si>
  <si>
    <t>D2</t>
  </si>
  <si>
    <t>UNDERARM</t>
  </si>
  <si>
    <t>DÀI TAY CẠNH DƯỚI</t>
  </si>
  <si>
    <t>+0.5</t>
  </si>
  <si>
    <t>CHINH CHO PHÙ HỢP VỚI DÀI TAY TỪ GIỮA SAU</t>
  </si>
  <si>
    <t>E</t>
  </si>
  <si>
    <t>SHOULDER TO SHOULDER</t>
  </si>
  <si>
    <t>NGANG VAI</t>
  </si>
  <si>
    <t>F1</t>
  </si>
  <si>
    <r>
      <t xml:space="preserve">X CHEST </t>
    </r>
    <r>
      <rPr>
        <sz val="10"/>
        <color rgb="FFFF0000"/>
        <rFont val="Arial"/>
        <family val="2"/>
      </rPr>
      <t>18.5cms</t>
    </r>
    <r>
      <rPr>
        <sz val="10"/>
        <rFont val="Arial"/>
        <family val="2"/>
      </rPr>
      <t xml:space="preserve"> Down from SNP</t>
    </r>
  </si>
  <si>
    <t>NGANG NGỰC THÂN TRƯỚC CÁCH ĐỈNH VAI 18.5CM</t>
  </si>
  <si>
    <t>F2</t>
  </si>
  <si>
    <r>
      <t xml:space="preserve">X BACK </t>
    </r>
    <r>
      <rPr>
        <sz val="10"/>
        <color rgb="FFFF0000"/>
        <rFont val="Arial"/>
        <family val="2"/>
      </rPr>
      <t>18.5cms</t>
    </r>
    <r>
      <rPr>
        <sz val="10"/>
        <rFont val="Arial"/>
        <family val="2"/>
      </rPr>
      <t xml:space="preserve"> Down from SNP</t>
    </r>
  </si>
  <si>
    <t>NGANG NGỰC THÂN SAU CÁCH ĐỈNH VAI 18.5CM</t>
  </si>
  <si>
    <t>G1</t>
  </si>
  <si>
    <t>BICEP (2CM BELOW UNDERARM POINT)</t>
  </si>
  <si>
    <t>NGANG BẮP TAY CÁCH NÁCH 2CM</t>
  </si>
  <si>
    <t>G2</t>
  </si>
  <si>
    <t>ARMHOLE (STRAIGHT)</t>
  </si>
  <si>
    <t>NÁCH ĐO CĂNG</t>
  </si>
  <si>
    <t>H</t>
  </si>
  <si>
    <t>ELBOW  WIDTH- half way down underarm</t>
  </si>
  <si>
    <t>NGANG TAY Ở GIỮA CẠNH DƯỚI TAY</t>
  </si>
  <si>
    <t>J1</t>
  </si>
  <si>
    <t>CUFF WIDTH STRETCHED FLAT - 2cm above rib</t>
  </si>
  <si>
    <t>CỬA TAY ĐO CĂNG CÁCH LAI 2CM</t>
  </si>
  <si>
    <t>J2</t>
  </si>
  <si>
    <t>CUFF WIDTH RELAXED</t>
  </si>
  <si>
    <t>NGANG BO TAY ĐO ÊM</t>
  </si>
  <si>
    <t>CUFF HEIGHT</t>
  </si>
  <si>
    <t>CAO BO TAY</t>
  </si>
  <si>
    <t>BOTTOM HEM DEPTH</t>
  </si>
  <si>
    <t>CAO BO LAI</t>
  </si>
  <si>
    <t>N</t>
  </si>
  <si>
    <t>NECK TRIM DEPTH</t>
  </si>
  <si>
    <t>CAO BO CỔ</t>
  </si>
  <si>
    <t>P</t>
  </si>
  <si>
    <t>NECK WIDTH</t>
  </si>
  <si>
    <t>NGANG CỔ</t>
  </si>
  <si>
    <t>Q</t>
  </si>
  <si>
    <t xml:space="preserve">SIDE NECK LEVEL TO BACK NECK DROP </t>
  </si>
  <si>
    <t>HẠ CỔ SAU</t>
  </si>
  <si>
    <t>R</t>
  </si>
  <si>
    <t>SIDE NECK LEVEL TO FRONT NECK DROP</t>
  </si>
  <si>
    <t>HẠ CỔ TRƯỚC</t>
  </si>
  <si>
    <t>SHOULDER SEAM AHEAD</t>
  </si>
  <si>
    <t>CHỒM VAI</t>
  </si>
  <si>
    <t>Q1</t>
  </si>
  <si>
    <t>BACK BUGGY DEPTH AT CB</t>
  </si>
  <si>
    <t>CAO ĐẮP ĐÔ</t>
  </si>
  <si>
    <t>Q2</t>
  </si>
  <si>
    <t>ON BACK NECKLINE - DISTANCE FROM BACK BUGGY TOP CORNER TO SNP</t>
  </si>
  <si>
    <t>TO ĐẮP ĐÔ TRÊN VAI</t>
  </si>
  <si>
    <t>NS</t>
  </si>
  <si>
    <t>MINIMUM NECK STRETCH (TO ENSURE NECK OPENING STRETCHES OVER HEAD )</t>
  </si>
  <si>
    <t>CỔ ĐO CĂNG NHỎ NHẤT</t>
  </si>
  <si>
    <t>NOTES</t>
  </si>
  <si>
    <t>25.01.21</t>
  </si>
  <si>
    <t>FOR AW21 ONWARDS - UPDATED TO 3.8CM GRADING</t>
  </si>
  <si>
    <t>D1 - OVERARM MEAS  STANDARDISED FROM CB NECK</t>
  </si>
  <si>
    <t>FOR WINTER 22 ONWARDS - SLEEVE WIDTHS AND ARMHOLE DEPTH INCREASED FOR LOOSER SLEEVE FIT</t>
  </si>
  <si>
    <t>PLEASE NOTE : SLEEVE ANGLE TO BE MORE OPEN - THEREFORE ENSURE UNDERARM SLEEVE LENGTH IS ACHIEVED SO THAT WHEN WORN, ARMS CAN BE RAISED WITH ENOUGH LENGTH U/ARM</t>
  </si>
  <si>
    <t>14.01.22</t>
  </si>
  <si>
    <t xml:space="preserve">PLEASE NOTE WE HAVE MADE FURTHER CHANGES TO THE SLEEVE WIDTH AND ARMHOLE DEPTH SEE BELOW </t>
  </si>
  <si>
    <t>VUI LÒNG THAY ĐỔI THÔNG SỐ TAY NHƯ SAU:</t>
  </si>
  <si>
    <t xml:space="preserve">  G1 - BICEP (2CM BELOW UNDERARM POINT): AS BEEN REDUCED BY 3CM, NEW GRADE 25CM </t>
  </si>
  <si>
    <t>G1- BẮP TAY DƯỚI NÁCH 2CM, CẦN GIẢM 3CM CÒN 25CM.</t>
  </si>
  <si>
    <t xml:space="preserve">  G2 - ARMHOLE (STRAIGHT): AS BEEN REDUCED BY 3CM, NEW GRADE 30CM </t>
  </si>
  <si>
    <t>G2- NÁCH ĐO THẲNG, CẦN GIẢM 3CM CÒN 30CM</t>
  </si>
  <si>
    <t xml:space="preserve">  H - ELBOW  WIDTH- half way down underarm: HAS BEEN REDUCED BY1.5CM, NEW GRADE 19.5CM </t>
  </si>
  <si>
    <t>H- NGANG BẮP TAY GIỮA CẠNH DƯỚI TAY GIẢM 1.5CM, CÒN 19.5CM</t>
  </si>
  <si>
    <t xml:space="preserve">  J1 - CUFF WIDTH STRETCHED FLAT - 2cm above rib: HAS BEEN REDUCED BY 1CM, NEW GRADE 15.5CM </t>
  </si>
  <si>
    <t>J1- CỦA TAY ĐO CĂNG TRÊN RIB 2CM GIẢM 1CM CÒN 15.5CM</t>
  </si>
  <si>
    <t xml:space="preserve">  J2 - CUFF WIDTH RELAXED: HAS BEEN BROUGHT BACK TO OUR PREVIOUS GRADE THEREFORE REDUCE BY 1.7CM, NOW 10.3CM </t>
  </si>
  <si>
    <t>J2-CỬA TAY ĐO ÊM GIẢM 1.7CM CÒN 10.3CM</t>
  </si>
  <si>
    <t>Copyright 2016 © PALACE all rights reserved. PALACE is a trademark of [write here]. Copying strictly forbiden.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</si>
</sst>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rial"/>
      <family val="2"/>
    </font>
    <font>
      <b/>
      <sz val="8"/>
      <color theme="3" tint="-0.249977111117893"/>
      <name val="Arial"/>
      <family val="2"/>
    </font>
    <font>
      <sz val="8"/>
      <color rgb="FFFF0000"/>
      <name val="Arial"/>
      <family val="2"/>
    </font>
    <font>
      <sz val="14"/>
      <name val="Helvetica"/>
      <family val="2"/>
    </font>
    <font>
      <sz val="14"/>
      <name val="Arial"/>
      <family val="2"/>
    </font>
    <font>
      <sz val="9"/>
      <name val="Helvetica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sz val="10"/>
      <name val="Helvetica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1"/>
      <name val="Aptos Narrow"/>
      <family val="2"/>
      <scheme val="minor"/>
    </font>
    <font>
      <b/>
      <sz val="10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Helvetica"/>
      <family val="2"/>
    </font>
    <font>
      <b/>
      <sz val="10"/>
      <color rgb="FFFF0000"/>
      <name val="Helvetica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9"/>
      <color rgb="FFFF0000"/>
      <name val="Arial"/>
      <family val="2"/>
    </font>
    <font>
      <sz val="9"/>
      <color rgb="FFFF0000"/>
      <name val="Helvetica"/>
      <family val="2"/>
    </font>
    <font>
      <sz val="8"/>
      <name val="Helvetica"/>
      <family val="2"/>
    </font>
    <font>
      <b/>
      <sz val="8"/>
      <color rgb="FF000000"/>
      <name val="Helvetica"/>
      <family val="2"/>
    </font>
    <font>
      <b/>
      <sz val="8"/>
      <color rgb="FFFF0000"/>
      <name val="Helvetica"/>
      <family val="2"/>
    </font>
    <font>
      <sz val="9"/>
      <color theme="1"/>
      <name val="Arial"/>
      <family val="2"/>
    </font>
    <font>
      <sz val="8"/>
      <color theme="1"/>
      <name val="Helvetica"/>
      <family val="2"/>
    </font>
    <font>
      <b/>
      <sz val="8"/>
      <color theme="1"/>
      <name val="Helvetica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2">
    <xf numFmtId="0" fontId="0" fillId="0" borderId="0" xfId="0"/>
    <xf numFmtId="0" fontId="2" fillId="0" borderId="1" xfId="1" applyFont="1" applyBorder="1" applyAlignment="1">
      <alignment horizontal="left" vertical="center" indent="1"/>
    </xf>
    <xf numFmtId="0" fontId="3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 indent="1"/>
    </xf>
    <xf numFmtId="15" fontId="2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 indent="1"/>
    </xf>
    <xf numFmtId="0" fontId="2" fillId="0" borderId="3" xfId="1" applyFont="1" applyBorder="1" applyAlignment="1">
      <alignment vertical="center"/>
    </xf>
    <xf numFmtId="15" fontId="2" fillId="2" borderId="4" xfId="1" applyNumberFormat="1" applyFont="1" applyFill="1" applyBorder="1" applyAlignment="1">
      <alignment horizontal="center" vertical="center"/>
    </xf>
    <xf numFmtId="49" fontId="4" fillId="2" borderId="4" xfId="1" applyNumberFormat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2" fillId="0" borderId="6" xfId="1" applyFont="1" applyBorder="1" applyAlignment="1">
      <alignment horizontal="left" vertical="center" indent="1"/>
    </xf>
    <xf numFmtId="0" fontId="3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 indent="1"/>
    </xf>
    <xf numFmtId="15" fontId="2" fillId="3" borderId="8" xfId="1" applyNumberFormat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left" vertical="center" indent="1"/>
    </xf>
    <xf numFmtId="0" fontId="2" fillId="0" borderId="8" xfId="1" applyFont="1" applyBorder="1" applyAlignment="1">
      <alignment vertical="center"/>
    </xf>
    <xf numFmtId="0" fontId="2" fillId="2" borderId="0" xfId="1" applyFont="1" applyFill="1" applyAlignment="1">
      <alignment horizontal="center" vertical="center"/>
    </xf>
    <xf numFmtId="49" fontId="4" fillId="2" borderId="0" xfId="1" applyNumberFormat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2" fillId="4" borderId="8" xfId="1" applyFont="1" applyFill="1" applyBorder="1" applyAlignment="1">
      <alignment horizontal="left" vertical="center" indent="1"/>
    </xf>
    <xf numFmtId="15" fontId="2" fillId="2" borderId="0" xfId="1" applyNumberFormat="1" applyFont="1" applyFill="1" applyAlignment="1">
      <alignment horizontal="center" vertical="center"/>
    </xf>
    <xf numFmtId="0" fontId="2" fillId="0" borderId="10" xfId="1" applyFont="1" applyBorder="1" applyAlignment="1">
      <alignment horizontal="left" vertical="center" indent="1"/>
    </xf>
    <xf numFmtId="0" fontId="2" fillId="5" borderId="11" xfId="1" applyFont="1" applyFill="1" applyBorder="1" applyAlignment="1">
      <alignment wrapText="1"/>
    </xf>
    <xf numFmtId="0" fontId="2" fillId="0" borderId="12" xfId="1" applyFont="1" applyBorder="1" applyAlignment="1">
      <alignment horizontal="left" vertical="center" indent="1"/>
    </xf>
    <xf numFmtId="0" fontId="2" fillId="6" borderId="12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left" vertical="center" indent="1"/>
    </xf>
    <xf numFmtId="0" fontId="2" fillId="0" borderId="12" xfId="1" applyFont="1" applyBorder="1" applyAlignment="1">
      <alignment vertical="center"/>
    </xf>
    <xf numFmtId="0" fontId="2" fillId="2" borderId="11" xfId="1" applyFont="1" applyFill="1" applyBorder="1" applyAlignment="1">
      <alignment horizontal="center" vertical="center"/>
    </xf>
    <xf numFmtId="49" fontId="4" fillId="2" borderId="11" xfId="1" applyNumberFormat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1" fillId="0" borderId="0" xfId="1"/>
    <xf numFmtId="0" fontId="8" fillId="7" borderId="14" xfId="1" applyFont="1" applyFill="1" applyBorder="1" applyAlignment="1">
      <alignment horizontal="center" vertical="center"/>
    </xf>
    <xf numFmtId="0" fontId="2" fillId="7" borderId="4" xfId="1" applyFont="1" applyFill="1" applyBorder="1" applyAlignment="1">
      <alignment horizontal="center" vertical="center"/>
    </xf>
    <xf numFmtId="0" fontId="2" fillId="7" borderId="5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 indent="1"/>
    </xf>
    <xf numFmtId="0" fontId="9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10" fillId="0" borderId="3" xfId="1" applyFont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49" fontId="11" fillId="3" borderId="3" xfId="1" applyNumberFormat="1" applyFont="1" applyFill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/>
    </xf>
    <xf numFmtId="0" fontId="12" fillId="0" borderId="8" xfId="1" applyFont="1" applyBorder="1" applyAlignment="1">
      <alignment vertical="center"/>
    </xf>
    <xf numFmtId="0" fontId="12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vertical="center"/>
    </xf>
    <xf numFmtId="0" fontId="14" fillId="0" borderId="8" xfId="1" applyFont="1" applyBorder="1" applyAlignment="1">
      <alignment horizontal="center" vertical="center"/>
    </xf>
    <xf numFmtId="0" fontId="12" fillId="3" borderId="8" xfId="1" applyFont="1" applyFill="1" applyBorder="1" applyAlignment="1">
      <alignment horizontal="center"/>
    </xf>
    <xf numFmtId="49" fontId="15" fillId="3" borderId="8" xfId="1" applyNumberFormat="1" applyFont="1" applyFill="1" applyBorder="1" applyAlignment="1">
      <alignment horizontal="center"/>
    </xf>
    <xf numFmtId="0" fontId="14" fillId="0" borderId="16" xfId="1" applyFont="1" applyBorder="1" applyAlignment="1">
      <alignment horizontal="center" vertical="center"/>
    </xf>
    <xf numFmtId="0" fontId="16" fillId="0" borderId="0" xfId="1" applyFont="1"/>
    <xf numFmtId="0" fontId="13" fillId="0" borderId="0" xfId="1" applyFont="1" applyAlignment="1">
      <alignment vertical="center"/>
    </xf>
    <xf numFmtId="0" fontId="12" fillId="3" borderId="6" xfId="1" applyFont="1" applyFill="1" applyBorder="1" applyAlignment="1">
      <alignment horizontal="center"/>
    </xf>
    <xf numFmtId="0" fontId="12" fillId="3" borderId="8" xfId="1" applyFont="1" applyFill="1" applyBorder="1" applyAlignment="1">
      <alignment vertical="center"/>
    </xf>
    <xf numFmtId="0" fontId="12" fillId="3" borderId="8" xfId="1" applyFont="1" applyFill="1" applyBorder="1" applyAlignment="1">
      <alignment horizontal="center" vertical="center"/>
    </xf>
    <xf numFmtId="0" fontId="13" fillId="3" borderId="8" xfId="1" applyFont="1" applyFill="1" applyBorder="1" applyAlignment="1">
      <alignment vertical="center"/>
    </xf>
    <xf numFmtId="0" fontId="14" fillId="3" borderId="8" xfId="1" applyFont="1" applyFill="1" applyBorder="1" applyAlignment="1">
      <alignment horizontal="center" vertical="center"/>
    </xf>
    <xf numFmtId="0" fontId="17" fillId="3" borderId="8" xfId="1" applyFont="1" applyFill="1" applyBorder="1" applyAlignment="1">
      <alignment horizontal="center" vertical="center"/>
    </xf>
    <xf numFmtId="49" fontId="18" fillId="3" borderId="8" xfId="1" applyNumberFormat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vertical="center"/>
    </xf>
    <xf numFmtId="0" fontId="17" fillId="8" borderId="8" xfId="1" applyFont="1" applyFill="1" applyBorder="1" applyAlignment="1">
      <alignment horizontal="center" vertical="center"/>
    </xf>
    <xf numFmtId="49" fontId="18" fillId="8" borderId="8" xfId="1" applyNumberFormat="1" applyFont="1" applyFill="1" applyBorder="1" applyAlignment="1">
      <alignment horizontal="center" vertical="center"/>
    </xf>
    <xf numFmtId="0" fontId="14" fillId="8" borderId="16" xfId="1" applyFont="1" applyFill="1" applyBorder="1" applyAlignment="1">
      <alignment horizontal="center" vertical="center"/>
    </xf>
    <xf numFmtId="49" fontId="19" fillId="3" borderId="8" xfId="1" applyNumberFormat="1" applyFont="1" applyFill="1" applyBorder="1" applyAlignment="1">
      <alignment horizontal="center" vertical="center"/>
    </xf>
    <xf numFmtId="0" fontId="12" fillId="6" borderId="6" xfId="1" applyFont="1" applyFill="1" applyBorder="1" applyAlignment="1">
      <alignment horizontal="center"/>
    </xf>
    <xf numFmtId="0" fontId="12" fillId="6" borderId="8" xfId="1" applyFont="1" applyFill="1" applyBorder="1" applyAlignment="1">
      <alignment vertical="center"/>
    </xf>
    <xf numFmtId="0" fontId="12" fillId="6" borderId="7" xfId="1" applyFont="1" applyFill="1" applyBorder="1" applyAlignment="1">
      <alignment vertical="center"/>
    </xf>
    <xf numFmtId="0" fontId="12" fillId="6" borderId="7" xfId="1" applyFont="1" applyFill="1" applyBorder="1" applyAlignment="1">
      <alignment horizontal="center" vertical="center"/>
    </xf>
    <xf numFmtId="0" fontId="13" fillId="6" borderId="8" xfId="1" applyFont="1" applyFill="1" applyBorder="1" applyAlignment="1">
      <alignment horizontal="left" vertical="center" indent="1"/>
    </xf>
    <xf numFmtId="0" fontId="12" fillId="6" borderId="17" xfId="1" applyFont="1" applyFill="1" applyBorder="1" applyAlignment="1">
      <alignment horizontal="center" vertical="center"/>
    </xf>
    <xf numFmtId="0" fontId="14" fillId="6" borderId="8" xfId="1" applyFont="1" applyFill="1" applyBorder="1" applyAlignment="1">
      <alignment horizontal="center" vertical="center"/>
    </xf>
    <xf numFmtId="0" fontId="12" fillId="6" borderId="8" xfId="1" applyFont="1" applyFill="1" applyBorder="1" applyAlignment="1">
      <alignment horizontal="center" vertical="center"/>
    </xf>
    <xf numFmtId="0" fontId="17" fillId="6" borderId="8" xfId="1" applyFont="1" applyFill="1" applyBorder="1" applyAlignment="1">
      <alignment horizontal="center" vertical="center"/>
    </xf>
    <xf numFmtId="49" fontId="19" fillId="6" borderId="8" xfId="1" applyNumberFormat="1" applyFont="1" applyFill="1" applyBorder="1" applyAlignment="1">
      <alignment horizontal="center" vertical="center"/>
    </xf>
    <xf numFmtId="49" fontId="19" fillId="6" borderId="0" xfId="1" applyNumberFormat="1" applyFont="1" applyFill="1" applyAlignment="1">
      <alignment horizontal="center" vertical="center"/>
    </xf>
    <xf numFmtId="0" fontId="13" fillId="6" borderId="0" xfId="1" applyFont="1" applyFill="1" applyAlignment="1">
      <alignment vertical="center"/>
    </xf>
    <xf numFmtId="0" fontId="13" fillId="6" borderId="8" xfId="1" applyFont="1" applyFill="1" applyBorder="1" applyAlignment="1">
      <alignment vertical="center"/>
    </xf>
    <xf numFmtId="0" fontId="13" fillId="0" borderId="6" xfId="1" applyFont="1" applyBorder="1" applyAlignment="1">
      <alignment horizontal="center"/>
    </xf>
    <xf numFmtId="0" fontId="13" fillId="0" borderId="8" xfId="1" applyFont="1" applyBorder="1"/>
    <xf numFmtId="0" fontId="13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/>
    </xf>
    <xf numFmtId="0" fontId="20" fillId="3" borderId="8" xfId="1" applyFont="1" applyFill="1" applyBorder="1" applyAlignment="1">
      <alignment horizontal="center"/>
    </xf>
    <xf numFmtId="49" fontId="21" fillId="3" borderId="8" xfId="1" applyNumberFormat="1" applyFont="1" applyFill="1" applyBorder="1" applyAlignment="1">
      <alignment horizontal="center"/>
    </xf>
    <xf numFmtId="0" fontId="13" fillId="0" borderId="8" xfId="1" applyFont="1" applyBorder="1" applyAlignment="1">
      <alignment horizontal="left" vertical="center"/>
    </xf>
    <xf numFmtId="0" fontId="20" fillId="3" borderId="8" xfId="1" applyFont="1" applyFill="1" applyBorder="1" applyAlignment="1">
      <alignment horizontal="center" vertical="center"/>
    </xf>
    <xf numFmtId="49" fontId="21" fillId="3" borderId="8" xfId="1" applyNumberFormat="1" applyFont="1" applyFill="1" applyBorder="1" applyAlignment="1">
      <alignment horizontal="center" vertical="center"/>
    </xf>
    <xf numFmtId="0" fontId="13" fillId="0" borderId="18" xfId="1" applyFont="1" applyBorder="1" applyAlignment="1">
      <alignment horizontal="center"/>
    </xf>
    <xf numFmtId="0" fontId="13" fillId="0" borderId="19" xfId="1" applyFont="1" applyBorder="1" applyAlignment="1">
      <alignment horizontal="left" vertical="center"/>
    </xf>
    <xf numFmtId="0" fontId="13" fillId="0" borderId="19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3" fillId="0" borderId="19" xfId="1" applyFont="1" applyBorder="1" applyAlignment="1">
      <alignment vertical="center"/>
    </xf>
    <xf numFmtId="0" fontId="13" fillId="0" borderId="19" xfId="1" applyFont="1" applyBorder="1" applyAlignment="1">
      <alignment horizontal="center"/>
    </xf>
    <xf numFmtId="0" fontId="20" fillId="3" borderId="19" xfId="1" applyFont="1" applyFill="1" applyBorder="1" applyAlignment="1">
      <alignment horizontal="center" vertical="center"/>
    </xf>
    <xf numFmtId="49" fontId="21" fillId="3" borderId="19" xfId="1" applyNumberFormat="1" applyFont="1" applyFill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22" fillId="2" borderId="21" xfId="1" applyFont="1" applyFill="1" applyBorder="1" applyAlignment="1">
      <alignment horizontal="left" vertical="center" indent="1"/>
    </xf>
    <xf numFmtId="0" fontId="23" fillId="2" borderId="14" xfId="1" applyFont="1" applyFill="1" applyBorder="1" applyAlignment="1">
      <alignment vertical="center"/>
    </xf>
    <xf numFmtId="0" fontId="23" fillId="2" borderId="4" xfId="1" applyFont="1" applyFill="1" applyBorder="1" applyAlignment="1">
      <alignment vertical="center"/>
    </xf>
    <xf numFmtId="0" fontId="23" fillId="2" borderId="4" xfId="1" applyFont="1" applyFill="1" applyBorder="1" applyAlignment="1">
      <alignment horizontal="center" vertical="center"/>
    </xf>
    <xf numFmtId="0" fontId="22" fillId="2" borderId="4" xfId="1" applyFont="1" applyFill="1" applyBorder="1" applyAlignment="1">
      <alignment vertical="center"/>
    </xf>
    <xf numFmtId="0" fontId="22" fillId="2" borderId="4" xfId="1" applyFont="1" applyFill="1" applyBorder="1" applyAlignment="1">
      <alignment horizontal="center" vertical="center"/>
    </xf>
    <xf numFmtId="49" fontId="24" fillId="2" borderId="4" xfId="1" applyNumberFormat="1" applyFont="1" applyFill="1" applyBorder="1" applyAlignment="1">
      <alignment horizontal="center" vertical="center"/>
    </xf>
    <xf numFmtId="0" fontId="22" fillId="2" borderId="5" xfId="1" applyFont="1" applyFill="1" applyBorder="1" applyAlignment="1">
      <alignment horizontal="center" vertical="center"/>
    </xf>
    <xf numFmtId="0" fontId="22" fillId="2" borderId="22" xfId="1" applyFont="1" applyFill="1" applyBorder="1"/>
    <xf numFmtId="0" fontId="2" fillId="2" borderId="14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7" fillId="3" borderId="22" xfId="1" applyFont="1" applyFill="1" applyBorder="1" applyAlignment="1">
      <alignment horizontal="left" vertical="center" indent="1"/>
    </xf>
    <xf numFmtId="0" fontId="7" fillId="3" borderId="0" xfId="1" applyFont="1" applyFill="1" applyAlignment="1">
      <alignment horizontal="left" vertical="center" indent="1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indent="1"/>
    </xf>
    <xf numFmtId="0" fontId="7" fillId="2" borderId="0" xfId="1" applyFont="1" applyFill="1" applyAlignment="1">
      <alignment vertical="center"/>
    </xf>
    <xf numFmtId="49" fontId="25" fillId="2" borderId="0" xfId="1" applyNumberFormat="1" applyFont="1" applyFill="1" applyAlignment="1">
      <alignment vertical="center"/>
    </xf>
    <xf numFmtId="0" fontId="7" fillId="2" borderId="9" xfId="1" applyFont="1" applyFill="1" applyBorder="1" applyAlignment="1">
      <alignment vertical="center"/>
    </xf>
    <xf numFmtId="0" fontId="7" fillId="2" borderId="22" xfId="1" applyFont="1" applyFill="1" applyBorder="1" applyAlignment="1">
      <alignment horizontal="left" vertical="center" indent="1"/>
    </xf>
    <xf numFmtId="0" fontId="7" fillId="4" borderId="22" xfId="1" applyFont="1" applyFill="1" applyBorder="1" applyAlignment="1">
      <alignment horizontal="left" vertical="center" indent="1"/>
    </xf>
    <xf numFmtId="0" fontId="7" fillId="4" borderId="22" xfId="1" applyFont="1" applyFill="1" applyBorder="1" applyAlignment="1">
      <alignment vertical="center"/>
    </xf>
    <xf numFmtId="0" fontId="7" fillId="4" borderId="0" xfId="1" applyFont="1" applyFill="1" applyAlignment="1">
      <alignment vertical="center"/>
    </xf>
    <xf numFmtId="0" fontId="26" fillId="4" borderId="0" xfId="1" applyFont="1" applyFill="1" applyAlignment="1">
      <alignment horizontal="center" vertical="center"/>
    </xf>
    <xf numFmtId="0" fontId="7" fillId="4" borderId="0" xfId="1" applyFont="1" applyFill="1" applyAlignment="1">
      <alignment horizontal="left" vertical="center" indent="1"/>
    </xf>
    <xf numFmtId="0" fontId="26" fillId="4" borderId="0" xfId="1" applyFont="1" applyFill="1" applyAlignment="1">
      <alignment vertical="center"/>
    </xf>
    <xf numFmtId="0" fontId="27" fillId="9" borderId="0" xfId="1" applyFont="1" applyFill="1" applyAlignment="1">
      <alignment horizontal="center" vertical="center"/>
    </xf>
    <xf numFmtId="49" fontId="28" fillId="9" borderId="0" xfId="1" applyNumberFormat="1" applyFont="1" applyFill="1" applyAlignment="1">
      <alignment horizontal="center" vertical="center"/>
    </xf>
    <xf numFmtId="0" fontId="28" fillId="4" borderId="0" xfId="1" applyFont="1" applyFill="1" applyAlignment="1">
      <alignment horizontal="center" vertical="center"/>
    </xf>
    <xf numFmtId="0" fontId="26" fillId="4" borderId="9" xfId="1" applyFont="1" applyFill="1" applyBorder="1" applyAlignment="1">
      <alignment vertical="center"/>
    </xf>
    <xf numFmtId="0" fontId="26" fillId="0" borderId="0" xfId="1" applyFont="1" applyAlignment="1">
      <alignment horizontal="center" vertical="center"/>
    </xf>
    <xf numFmtId="0" fontId="7" fillId="6" borderId="22" xfId="1" applyFont="1" applyFill="1" applyBorder="1" applyAlignment="1">
      <alignment horizontal="left" vertical="center" indent="1"/>
    </xf>
    <xf numFmtId="0" fontId="29" fillId="6" borderId="22" xfId="1" applyFont="1" applyFill="1" applyBorder="1" applyAlignment="1">
      <alignment vertical="center"/>
    </xf>
    <xf numFmtId="0" fontId="29" fillId="6" borderId="0" xfId="1" applyFont="1" applyFill="1" applyAlignment="1">
      <alignment vertical="center"/>
    </xf>
    <xf numFmtId="0" fontId="30" fillId="6" borderId="0" xfId="1" applyFont="1" applyFill="1" applyAlignment="1">
      <alignment horizontal="center" vertical="center"/>
    </xf>
    <xf numFmtId="0" fontId="31" fillId="6" borderId="0" xfId="1" applyFont="1" applyFill="1" applyAlignment="1">
      <alignment horizontal="left" vertical="center"/>
    </xf>
    <xf numFmtId="0" fontId="31" fillId="6" borderId="9" xfId="1" applyFont="1" applyFill="1" applyBorder="1" applyAlignment="1">
      <alignment horizontal="left" vertical="center"/>
    </xf>
    <xf numFmtId="0" fontId="2" fillId="2" borderId="23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0" fontId="26" fillId="2" borderId="11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left" vertical="center" indent="1"/>
    </xf>
    <xf numFmtId="0" fontId="26" fillId="2" borderId="11" xfId="1" applyFont="1" applyFill="1" applyBorder="1" applyAlignment="1">
      <alignment vertical="center"/>
    </xf>
    <xf numFmtId="0" fontId="27" fillId="10" borderId="11" xfId="1" applyFont="1" applyFill="1" applyBorder="1" applyAlignment="1">
      <alignment horizontal="center" vertical="center"/>
    </xf>
    <xf numFmtId="49" fontId="28" fillId="10" borderId="11" xfId="1" applyNumberFormat="1" applyFont="1" applyFill="1" applyBorder="1" applyAlignment="1">
      <alignment horizontal="center" vertical="center"/>
    </xf>
    <xf numFmtId="0" fontId="28" fillId="2" borderId="11" xfId="1" applyFont="1" applyFill="1" applyBorder="1" applyAlignment="1">
      <alignment horizontal="center" vertical="center"/>
    </xf>
    <xf numFmtId="0" fontId="26" fillId="2" borderId="13" xfId="1" applyFont="1" applyFill="1" applyBorder="1" applyAlignment="1">
      <alignment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horizontal="center" vertical="center"/>
    </xf>
    <xf numFmtId="49" fontId="25" fillId="0" borderId="0" xfId="1" applyNumberFormat="1" applyFont="1" applyAlignment="1">
      <alignment vertical="center"/>
    </xf>
  </cellXfs>
  <cellStyles count="2">
    <cellStyle name="Normal" xfId="0" builtinId="0"/>
    <cellStyle name="Normal 3 4" xfId="1" xr:uid="{7BFC9B74-80C7-444D-9DE4-BBBB19A836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177800</xdr:colOff>
      <xdr:row>0</xdr:row>
      <xdr:rowOff>12700</xdr:rowOff>
    </xdr:from>
    <xdr:to>
      <xdr:col>12</xdr:col>
      <xdr:colOff>126999</xdr:colOff>
      <xdr:row>3</xdr:row>
      <xdr:rowOff>303231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F73AB5-949D-4E72-A6B0-3CB52441C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4440" y="12700"/>
          <a:ext cx="871219" cy="8163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PALACE/4-SS25/1-SPRING%2025/2-PRODUCTION/2-STYLE-FILE/CUTTING%20DOCKET/CUT&amp;SEW/PALACE-%20CUTTING%20DOCKET-%20P28CWC09%20-%2028.03.XLSX" TargetMode="External"/><Relationship Id="rId1" Type="http://schemas.openxmlformats.org/officeDocument/2006/relationships/externalLinkPath" Target="/sites/COMMERCIAL/Shared%20Documents/General/2-CUSTOMER-FOLDER/PALACE/4-SS25/1-SPRING%2025/2-PRODUCTION/2-STYLE-FILE/CUTTING%20DOCKET/CUT&amp;SEW/PALACE-%20CUTTING%20DOCKET-%20P28CWC09%20-%2028.0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FIT 2 UA CHINH SUA 270122"/>
      <sheetName val="CS1WS - 28.08"/>
      <sheetName val="FORM SIGN"/>
      <sheetName val="FORM SIGN (2)"/>
      <sheetName val="MC"/>
      <sheetName val="PP MEETING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537A3-062A-4649-8B06-1068BB15F7F2}">
  <dimension ref="A1:V44"/>
  <sheetViews>
    <sheetView tabSelected="1" view="pageBreakPreview" topLeftCell="A4" zoomScale="85" zoomScaleNormal="100" zoomScaleSheetLayoutView="85" zoomScalePageLayoutView="127" workbookViewId="0">
      <selection activeCell="K11" sqref="K11"/>
    </sheetView>
  </sheetViews>
  <sheetFormatPr defaultColWidth="12" defaultRowHeight="13.95" customHeight="1" x14ac:dyDescent="0.3"/>
  <cols>
    <col min="1" max="1" width="9.77734375" style="149" customWidth="1"/>
    <col min="2" max="2" width="55.109375" style="149" customWidth="1"/>
    <col min="3" max="3" width="46.21875" style="149" customWidth="1"/>
    <col min="4" max="4" width="10.21875" style="150" customWidth="1"/>
    <col min="5" max="5" width="7.77734375" style="149" customWidth="1"/>
    <col min="6" max="6" width="8.21875" style="12" customWidth="1"/>
    <col min="7" max="7" width="12.77734375" style="12" customWidth="1"/>
    <col min="8" max="8" width="4.21875" style="12" customWidth="1"/>
    <col min="9" max="9" width="9.21875" style="12" customWidth="1"/>
    <col min="10" max="10" width="4.21875" style="12" customWidth="1"/>
    <col min="11" max="11" width="9.21875" style="12" customWidth="1"/>
    <col min="12" max="12" width="16.5546875" style="151" hidden="1" customWidth="1"/>
    <col min="13" max="13" width="6.77734375" style="12" customWidth="1"/>
    <col min="14" max="14" width="9.21875" style="12" customWidth="1"/>
    <col min="15" max="15" width="4.21875" style="12" customWidth="1"/>
    <col min="16" max="16" width="9.21875" style="12" customWidth="1"/>
    <col min="17" max="17" width="44.21875" style="12" customWidth="1"/>
    <col min="18" max="16384" width="12" style="12"/>
  </cols>
  <sheetData>
    <row r="1" spans="1:22" ht="13.95" customHeight="1" x14ac:dyDescent="0.3">
      <c r="A1" s="1" t="s">
        <v>0</v>
      </c>
      <c r="B1" s="2" t="s">
        <v>1</v>
      </c>
      <c r="C1" s="2"/>
      <c r="D1" s="3" t="s">
        <v>2</v>
      </c>
      <c r="E1" s="3"/>
      <c r="F1" s="4">
        <v>42491</v>
      </c>
      <c r="G1" s="5" t="s">
        <v>3</v>
      </c>
      <c r="H1" s="6"/>
      <c r="I1" s="6"/>
      <c r="J1" s="7"/>
      <c r="K1" s="7"/>
      <c r="L1" s="8"/>
      <c r="M1" s="7"/>
      <c r="N1" s="9" t="s">
        <v>4</v>
      </c>
      <c r="O1" s="10"/>
      <c r="P1" s="10"/>
      <c r="Q1" s="11"/>
    </row>
    <row r="2" spans="1:22" ht="13.95" customHeight="1" x14ac:dyDescent="0.3">
      <c r="A2" s="13" t="s">
        <v>5</v>
      </c>
      <c r="B2" s="14" t="s">
        <v>6</v>
      </c>
      <c r="C2" s="14"/>
      <c r="D2" s="15" t="s">
        <v>7</v>
      </c>
      <c r="E2" s="15"/>
      <c r="F2" s="16" t="s">
        <v>8</v>
      </c>
      <c r="G2" s="17" t="s">
        <v>9</v>
      </c>
      <c r="H2" s="18"/>
      <c r="I2" s="18"/>
      <c r="J2" s="19"/>
      <c r="K2" s="19"/>
      <c r="L2" s="20"/>
      <c r="M2" s="19"/>
      <c r="N2" s="21"/>
      <c r="O2" s="21"/>
      <c r="P2" s="21"/>
      <c r="Q2" s="22"/>
    </row>
    <row r="3" spans="1:22" ht="13.95" customHeight="1" x14ac:dyDescent="0.3">
      <c r="A3" s="13" t="s">
        <v>10</v>
      </c>
      <c r="B3" s="23" t="s">
        <v>6</v>
      </c>
      <c r="C3" s="23"/>
      <c r="D3" s="15" t="s">
        <v>11</v>
      </c>
      <c r="E3" s="15"/>
      <c r="F3" s="24" t="s">
        <v>12</v>
      </c>
      <c r="G3" s="17" t="s">
        <v>13</v>
      </c>
      <c r="H3" s="18"/>
      <c r="I3" s="18"/>
      <c r="J3" s="25"/>
      <c r="K3" s="25"/>
      <c r="L3" s="20"/>
      <c r="M3" s="25"/>
      <c r="N3" s="21"/>
      <c r="O3" s="21"/>
      <c r="P3" s="21"/>
      <c r="Q3" s="22"/>
    </row>
    <row r="4" spans="1:22" ht="28.95" customHeight="1" thickBot="1" x14ac:dyDescent="0.35">
      <c r="A4" s="26" t="s">
        <v>14</v>
      </c>
      <c r="B4" s="27" t="s">
        <v>15</v>
      </c>
      <c r="C4" s="27"/>
      <c r="D4" s="28" t="s">
        <v>16</v>
      </c>
      <c r="E4" s="28"/>
      <c r="F4" s="29" t="s">
        <v>17</v>
      </c>
      <c r="G4" s="30" t="s">
        <v>18</v>
      </c>
      <c r="H4" s="31"/>
      <c r="I4" s="31"/>
      <c r="J4" s="32"/>
      <c r="K4" s="32"/>
      <c r="L4" s="33"/>
      <c r="M4" s="32"/>
      <c r="N4" s="34"/>
      <c r="O4" s="34"/>
      <c r="P4" s="34"/>
      <c r="Q4" s="35"/>
      <c r="R4" s="36"/>
    </row>
    <row r="5" spans="1:22" ht="28.2" customHeight="1" thickBot="1" x14ac:dyDescent="0.35">
      <c r="A5" s="37" t="s">
        <v>19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  <c r="R5" s="36"/>
      <c r="S5" s="36"/>
      <c r="T5" s="36"/>
      <c r="U5" s="36"/>
      <c r="V5" s="36"/>
    </row>
    <row r="6" spans="1:22" ht="25.2" customHeight="1" x14ac:dyDescent="0.3">
      <c r="A6" s="40" t="s">
        <v>20</v>
      </c>
      <c r="B6" s="41" t="s">
        <v>21</v>
      </c>
      <c r="C6" s="41"/>
      <c r="D6" s="42" t="s">
        <v>22</v>
      </c>
      <c r="E6" s="42" t="s">
        <v>23</v>
      </c>
      <c r="F6" s="43"/>
      <c r="G6" s="42" t="s">
        <v>24</v>
      </c>
      <c r="H6" s="44"/>
      <c r="I6" s="42" t="s">
        <v>25</v>
      </c>
      <c r="J6" s="44"/>
      <c r="K6" s="45" t="s">
        <v>26</v>
      </c>
      <c r="L6" s="46" t="s">
        <v>27</v>
      </c>
      <c r="M6" s="44"/>
      <c r="N6" s="42" t="s">
        <v>28</v>
      </c>
      <c r="O6" s="43"/>
      <c r="P6" s="42" t="s">
        <v>29</v>
      </c>
      <c r="Q6" s="47"/>
      <c r="R6" s="36"/>
      <c r="S6" s="36"/>
      <c r="T6" s="36"/>
      <c r="U6" s="36"/>
      <c r="V6" s="36"/>
    </row>
    <row r="7" spans="1:22" s="57" customFormat="1" ht="19.95" customHeight="1" x14ac:dyDescent="0.3">
      <c r="A7" s="48" t="s">
        <v>30</v>
      </c>
      <c r="B7" s="49" t="s">
        <v>31</v>
      </c>
      <c r="C7" s="49" t="s">
        <v>32</v>
      </c>
      <c r="D7" s="50">
        <v>2</v>
      </c>
      <c r="E7" s="50">
        <v>1</v>
      </c>
      <c r="F7" s="51"/>
      <c r="G7" s="50">
        <f t="shared" ref="G7:G30" si="0">I7-D7</f>
        <v>71</v>
      </c>
      <c r="H7" s="52"/>
      <c r="I7" s="50">
        <f t="shared" ref="I7:I30" si="1">K7-D7</f>
        <v>73</v>
      </c>
      <c r="J7" s="52"/>
      <c r="K7" s="53">
        <v>75</v>
      </c>
      <c r="L7" s="54"/>
      <c r="M7" s="52"/>
      <c r="N7" s="50">
        <f t="shared" ref="N7:N30" si="2">K7+D7</f>
        <v>77</v>
      </c>
      <c r="O7" s="51"/>
      <c r="P7" s="50">
        <f t="shared" ref="P7:P30" si="3">N7+D7</f>
        <v>79</v>
      </c>
      <c r="Q7" s="55"/>
      <c r="R7" s="56"/>
      <c r="S7" s="56"/>
      <c r="T7" s="56"/>
      <c r="U7" s="56"/>
      <c r="V7" s="56"/>
    </row>
    <row r="8" spans="1:22" s="57" customFormat="1" ht="19.95" customHeight="1" x14ac:dyDescent="0.3">
      <c r="A8" s="48" t="s">
        <v>33</v>
      </c>
      <c r="B8" s="49" t="s">
        <v>34</v>
      </c>
      <c r="C8" s="49" t="s">
        <v>35</v>
      </c>
      <c r="D8" s="50">
        <v>3.8</v>
      </c>
      <c r="E8" s="50">
        <v>1</v>
      </c>
      <c r="F8" s="51"/>
      <c r="G8" s="50">
        <f t="shared" si="0"/>
        <v>53.7</v>
      </c>
      <c r="H8" s="52"/>
      <c r="I8" s="50">
        <f t="shared" si="1"/>
        <v>57.5</v>
      </c>
      <c r="J8" s="52"/>
      <c r="K8" s="53">
        <v>61.3</v>
      </c>
      <c r="L8" s="54"/>
      <c r="M8" s="52"/>
      <c r="N8" s="50">
        <f t="shared" si="2"/>
        <v>65.099999999999994</v>
      </c>
      <c r="O8" s="51"/>
      <c r="P8" s="50">
        <f t="shared" si="3"/>
        <v>68.899999999999991</v>
      </c>
      <c r="Q8" s="55"/>
      <c r="R8" s="56"/>
      <c r="S8" s="56"/>
      <c r="T8" s="56"/>
      <c r="U8" s="56"/>
      <c r="V8" s="56"/>
    </row>
    <row r="9" spans="1:22" s="57" customFormat="1" ht="19.95" customHeight="1" x14ac:dyDescent="0.3">
      <c r="A9" s="48" t="s">
        <v>36</v>
      </c>
      <c r="B9" s="49" t="s">
        <v>37</v>
      </c>
      <c r="C9" s="49" t="s">
        <v>38</v>
      </c>
      <c r="D9" s="50">
        <v>3.8</v>
      </c>
      <c r="E9" s="50">
        <v>1</v>
      </c>
      <c r="F9" s="51"/>
      <c r="G9" s="50">
        <f t="shared" si="0"/>
        <v>51.7</v>
      </c>
      <c r="H9" s="52"/>
      <c r="I9" s="50">
        <f t="shared" si="1"/>
        <v>55.5</v>
      </c>
      <c r="J9" s="52"/>
      <c r="K9" s="53">
        <v>59.3</v>
      </c>
      <c r="L9" s="54"/>
      <c r="M9" s="52"/>
      <c r="N9" s="50">
        <f t="shared" si="2"/>
        <v>63.099999999999994</v>
      </c>
      <c r="O9" s="51"/>
      <c r="P9" s="50">
        <f t="shared" si="3"/>
        <v>66.899999999999991</v>
      </c>
      <c r="Q9" s="55"/>
      <c r="R9" s="56"/>
      <c r="S9" s="56"/>
      <c r="T9" s="56"/>
      <c r="U9" s="56"/>
      <c r="V9" s="56"/>
    </row>
    <row r="10" spans="1:22" s="57" customFormat="1" ht="19.95" customHeight="1" x14ac:dyDescent="0.3">
      <c r="A10" s="48" t="s">
        <v>39</v>
      </c>
      <c r="B10" s="49" t="s">
        <v>40</v>
      </c>
      <c r="C10" s="49" t="s">
        <v>41</v>
      </c>
      <c r="D10" s="50">
        <v>3.8</v>
      </c>
      <c r="E10" s="50">
        <v>1</v>
      </c>
      <c r="F10" s="51"/>
      <c r="G10" s="50">
        <f t="shared" si="0"/>
        <v>41.2</v>
      </c>
      <c r="H10" s="52"/>
      <c r="I10" s="50">
        <f t="shared" si="1"/>
        <v>45</v>
      </c>
      <c r="J10" s="52"/>
      <c r="K10" s="53">
        <v>48.8</v>
      </c>
      <c r="L10" s="54"/>
      <c r="M10" s="52"/>
      <c r="N10" s="50">
        <f t="shared" si="2"/>
        <v>52.599999999999994</v>
      </c>
      <c r="O10" s="51"/>
      <c r="P10" s="50">
        <f t="shared" si="3"/>
        <v>56.399999999999991</v>
      </c>
      <c r="Q10" s="55"/>
      <c r="R10" s="56"/>
      <c r="S10" s="56"/>
      <c r="T10" s="56"/>
      <c r="U10" s="56"/>
      <c r="V10" s="56"/>
    </row>
    <row r="11" spans="1:22" s="57" customFormat="1" ht="19.95" customHeight="1" x14ac:dyDescent="0.3">
      <c r="A11" s="58" t="s">
        <v>42</v>
      </c>
      <c r="B11" s="59" t="s">
        <v>43</v>
      </c>
      <c r="C11" s="59" t="s">
        <v>44</v>
      </c>
      <c r="D11" s="60">
        <v>2.5</v>
      </c>
      <c r="E11" s="60">
        <v>0.5</v>
      </c>
      <c r="F11" s="61"/>
      <c r="G11" s="60">
        <f t="shared" si="0"/>
        <v>85</v>
      </c>
      <c r="H11" s="62"/>
      <c r="I11" s="60">
        <f t="shared" si="1"/>
        <v>87.5</v>
      </c>
      <c r="J11" s="62"/>
      <c r="K11" s="63">
        <v>90</v>
      </c>
      <c r="L11" s="64" t="s">
        <v>45</v>
      </c>
      <c r="M11" s="62"/>
      <c r="N11" s="60">
        <f t="shared" si="2"/>
        <v>92.5</v>
      </c>
      <c r="O11" s="61"/>
      <c r="P11" s="60">
        <f t="shared" si="3"/>
        <v>95</v>
      </c>
      <c r="Q11" s="55"/>
      <c r="R11" s="56"/>
      <c r="S11" s="56"/>
      <c r="T11" s="56"/>
      <c r="U11" s="56"/>
      <c r="V11" s="56"/>
    </row>
    <row r="12" spans="1:22" s="57" customFormat="1" ht="19.95" customHeight="1" x14ac:dyDescent="0.3">
      <c r="A12" s="48" t="s">
        <v>46</v>
      </c>
      <c r="B12" s="49" t="s">
        <v>47</v>
      </c>
      <c r="C12" s="65" t="s">
        <v>48</v>
      </c>
      <c r="D12" s="50">
        <v>1.2</v>
      </c>
      <c r="E12" s="50">
        <v>0.5</v>
      </c>
      <c r="F12" s="51"/>
      <c r="G12" s="50">
        <f t="shared" si="0"/>
        <v>47.599999999999994</v>
      </c>
      <c r="H12" s="52"/>
      <c r="I12" s="50">
        <f t="shared" si="1"/>
        <v>48.8</v>
      </c>
      <c r="J12" s="52"/>
      <c r="K12" s="66">
        <v>50</v>
      </c>
      <c r="L12" s="67" t="s">
        <v>49</v>
      </c>
      <c r="M12" s="52"/>
      <c r="N12" s="50">
        <f t="shared" si="2"/>
        <v>51.2</v>
      </c>
      <c r="O12" s="51"/>
      <c r="P12" s="50">
        <f t="shared" si="3"/>
        <v>52.400000000000006</v>
      </c>
      <c r="Q12" s="68" t="s">
        <v>50</v>
      </c>
      <c r="R12" s="56"/>
      <c r="S12" s="56"/>
      <c r="T12" s="56"/>
      <c r="U12" s="56"/>
      <c r="V12" s="56"/>
    </row>
    <row r="13" spans="1:22" s="57" customFormat="1" ht="19.95" customHeight="1" x14ac:dyDescent="0.3">
      <c r="A13" s="48" t="s">
        <v>51</v>
      </c>
      <c r="B13" s="49" t="s">
        <v>52</v>
      </c>
      <c r="C13" s="49" t="s">
        <v>53</v>
      </c>
      <c r="D13" s="50">
        <v>1.9</v>
      </c>
      <c r="E13" s="50">
        <v>0.5</v>
      </c>
      <c r="F13" s="51"/>
      <c r="G13" s="50">
        <f t="shared" si="0"/>
        <v>48.1</v>
      </c>
      <c r="H13" s="52"/>
      <c r="I13" s="50">
        <f t="shared" si="1"/>
        <v>50</v>
      </c>
      <c r="J13" s="52"/>
      <c r="K13" s="63">
        <v>51.9</v>
      </c>
      <c r="L13" s="64" t="s">
        <v>49</v>
      </c>
      <c r="M13" s="52"/>
      <c r="N13" s="50">
        <f t="shared" si="2"/>
        <v>53.8</v>
      </c>
      <c r="O13" s="51"/>
      <c r="P13" s="50">
        <f t="shared" si="3"/>
        <v>55.699999999999996</v>
      </c>
      <c r="Q13" s="55"/>
      <c r="R13" s="56"/>
      <c r="S13" s="56"/>
      <c r="T13" s="56"/>
      <c r="U13" s="56"/>
      <c r="V13" s="56"/>
    </row>
    <row r="14" spans="1:22" s="57" customFormat="1" ht="19.95" customHeight="1" x14ac:dyDescent="0.3">
      <c r="A14" s="48" t="s">
        <v>54</v>
      </c>
      <c r="B14" s="49" t="s">
        <v>55</v>
      </c>
      <c r="C14" s="49" t="s">
        <v>56</v>
      </c>
      <c r="D14" s="50">
        <v>1.9</v>
      </c>
      <c r="E14" s="50">
        <v>0.5</v>
      </c>
      <c r="F14" s="51"/>
      <c r="G14" s="50">
        <f t="shared" si="0"/>
        <v>44.6</v>
      </c>
      <c r="H14" s="52"/>
      <c r="I14" s="50">
        <f t="shared" si="1"/>
        <v>46.5</v>
      </c>
      <c r="J14" s="52"/>
      <c r="K14" s="63">
        <v>48.4</v>
      </c>
      <c r="L14" s="69"/>
      <c r="M14" s="52"/>
      <c r="N14" s="50">
        <f t="shared" si="2"/>
        <v>50.3</v>
      </c>
      <c r="O14" s="51"/>
      <c r="P14" s="50">
        <f t="shared" si="3"/>
        <v>52.199999999999996</v>
      </c>
      <c r="Q14" s="55"/>
      <c r="R14" s="56"/>
      <c r="S14" s="56"/>
      <c r="T14" s="56"/>
      <c r="U14" s="56"/>
      <c r="V14" s="56"/>
    </row>
    <row r="15" spans="1:22" s="57" customFormat="1" ht="19.95" customHeight="1" x14ac:dyDescent="0.3">
      <c r="A15" s="48" t="s">
        <v>57</v>
      </c>
      <c r="B15" s="49" t="s">
        <v>58</v>
      </c>
      <c r="C15" s="49" t="s">
        <v>59</v>
      </c>
      <c r="D15" s="50">
        <v>1.9</v>
      </c>
      <c r="E15" s="50">
        <v>0.5</v>
      </c>
      <c r="F15" s="51"/>
      <c r="G15" s="50">
        <f t="shared" si="0"/>
        <v>44.6</v>
      </c>
      <c r="H15" s="52"/>
      <c r="I15" s="50">
        <f t="shared" si="1"/>
        <v>46.5</v>
      </c>
      <c r="J15" s="52"/>
      <c r="K15" s="63">
        <v>48.4</v>
      </c>
      <c r="L15" s="69"/>
      <c r="M15" s="52"/>
      <c r="N15" s="50">
        <f t="shared" si="2"/>
        <v>50.3</v>
      </c>
      <c r="O15" s="51"/>
      <c r="P15" s="50">
        <f t="shared" si="3"/>
        <v>52.199999999999996</v>
      </c>
      <c r="Q15" s="55"/>
      <c r="R15" s="56"/>
      <c r="S15" s="56"/>
      <c r="T15" s="56"/>
      <c r="U15" s="56"/>
      <c r="V15" s="56"/>
    </row>
    <row r="16" spans="1:22" s="57" customFormat="1" ht="19.95" customHeight="1" x14ac:dyDescent="0.3">
      <c r="A16" s="70" t="s">
        <v>60</v>
      </c>
      <c r="B16" s="71" t="s">
        <v>61</v>
      </c>
      <c r="C16" s="72" t="s">
        <v>62</v>
      </c>
      <c r="D16" s="73">
        <v>1</v>
      </c>
      <c r="E16" s="73">
        <v>1</v>
      </c>
      <c r="F16" s="74"/>
      <c r="G16" s="75">
        <f t="shared" si="0"/>
        <v>23</v>
      </c>
      <c r="H16" s="76"/>
      <c r="I16" s="77">
        <f t="shared" si="1"/>
        <v>24</v>
      </c>
      <c r="J16" s="76"/>
      <c r="K16" s="78">
        <v>25</v>
      </c>
      <c r="L16" s="79"/>
      <c r="M16" s="76"/>
      <c r="N16" s="77">
        <f t="shared" si="2"/>
        <v>26</v>
      </c>
      <c r="O16" s="76"/>
      <c r="P16" s="77">
        <f t="shared" si="3"/>
        <v>27</v>
      </c>
      <c r="Q16" s="55"/>
      <c r="R16" s="56"/>
      <c r="S16" s="56"/>
      <c r="T16" s="56"/>
      <c r="U16" s="56"/>
      <c r="V16" s="56"/>
    </row>
    <row r="17" spans="1:22" s="57" customFormat="1" ht="19.95" customHeight="1" x14ac:dyDescent="0.3">
      <c r="A17" s="70" t="s">
        <v>63</v>
      </c>
      <c r="B17" s="71" t="s">
        <v>64</v>
      </c>
      <c r="C17" s="72" t="s">
        <v>65</v>
      </c>
      <c r="D17" s="73">
        <v>1</v>
      </c>
      <c r="E17" s="73">
        <v>1</v>
      </c>
      <c r="F17" s="74"/>
      <c r="G17" s="75">
        <f t="shared" si="0"/>
        <v>28</v>
      </c>
      <c r="H17" s="76"/>
      <c r="I17" s="77">
        <f t="shared" si="1"/>
        <v>29</v>
      </c>
      <c r="J17" s="76"/>
      <c r="K17" s="78">
        <v>30</v>
      </c>
      <c r="L17" s="79"/>
      <c r="M17" s="76"/>
      <c r="N17" s="77">
        <f t="shared" si="2"/>
        <v>31</v>
      </c>
      <c r="O17" s="76"/>
      <c r="P17" s="77">
        <f t="shared" si="3"/>
        <v>32</v>
      </c>
      <c r="Q17" s="55"/>
      <c r="R17" s="56"/>
      <c r="S17" s="56"/>
      <c r="T17" s="56"/>
      <c r="U17" s="56"/>
      <c r="V17" s="56"/>
    </row>
    <row r="18" spans="1:22" s="57" customFormat="1" ht="19.95" customHeight="1" x14ac:dyDescent="0.3">
      <c r="A18" s="70" t="s">
        <v>66</v>
      </c>
      <c r="B18" s="71" t="s">
        <v>67</v>
      </c>
      <c r="C18" s="72" t="s">
        <v>68</v>
      </c>
      <c r="D18" s="73">
        <v>0.7</v>
      </c>
      <c r="E18" s="73">
        <v>0.5</v>
      </c>
      <c r="F18" s="74"/>
      <c r="G18" s="75">
        <f t="shared" si="0"/>
        <v>18.100000000000001</v>
      </c>
      <c r="H18" s="76"/>
      <c r="I18" s="77">
        <f t="shared" si="1"/>
        <v>18.8</v>
      </c>
      <c r="J18" s="76"/>
      <c r="K18" s="78">
        <v>19.5</v>
      </c>
      <c r="L18" s="79"/>
      <c r="M18" s="76"/>
      <c r="N18" s="77">
        <f t="shared" si="2"/>
        <v>20.2</v>
      </c>
      <c r="O18" s="76"/>
      <c r="P18" s="77">
        <f t="shared" si="3"/>
        <v>20.9</v>
      </c>
      <c r="Q18" s="55"/>
      <c r="R18" s="56"/>
      <c r="S18" s="56"/>
      <c r="T18" s="56"/>
      <c r="U18" s="56"/>
      <c r="V18" s="56"/>
    </row>
    <row r="19" spans="1:22" s="57" customFormat="1" ht="19.95" customHeight="1" x14ac:dyDescent="0.3">
      <c r="A19" s="70" t="s">
        <v>69</v>
      </c>
      <c r="B19" s="71" t="s">
        <v>70</v>
      </c>
      <c r="C19" s="72" t="s">
        <v>71</v>
      </c>
      <c r="D19" s="73">
        <v>0.5</v>
      </c>
      <c r="E19" s="73">
        <v>0.5</v>
      </c>
      <c r="F19" s="74"/>
      <c r="G19" s="75">
        <f t="shared" si="0"/>
        <v>14.5</v>
      </c>
      <c r="H19" s="76"/>
      <c r="I19" s="77">
        <f t="shared" si="1"/>
        <v>15</v>
      </c>
      <c r="J19" s="76"/>
      <c r="K19" s="78">
        <v>15.5</v>
      </c>
      <c r="L19" s="80"/>
      <c r="M19" s="81"/>
      <c r="N19" s="77">
        <f t="shared" si="2"/>
        <v>16</v>
      </c>
      <c r="O19" s="76"/>
      <c r="P19" s="77">
        <f t="shared" si="3"/>
        <v>16.5</v>
      </c>
      <c r="Q19" s="55"/>
      <c r="R19" s="56"/>
      <c r="S19" s="56"/>
      <c r="T19" s="56"/>
      <c r="U19" s="56"/>
      <c r="V19" s="56"/>
    </row>
    <row r="20" spans="1:22" s="57" customFormat="1" ht="19.95" customHeight="1" x14ac:dyDescent="0.3">
      <c r="A20" s="70" t="s">
        <v>72</v>
      </c>
      <c r="B20" s="71" t="s">
        <v>73</v>
      </c>
      <c r="C20" s="71" t="s">
        <v>74</v>
      </c>
      <c r="D20" s="77">
        <v>0.3</v>
      </c>
      <c r="E20" s="77">
        <v>0.5</v>
      </c>
      <c r="F20" s="82"/>
      <c r="G20" s="77">
        <f t="shared" si="0"/>
        <v>9.6999999999999993</v>
      </c>
      <c r="H20" s="76"/>
      <c r="I20" s="77">
        <f t="shared" si="1"/>
        <v>10</v>
      </c>
      <c r="J20" s="76"/>
      <c r="K20" s="78">
        <v>10.3</v>
      </c>
      <c r="L20" s="79"/>
      <c r="M20" s="76"/>
      <c r="N20" s="77">
        <f t="shared" si="2"/>
        <v>10.600000000000001</v>
      </c>
      <c r="O20" s="82"/>
      <c r="P20" s="77">
        <f t="shared" si="3"/>
        <v>10.900000000000002</v>
      </c>
      <c r="Q20" s="55"/>
      <c r="R20" s="56"/>
      <c r="S20" s="56"/>
      <c r="T20" s="56"/>
      <c r="U20" s="56"/>
      <c r="V20" s="56"/>
    </row>
    <row r="21" spans="1:22" s="57" customFormat="1" ht="19.95" customHeight="1" x14ac:dyDescent="0.3">
      <c r="A21" s="83" t="s">
        <v>26</v>
      </c>
      <c r="B21" s="84" t="s">
        <v>75</v>
      </c>
      <c r="C21" s="84" t="s">
        <v>76</v>
      </c>
      <c r="D21" s="85">
        <v>0</v>
      </c>
      <c r="E21" s="50">
        <v>0.5</v>
      </c>
      <c r="F21" s="51"/>
      <c r="G21" s="86">
        <f t="shared" si="0"/>
        <v>8</v>
      </c>
      <c r="H21" s="51"/>
      <c r="I21" s="86">
        <f t="shared" si="1"/>
        <v>8</v>
      </c>
      <c r="J21" s="85"/>
      <c r="K21" s="87">
        <v>8</v>
      </c>
      <c r="L21" s="88"/>
      <c r="M21" s="52"/>
      <c r="N21" s="86">
        <f t="shared" si="2"/>
        <v>8</v>
      </c>
      <c r="O21" s="85"/>
      <c r="P21" s="50">
        <f t="shared" si="3"/>
        <v>8</v>
      </c>
      <c r="Q21" s="55"/>
      <c r="R21" s="56"/>
      <c r="S21" s="56"/>
      <c r="T21" s="56"/>
      <c r="U21" s="56"/>
      <c r="V21" s="56"/>
    </row>
    <row r="22" spans="1:22" s="57" customFormat="1" ht="19.95" customHeight="1" x14ac:dyDescent="0.3">
      <c r="A22" s="83" t="s">
        <v>25</v>
      </c>
      <c r="B22" s="84" t="s">
        <v>77</v>
      </c>
      <c r="C22" s="84" t="s">
        <v>78</v>
      </c>
      <c r="D22" s="85">
        <v>0</v>
      </c>
      <c r="E22" s="50">
        <v>0.3</v>
      </c>
      <c r="F22" s="51"/>
      <c r="G22" s="86">
        <f t="shared" si="0"/>
        <v>8</v>
      </c>
      <c r="H22" s="51"/>
      <c r="I22" s="86">
        <f t="shared" si="1"/>
        <v>8</v>
      </c>
      <c r="J22" s="85"/>
      <c r="K22" s="87">
        <v>8</v>
      </c>
      <c r="L22" s="88"/>
      <c r="M22" s="52"/>
      <c r="N22" s="86">
        <f t="shared" si="2"/>
        <v>8</v>
      </c>
      <c r="O22" s="85"/>
      <c r="P22" s="50">
        <f t="shared" si="3"/>
        <v>8</v>
      </c>
      <c r="Q22" s="55"/>
      <c r="R22" s="56"/>
      <c r="S22" s="56"/>
      <c r="T22" s="56"/>
      <c r="U22" s="56"/>
      <c r="V22" s="56"/>
    </row>
    <row r="23" spans="1:22" s="57" customFormat="1" ht="19.95" customHeight="1" x14ac:dyDescent="0.3">
      <c r="A23" s="83" t="s">
        <v>79</v>
      </c>
      <c r="B23" s="84" t="s">
        <v>80</v>
      </c>
      <c r="C23" s="84" t="s">
        <v>81</v>
      </c>
      <c r="D23" s="85">
        <v>0</v>
      </c>
      <c r="E23" s="50">
        <v>0.5</v>
      </c>
      <c r="F23" s="51"/>
      <c r="G23" s="86">
        <f t="shared" si="0"/>
        <v>2.5</v>
      </c>
      <c r="H23" s="51"/>
      <c r="I23" s="86">
        <f t="shared" si="1"/>
        <v>2.5</v>
      </c>
      <c r="J23" s="85"/>
      <c r="K23" s="87">
        <v>2.5</v>
      </c>
      <c r="L23" s="88"/>
      <c r="M23" s="52"/>
      <c r="N23" s="86">
        <f t="shared" si="2"/>
        <v>2.5</v>
      </c>
      <c r="O23" s="85"/>
      <c r="P23" s="50">
        <f t="shared" si="3"/>
        <v>2.5</v>
      </c>
      <c r="Q23" s="55"/>
      <c r="R23" s="56"/>
      <c r="S23" s="56"/>
      <c r="T23" s="56"/>
      <c r="U23" s="56"/>
      <c r="V23" s="56"/>
    </row>
    <row r="24" spans="1:22" s="57" customFormat="1" ht="19.95" customHeight="1" x14ac:dyDescent="0.3">
      <c r="A24" s="83" t="s">
        <v>82</v>
      </c>
      <c r="B24" s="89" t="s">
        <v>83</v>
      </c>
      <c r="C24" s="89" t="s">
        <v>84</v>
      </c>
      <c r="D24" s="85">
        <v>0.7</v>
      </c>
      <c r="E24" s="50">
        <v>0.5</v>
      </c>
      <c r="F24" s="51"/>
      <c r="G24" s="86">
        <f t="shared" si="0"/>
        <v>17.3</v>
      </c>
      <c r="H24" s="51"/>
      <c r="I24" s="86">
        <f t="shared" si="1"/>
        <v>18</v>
      </c>
      <c r="J24" s="85"/>
      <c r="K24" s="90">
        <v>18.7</v>
      </c>
      <c r="L24" s="91"/>
      <c r="M24" s="52"/>
      <c r="N24" s="86">
        <f t="shared" si="2"/>
        <v>19.399999999999999</v>
      </c>
      <c r="O24" s="85"/>
      <c r="P24" s="50">
        <f t="shared" si="3"/>
        <v>20.099999999999998</v>
      </c>
      <c r="Q24" s="55"/>
      <c r="R24" s="56"/>
      <c r="S24" s="56"/>
      <c r="T24" s="56"/>
      <c r="U24" s="56"/>
      <c r="V24" s="56"/>
    </row>
    <row r="25" spans="1:22" s="57" customFormat="1" ht="19.95" customHeight="1" x14ac:dyDescent="0.3">
      <c r="A25" s="83" t="s">
        <v>85</v>
      </c>
      <c r="B25" s="89" t="s">
        <v>86</v>
      </c>
      <c r="C25" s="89" t="s">
        <v>87</v>
      </c>
      <c r="D25" s="85">
        <v>0</v>
      </c>
      <c r="E25" s="50">
        <v>0.5</v>
      </c>
      <c r="F25" s="51"/>
      <c r="G25" s="86">
        <f t="shared" si="0"/>
        <v>2</v>
      </c>
      <c r="H25" s="51"/>
      <c r="I25" s="86">
        <f t="shared" si="1"/>
        <v>2</v>
      </c>
      <c r="J25" s="85"/>
      <c r="K25" s="90">
        <v>2</v>
      </c>
      <c r="L25" s="91"/>
      <c r="M25" s="52"/>
      <c r="N25" s="86">
        <f t="shared" si="2"/>
        <v>2</v>
      </c>
      <c r="O25" s="85"/>
      <c r="P25" s="50">
        <f t="shared" si="3"/>
        <v>2</v>
      </c>
      <c r="Q25" s="55"/>
      <c r="R25" s="56"/>
      <c r="S25" s="56"/>
      <c r="T25" s="56"/>
      <c r="U25" s="56"/>
      <c r="V25" s="56"/>
    </row>
    <row r="26" spans="1:22" s="57" customFormat="1" ht="19.95" customHeight="1" x14ac:dyDescent="0.3">
      <c r="A26" s="83" t="s">
        <v>88</v>
      </c>
      <c r="B26" s="89" t="s">
        <v>89</v>
      </c>
      <c r="C26" s="89" t="s">
        <v>90</v>
      </c>
      <c r="D26" s="85">
        <v>0.3</v>
      </c>
      <c r="E26" s="50">
        <v>0.5</v>
      </c>
      <c r="F26" s="51"/>
      <c r="G26" s="86">
        <f t="shared" si="0"/>
        <v>9.5999999999999979</v>
      </c>
      <c r="H26" s="51"/>
      <c r="I26" s="86">
        <f t="shared" si="1"/>
        <v>9.8999999999999986</v>
      </c>
      <c r="J26" s="85"/>
      <c r="K26" s="90">
        <v>10.199999999999999</v>
      </c>
      <c r="L26" s="91"/>
      <c r="M26" s="52"/>
      <c r="N26" s="86">
        <f t="shared" si="2"/>
        <v>10.5</v>
      </c>
      <c r="O26" s="85"/>
      <c r="P26" s="50">
        <f t="shared" si="3"/>
        <v>10.8</v>
      </c>
      <c r="Q26" s="55"/>
      <c r="R26" s="56"/>
      <c r="S26" s="56"/>
      <c r="T26" s="56"/>
      <c r="U26" s="56"/>
      <c r="V26" s="56"/>
    </row>
    <row r="27" spans="1:22" s="57" customFormat="1" ht="19.95" customHeight="1" x14ac:dyDescent="0.3">
      <c r="A27" s="83" t="s">
        <v>24</v>
      </c>
      <c r="B27" s="89" t="s">
        <v>91</v>
      </c>
      <c r="C27" s="89" t="s">
        <v>92</v>
      </c>
      <c r="D27" s="85">
        <v>0</v>
      </c>
      <c r="E27" s="50">
        <v>0.5</v>
      </c>
      <c r="F27" s="51"/>
      <c r="G27" s="86">
        <f t="shared" si="0"/>
        <v>1</v>
      </c>
      <c r="H27" s="51"/>
      <c r="I27" s="86">
        <f t="shared" si="1"/>
        <v>1</v>
      </c>
      <c r="J27" s="85"/>
      <c r="K27" s="90">
        <v>1</v>
      </c>
      <c r="L27" s="91"/>
      <c r="M27" s="52"/>
      <c r="N27" s="86">
        <f t="shared" si="2"/>
        <v>1</v>
      </c>
      <c r="O27" s="85"/>
      <c r="P27" s="50">
        <f t="shared" si="3"/>
        <v>1</v>
      </c>
      <c r="Q27" s="55"/>
      <c r="R27" s="56"/>
      <c r="S27" s="56"/>
      <c r="T27" s="56"/>
      <c r="U27" s="56"/>
      <c r="V27" s="56"/>
    </row>
    <row r="28" spans="1:22" s="57" customFormat="1" ht="19.95" customHeight="1" x14ac:dyDescent="0.3">
      <c r="A28" s="83" t="s">
        <v>93</v>
      </c>
      <c r="B28" s="89" t="s">
        <v>94</v>
      </c>
      <c r="C28" s="89" t="s">
        <v>95</v>
      </c>
      <c r="D28" s="85">
        <v>0</v>
      </c>
      <c r="E28" s="50">
        <v>0.5</v>
      </c>
      <c r="F28" s="51"/>
      <c r="G28" s="86">
        <f t="shared" si="0"/>
        <v>9.5</v>
      </c>
      <c r="H28" s="51"/>
      <c r="I28" s="86">
        <f t="shared" si="1"/>
        <v>9.5</v>
      </c>
      <c r="J28" s="85"/>
      <c r="K28" s="90">
        <v>9.5</v>
      </c>
      <c r="L28" s="91"/>
      <c r="M28" s="52"/>
      <c r="N28" s="86">
        <f t="shared" si="2"/>
        <v>9.5</v>
      </c>
      <c r="O28" s="85"/>
      <c r="P28" s="50">
        <f t="shared" si="3"/>
        <v>9.5</v>
      </c>
      <c r="Q28" s="55"/>
      <c r="R28" s="56"/>
      <c r="S28" s="56"/>
      <c r="T28" s="56"/>
      <c r="U28" s="56"/>
      <c r="V28" s="56"/>
    </row>
    <row r="29" spans="1:22" s="57" customFormat="1" ht="19.95" customHeight="1" x14ac:dyDescent="0.3">
      <c r="A29" s="83" t="s">
        <v>96</v>
      </c>
      <c r="B29" s="89" t="s">
        <v>97</v>
      </c>
      <c r="C29" s="89" t="s">
        <v>98</v>
      </c>
      <c r="D29" s="85">
        <v>0</v>
      </c>
      <c r="E29" s="50">
        <v>0.5</v>
      </c>
      <c r="F29" s="51"/>
      <c r="G29" s="86">
        <f t="shared" si="0"/>
        <v>3</v>
      </c>
      <c r="H29" s="51"/>
      <c r="I29" s="86">
        <f t="shared" si="1"/>
        <v>3</v>
      </c>
      <c r="J29" s="85"/>
      <c r="K29" s="90">
        <v>3</v>
      </c>
      <c r="L29" s="91"/>
      <c r="M29" s="52"/>
      <c r="N29" s="86">
        <f t="shared" si="2"/>
        <v>3</v>
      </c>
      <c r="O29" s="85"/>
      <c r="P29" s="50">
        <f t="shared" si="3"/>
        <v>3</v>
      </c>
      <c r="Q29" s="55"/>
      <c r="R29" s="56"/>
      <c r="S29" s="56"/>
      <c r="T29" s="56"/>
      <c r="U29" s="56"/>
      <c r="V29" s="56"/>
    </row>
    <row r="30" spans="1:22" s="57" customFormat="1" ht="19.95" customHeight="1" thickBot="1" x14ac:dyDescent="0.35">
      <c r="A30" s="92" t="s">
        <v>99</v>
      </c>
      <c r="B30" s="93" t="s">
        <v>100</v>
      </c>
      <c r="C30" s="93" t="s">
        <v>101</v>
      </c>
      <c r="D30" s="94">
        <v>0</v>
      </c>
      <c r="E30" s="95">
        <v>0.5</v>
      </c>
      <c r="F30" s="96"/>
      <c r="G30" s="97">
        <f t="shared" si="0"/>
        <v>31</v>
      </c>
      <c r="H30" s="96"/>
      <c r="I30" s="97">
        <f t="shared" si="1"/>
        <v>31</v>
      </c>
      <c r="J30" s="94"/>
      <c r="K30" s="98">
        <v>31</v>
      </c>
      <c r="L30" s="99"/>
      <c r="M30" s="52"/>
      <c r="N30" s="97">
        <f t="shared" si="2"/>
        <v>31</v>
      </c>
      <c r="O30" s="94"/>
      <c r="P30" s="95">
        <f t="shared" si="3"/>
        <v>31</v>
      </c>
      <c r="Q30" s="100"/>
      <c r="R30" s="56"/>
      <c r="S30" s="56"/>
      <c r="T30" s="56"/>
      <c r="U30" s="56"/>
      <c r="V30" s="56"/>
    </row>
    <row r="31" spans="1:22" ht="13.95" customHeight="1" thickBot="1" x14ac:dyDescent="0.35">
      <c r="A31" s="101" t="s">
        <v>102</v>
      </c>
      <c r="B31" s="102"/>
      <c r="C31" s="103"/>
      <c r="D31" s="104"/>
      <c r="E31" s="103"/>
      <c r="F31" s="105"/>
      <c r="G31" s="105"/>
      <c r="H31" s="106"/>
      <c r="I31" s="106"/>
      <c r="J31" s="106"/>
      <c r="K31" s="106"/>
      <c r="L31" s="107"/>
      <c r="M31" s="106"/>
      <c r="N31" s="106"/>
      <c r="O31" s="106"/>
      <c r="P31" s="106"/>
      <c r="Q31" s="108"/>
      <c r="R31" s="36"/>
    </row>
    <row r="32" spans="1:22" ht="13.95" customHeight="1" x14ac:dyDescent="0.3">
      <c r="A32" s="109"/>
      <c r="B32" s="110"/>
      <c r="C32" s="111"/>
      <c r="D32" s="106"/>
      <c r="E32" s="105"/>
      <c r="F32" s="105"/>
      <c r="G32" s="105"/>
      <c r="H32" s="106"/>
      <c r="I32" s="106"/>
      <c r="J32" s="106"/>
      <c r="K32" s="106"/>
      <c r="L32" s="107"/>
      <c r="M32" s="106"/>
      <c r="N32" s="106"/>
      <c r="O32" s="106"/>
      <c r="P32" s="106"/>
      <c r="Q32" s="108"/>
      <c r="R32" s="36"/>
    </row>
    <row r="33" spans="1:18" ht="13.95" customHeight="1" x14ac:dyDescent="0.3">
      <c r="A33" s="112" t="s">
        <v>103</v>
      </c>
      <c r="B33" s="112" t="s">
        <v>104</v>
      </c>
      <c r="C33" s="113"/>
      <c r="D33" s="114"/>
      <c r="E33" s="115"/>
      <c r="F33" s="116"/>
      <c r="G33" s="116"/>
      <c r="H33" s="116"/>
      <c r="I33" s="116"/>
      <c r="J33" s="116"/>
      <c r="K33" s="116"/>
      <c r="L33" s="117"/>
      <c r="M33" s="116"/>
      <c r="N33" s="116"/>
      <c r="O33" s="116"/>
      <c r="P33" s="116"/>
      <c r="Q33" s="118"/>
    </row>
    <row r="34" spans="1:18" ht="13.95" customHeight="1" x14ac:dyDescent="0.3">
      <c r="A34" s="119"/>
      <c r="B34" s="112" t="s">
        <v>105</v>
      </c>
      <c r="C34" s="113"/>
      <c r="D34" s="114"/>
      <c r="E34" s="115"/>
      <c r="F34" s="116"/>
      <c r="G34" s="116"/>
      <c r="H34" s="116"/>
      <c r="I34" s="116"/>
      <c r="J34" s="116"/>
      <c r="K34" s="116"/>
      <c r="L34" s="117"/>
      <c r="M34" s="116"/>
      <c r="N34" s="116"/>
      <c r="O34" s="116"/>
      <c r="P34" s="116"/>
      <c r="Q34" s="118"/>
    </row>
    <row r="35" spans="1:18" ht="13.95" customHeight="1" x14ac:dyDescent="0.3">
      <c r="A35" s="120" t="s">
        <v>12</v>
      </c>
      <c r="B35" s="121" t="s">
        <v>106</v>
      </c>
      <c r="C35" s="122"/>
      <c r="D35" s="123"/>
      <c r="E35" s="123"/>
      <c r="F35" s="124"/>
      <c r="G35" s="123"/>
      <c r="H35" s="123"/>
      <c r="I35" s="123"/>
      <c r="J35" s="125"/>
      <c r="K35" s="126"/>
      <c r="L35" s="127"/>
      <c r="M35" s="128"/>
      <c r="N35" s="123"/>
      <c r="O35" s="123"/>
      <c r="P35" s="123"/>
      <c r="Q35" s="129"/>
      <c r="R35" s="130"/>
    </row>
    <row r="36" spans="1:18" ht="13.95" customHeight="1" x14ac:dyDescent="0.3">
      <c r="A36" s="120"/>
      <c r="B36" s="121" t="s">
        <v>107</v>
      </c>
      <c r="C36" s="122"/>
      <c r="D36" s="123"/>
      <c r="E36" s="123"/>
      <c r="F36" s="124"/>
      <c r="G36" s="123"/>
      <c r="H36" s="123"/>
      <c r="I36" s="123"/>
      <c r="J36" s="125"/>
      <c r="K36" s="126"/>
      <c r="L36" s="127"/>
      <c r="M36" s="128"/>
      <c r="N36" s="123"/>
      <c r="O36" s="123"/>
      <c r="P36" s="123"/>
      <c r="Q36" s="129"/>
      <c r="R36" s="130"/>
    </row>
    <row r="37" spans="1:18" ht="13.95" customHeight="1" x14ac:dyDescent="0.3">
      <c r="A37" s="131" t="s">
        <v>108</v>
      </c>
      <c r="B37" s="132" t="s">
        <v>109</v>
      </c>
      <c r="C37" s="133"/>
      <c r="D37" s="134"/>
      <c r="E37" s="135" t="s">
        <v>110</v>
      </c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6"/>
      <c r="R37" s="130"/>
    </row>
    <row r="38" spans="1:18" ht="13.95" customHeight="1" x14ac:dyDescent="0.3">
      <c r="A38" s="119"/>
      <c r="B38" s="132" t="s">
        <v>111</v>
      </c>
      <c r="C38" s="133"/>
      <c r="D38" s="134"/>
      <c r="E38" s="135" t="s">
        <v>112</v>
      </c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6"/>
      <c r="R38" s="130"/>
    </row>
    <row r="39" spans="1:18" ht="13.95" customHeight="1" x14ac:dyDescent="0.3">
      <c r="A39" s="119"/>
      <c r="B39" s="132" t="s">
        <v>113</v>
      </c>
      <c r="C39" s="133"/>
      <c r="D39" s="134"/>
      <c r="E39" s="135" t="s">
        <v>114</v>
      </c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6"/>
      <c r="R39" s="130"/>
    </row>
    <row r="40" spans="1:18" ht="13.95" customHeight="1" x14ac:dyDescent="0.3">
      <c r="A40" s="119"/>
      <c r="B40" s="132" t="s">
        <v>115</v>
      </c>
      <c r="C40" s="133"/>
      <c r="D40" s="134"/>
      <c r="E40" s="135" t="s">
        <v>116</v>
      </c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6"/>
      <c r="R40" s="130"/>
    </row>
    <row r="41" spans="1:18" ht="13.95" customHeight="1" x14ac:dyDescent="0.3">
      <c r="A41" s="119"/>
      <c r="B41" s="132" t="s">
        <v>117</v>
      </c>
      <c r="C41" s="133"/>
      <c r="D41" s="134"/>
      <c r="E41" s="135" t="s">
        <v>118</v>
      </c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6"/>
      <c r="R41" s="130"/>
    </row>
    <row r="42" spans="1:18" ht="13.95" customHeight="1" x14ac:dyDescent="0.3">
      <c r="A42" s="119"/>
      <c r="B42" s="132" t="s">
        <v>119</v>
      </c>
      <c r="C42" s="133"/>
      <c r="D42" s="134"/>
      <c r="E42" s="135" t="s">
        <v>120</v>
      </c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6"/>
    </row>
    <row r="43" spans="1:18" ht="13.95" customHeight="1" thickBot="1" x14ac:dyDescent="0.35">
      <c r="A43" s="119"/>
      <c r="B43" s="137"/>
      <c r="C43" s="138"/>
      <c r="D43" s="139"/>
      <c r="E43" s="139"/>
      <c r="F43" s="140"/>
      <c r="G43" s="139"/>
      <c r="H43" s="139"/>
      <c r="I43" s="139"/>
      <c r="J43" s="141"/>
      <c r="K43" s="142"/>
      <c r="L43" s="143"/>
      <c r="M43" s="144"/>
      <c r="N43" s="139"/>
      <c r="O43" s="139"/>
      <c r="P43" s="139"/>
      <c r="Q43" s="145"/>
    </row>
    <row r="44" spans="1:18" ht="13.95" customHeight="1" thickBot="1" x14ac:dyDescent="0.35">
      <c r="A44" s="146" t="s">
        <v>121</v>
      </c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8"/>
    </row>
  </sheetData>
  <mergeCells count="17">
    <mergeCell ref="E42:Q42"/>
    <mergeCell ref="A44:Q44"/>
    <mergeCell ref="A5:Q5"/>
    <mergeCell ref="E37:Q37"/>
    <mergeCell ref="E38:Q38"/>
    <mergeCell ref="E39:Q39"/>
    <mergeCell ref="E40:Q40"/>
    <mergeCell ref="E41:Q41"/>
    <mergeCell ref="D1:E1"/>
    <mergeCell ref="H1:I1"/>
    <mergeCell ref="N1:Q4"/>
    <mergeCell ref="D2:E2"/>
    <mergeCell ref="H2:I2"/>
    <mergeCell ref="D3:E3"/>
    <mergeCell ref="H3:I3"/>
    <mergeCell ref="D4:E4"/>
    <mergeCell ref="H4:I4"/>
  </mergeCells>
  <pageMargins left="0.45866141700000002" right="0.45866141700000002" top="0.4" bottom="0.74803149606299202" header="0.31496062992126" footer="0.31496062992126"/>
  <pageSetup paperSize="9" scale="54" fitToHeight="0" orientation="landscape" r:id="rId1"/>
  <colBreaks count="1" manualBreakCount="1">
    <brk id="17" max="43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17528C-B86B-4438-B073-E8D7BFEE22A2}"/>
</file>

<file path=customXml/itemProps2.xml><?xml version="1.0" encoding="utf-8"?>
<ds:datastoreItem xmlns:ds="http://schemas.openxmlformats.org/officeDocument/2006/customXml" ds:itemID="{AB35B109-05CB-4367-9A4F-FA07E12CEC47}"/>
</file>

<file path=customXml/itemProps3.xml><?xml version="1.0" encoding="utf-8"?>
<ds:datastoreItem xmlns:ds="http://schemas.openxmlformats.org/officeDocument/2006/customXml" ds:itemID="{7DB3FB7F-76D4-48A4-AEA7-76F5D5C479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CS1WS - 28.08</vt:lpstr>
      <vt:lpstr>'CS1WS - 28.08'!Print_Area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Loan Vo Thi Kim</dc:creator>
  <cp:lastModifiedBy>Loan Vo Thi Kim</cp:lastModifiedBy>
  <dcterms:created xsi:type="dcterms:W3CDTF">2024-06-18T03:58:24Z</dcterms:created>
  <dcterms:modified xsi:type="dcterms:W3CDTF">2024-06-18T03:59:06Z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