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51" documentId="8_{BBF7C5C4-2738-4DF3-9B7E-22BD63989D3F}" xr6:coauthVersionLast="47" xr6:coauthVersionMax="47" xr10:uidLastSave="{9CAA4488-5DF8-4494-9630-79C943B3EB53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PO!$A$1:$N$19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<sst xmlns="http://schemas.openxmlformats.org/spreadsheetml/2006/main" count="83" uniqueCount="58">
  <si>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</si>
  <si>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</si>
  <si>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</si>
  <si>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</si>
  <si>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</si>
  <si>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</si>
  <si>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</si>
  <si>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</si>
  <si>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</si>
  <si>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</si>
  <si>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</si>
  <si>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</si>
  <si>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</si>
  <si>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</si>
  <si>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</si>
  <si>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</si>
  <si>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</si>
  <si>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</si>
  <si>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</si>
  <si>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</si>
  <si>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</si>
  <si>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</si>
  <si>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</si>
  <si>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</si>
  <si>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</si>
  <si>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</si>
  <si>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</si>
  <si>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</si>
  <si>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</si>
  <si>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</si>
  <si>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</si>
  <si>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</si>
  <si>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</si>
  <si>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</si>
  <si>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</si>
  <si>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</si>
  <si>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</si>
  <si>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</si>
  <si>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</si>
  <si>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</si>
  <si>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</si>
  <si>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</si>
  <si>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</si>
  <si>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</si>
  <si>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</si>
  <si>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</si>
  <si>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</si>
  <si>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</si>
  <si>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</si>
  <si>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</si>
  <si>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</si>
  <si>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</si>
  <si>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</si>
  <si>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</si>
  <si>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</si>
  <si>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</si>
  <si>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</si>
  <si>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CHƯA CÓ CODE- CHƯA GỬI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</si>
</sst>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abSelected="1" view="pageBreakPreview" topLeftCell="A11" zoomScale="40" zoomScaleNormal="70" zoomScaleSheetLayoutView="40" zoomScalePageLayoutView="55" workbookViewId="0">
      <selection activeCell="I13" sqref="I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12" t="s">
        <v>34</v>
      </c>
      <c r="I5" s="113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14" t="s">
        <v>55</v>
      </c>
      <c r="I6" s="115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3"/>
      <c r="C7" s="103"/>
      <c r="D7" s="29"/>
      <c r="E7" s="21"/>
      <c r="F7" s="104" t="s">
        <v>12</v>
      </c>
      <c r="G7" s="105"/>
      <c r="H7" s="106">
        <v>45432</v>
      </c>
      <c r="I7" s="107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1"/>
      <c r="C8" s="111"/>
      <c r="D8" s="30"/>
      <c r="E8" s="21"/>
      <c r="F8" s="104" t="s">
        <v>15</v>
      </c>
      <c r="G8" s="105"/>
      <c r="H8" s="116"/>
      <c r="I8" s="117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/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/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/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486</v>
      </c>
      <c r="J14" s="98">
        <v>0</v>
      </c>
      <c r="K14" s="98">
        <f t="shared" si="2"/>
        <v>486</v>
      </c>
      <c r="L14" s="99">
        <v>450</v>
      </c>
      <c r="M14" s="100">
        <f t="shared" si="3"/>
        <v>218700</v>
      </c>
      <c r="N14" s="101" t="s">
        <v>57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324</v>
      </c>
      <c r="J15" s="98">
        <v>0</v>
      </c>
      <c r="K15" s="98">
        <f t="shared" ref="K15" si="4">I15-J15</f>
        <v>324</v>
      </c>
      <c r="L15" s="99">
        <v>450</v>
      </c>
      <c r="M15" s="100">
        <f t="shared" ref="M15" si="5">K15*L15</f>
        <v>145800</v>
      </c>
      <c r="N15" s="101" t="s">
        <v>57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4167</v>
      </c>
      <c r="J17" s="52"/>
      <c r="K17" s="51">
        <f>SUM(K11:K16)</f>
        <v>4167</v>
      </c>
      <c r="L17" s="53"/>
      <c r="M17" s="54">
        <f>SUM(M11:M16)</f>
        <v>1875150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09" t="s">
        <v>30</v>
      </c>
      <c r="B19" s="109"/>
      <c r="C19" s="61"/>
      <c r="D19" s="62"/>
      <c r="E19" s="110" t="s">
        <v>31</v>
      </c>
      <c r="F19" s="110"/>
      <c r="G19" s="110"/>
      <c r="H19" s="63"/>
      <c r="I19" s="64"/>
      <c r="J19" s="64"/>
      <c r="K19" s="64"/>
      <c r="L19" s="108" t="s">
        <v>32</v>
      </c>
      <c r="M19" s="108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2024-08-27T07:02:28Z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