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2-STYLE-FILE/TECH PACK/MAHARISHI/"/>
    </mc:Choice>
  </mc:AlternateContent>
  <xr:revisionPtr revIDLastSave="0" documentId="8_{D9AE3201-C9CA-4100-9993-ECC4469E12FD}" xr6:coauthVersionLast="47" xr6:coauthVersionMax="47" xr10:uidLastSave="{00000000-0000-0000-0000-000000000000}"/>
  <bookViews>
    <workbookView xWindow="-108" yWindow="-108" windowWidth="23256" windowHeight="12456" xr2:uid="{1FA827E1-4BBD-49F7-A009-6568F347790A}"/>
  </bookViews>
  <sheets>
    <sheet name="UA updated 14-5-2024" sheetId="1" r:id="rId1"/>
  </sheets>
  <externalReferences>
    <externalReference r:id="rId2"/>
  </externalReferences>
  <definedNames>
    <definedName name="_Fill" hidden="1">#REF!</definedName>
    <definedName name="NAVY" hidden="1">#REF!</definedName>
    <definedName name="_xlnm.Print_Area" localSheetId="0">'UA updated 14-5-2024'!$A$1:$K$64</definedName>
    <definedName name="_xlnm.Print_Titles" localSheetId="0">'UA updated 14-5-2024'!$1:$6</definedName>
    <definedName name="SESEAM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D1" i="1"/>
  <c r="E1" i="1"/>
  <c r="G1" i="1"/>
  <c r="H1" i="1"/>
  <c r="A2" i="1"/>
  <c r="B2" i="1"/>
  <c r="D2" i="1"/>
  <c r="E2" i="1"/>
  <c r="G2" i="1"/>
  <c r="H2" i="1"/>
  <c r="A3" i="1"/>
  <c r="B3" i="1"/>
  <c r="D3" i="1"/>
  <c r="E3" i="1"/>
  <c r="G3" i="1"/>
  <c r="H3" i="1"/>
  <c r="A4" i="1"/>
  <c r="B4" i="1"/>
  <c r="D4" i="1"/>
  <c r="E4" i="1"/>
  <c r="G4" i="1"/>
  <c r="H4" i="1"/>
  <c r="G7" i="1"/>
  <c r="F7" i="1" s="1"/>
  <c r="I7" i="1"/>
  <c r="J7" i="1" s="1"/>
  <c r="G8" i="1"/>
  <c r="F8" i="1" s="1"/>
  <c r="I8" i="1"/>
  <c r="J8" i="1" s="1"/>
  <c r="G9" i="1"/>
  <c r="F9" i="1" s="1"/>
  <c r="I9" i="1"/>
  <c r="J9" i="1" s="1"/>
  <c r="G10" i="1"/>
  <c r="F10" i="1" s="1"/>
  <c r="I10" i="1"/>
  <c r="J10" i="1"/>
  <c r="G11" i="1"/>
  <c r="F11" i="1" s="1"/>
  <c r="I11" i="1"/>
  <c r="J11" i="1" s="1"/>
  <c r="G12" i="1"/>
  <c r="F12" i="1" s="1"/>
  <c r="I12" i="1"/>
  <c r="J12" i="1"/>
  <c r="G13" i="1"/>
  <c r="F13" i="1" s="1"/>
  <c r="I13" i="1"/>
  <c r="J13" i="1" s="1"/>
  <c r="G14" i="1"/>
  <c r="F14" i="1" s="1"/>
  <c r="I14" i="1"/>
  <c r="J14" i="1"/>
  <c r="G15" i="1"/>
  <c r="F15" i="1" s="1"/>
  <c r="I15" i="1"/>
  <c r="J15" i="1" s="1"/>
  <c r="G16" i="1"/>
  <c r="F16" i="1" s="1"/>
  <c r="I16" i="1"/>
  <c r="J16" i="1"/>
  <c r="G17" i="1"/>
  <c r="F17" i="1" s="1"/>
  <c r="I17" i="1"/>
  <c r="J17" i="1" s="1"/>
  <c r="G18" i="1"/>
  <c r="F18" i="1" s="1"/>
  <c r="I18" i="1"/>
  <c r="J18" i="1"/>
  <c r="G19" i="1"/>
  <c r="F19" i="1" s="1"/>
  <c r="I19" i="1"/>
  <c r="J19" i="1" s="1"/>
  <c r="G21" i="1"/>
  <c r="F21" i="1" s="1"/>
  <c r="I21" i="1"/>
  <c r="J21" i="1"/>
  <c r="G22" i="1"/>
  <c r="F22" i="1" s="1"/>
  <c r="I22" i="1"/>
  <c r="J22" i="1" s="1"/>
  <c r="G23" i="1"/>
  <c r="F23" i="1" s="1"/>
  <c r="I23" i="1"/>
  <c r="J23" i="1"/>
  <c r="G24" i="1"/>
  <c r="F24" i="1" s="1"/>
  <c r="I24" i="1"/>
  <c r="J24" i="1" s="1"/>
  <c r="G25" i="1"/>
  <c r="F25" i="1" s="1"/>
  <c r="I25" i="1"/>
  <c r="J25" i="1"/>
  <c r="G26" i="1"/>
  <c r="F26" i="1" s="1"/>
  <c r="I26" i="1"/>
  <c r="J26" i="1" s="1"/>
  <c r="G27" i="1"/>
  <c r="F27" i="1" s="1"/>
  <c r="I27" i="1"/>
  <c r="J27" i="1" s="1"/>
  <c r="G28" i="1"/>
  <c r="F28" i="1" s="1"/>
  <c r="I28" i="1"/>
  <c r="J28" i="1" s="1"/>
  <c r="G29" i="1"/>
  <c r="F29" i="1" s="1"/>
  <c r="I29" i="1"/>
  <c r="J29" i="1"/>
  <c r="G30" i="1"/>
  <c r="F30" i="1" s="1"/>
  <c r="I30" i="1"/>
  <c r="J30" i="1" s="1"/>
  <c r="G31" i="1"/>
  <c r="F31" i="1" s="1"/>
  <c r="I31" i="1"/>
  <c r="J31" i="1"/>
  <c r="G32" i="1"/>
  <c r="F32" i="1" s="1"/>
  <c r="I32" i="1"/>
  <c r="J32" i="1" s="1"/>
  <c r="V32" i="1"/>
  <c r="U32" i="1" s="1"/>
  <c r="T32" i="1" s="1"/>
  <c r="W32" i="1"/>
  <c r="X32" i="1" s="1"/>
  <c r="G33" i="1"/>
  <c r="F33" i="1" s="1"/>
  <c r="I33" i="1"/>
  <c r="J33" i="1" s="1"/>
  <c r="G34" i="1"/>
  <c r="F34" i="1" s="1"/>
  <c r="I34" i="1"/>
  <c r="J34" i="1" s="1"/>
  <c r="G35" i="1"/>
  <c r="F35" i="1" s="1"/>
  <c r="I35" i="1"/>
  <c r="J35" i="1" s="1"/>
  <c r="G36" i="1"/>
  <c r="F36" i="1" s="1"/>
  <c r="I36" i="1"/>
  <c r="J36" i="1" s="1"/>
  <c r="F37" i="1"/>
  <c r="G37" i="1"/>
  <c r="I37" i="1"/>
  <c r="J37" i="1" s="1"/>
  <c r="G38" i="1"/>
  <c r="F38" i="1" s="1"/>
  <c r="I38" i="1"/>
  <c r="J38" i="1" s="1"/>
  <c r="F39" i="1"/>
  <c r="G39" i="1"/>
  <c r="I39" i="1"/>
  <c r="J39" i="1" s="1"/>
  <c r="G40" i="1"/>
  <c r="F40" i="1" s="1"/>
  <c r="I40" i="1"/>
  <c r="J40" i="1" s="1"/>
  <c r="F41" i="1"/>
  <c r="G41" i="1"/>
  <c r="I41" i="1"/>
  <c r="J41" i="1" s="1"/>
  <c r="G43" i="1"/>
  <c r="F43" i="1" s="1"/>
  <c r="I43" i="1"/>
  <c r="J43" i="1" s="1"/>
  <c r="F44" i="1"/>
  <c r="G44" i="1"/>
  <c r="I44" i="1"/>
  <c r="J44" i="1" s="1"/>
  <c r="G45" i="1"/>
  <c r="F45" i="1" s="1"/>
  <c r="I45" i="1"/>
  <c r="J45" i="1" s="1"/>
  <c r="F46" i="1"/>
  <c r="G46" i="1"/>
  <c r="I46" i="1"/>
  <c r="J46" i="1" s="1"/>
  <c r="G47" i="1"/>
  <c r="F47" i="1" s="1"/>
  <c r="I47" i="1"/>
  <c r="J47" i="1" s="1"/>
  <c r="F48" i="1"/>
  <c r="G48" i="1"/>
  <c r="I48" i="1"/>
  <c r="J48" i="1" s="1"/>
  <c r="G49" i="1"/>
  <c r="F49" i="1" s="1"/>
  <c r="I49" i="1"/>
  <c r="J49" i="1" s="1"/>
  <c r="T52" i="1"/>
  <c r="U52" i="1"/>
  <c r="V52" i="1"/>
  <c r="W52" i="1" s="1"/>
  <c r="X52" i="1" s="1"/>
</calcChain>
</file>

<file path=xl/sharedStrings.xml><?xml version="1.0" encoding="utf-8"?>
<sst xmlns="http://schemas.openxmlformats.org/spreadsheetml/2006/main" count="146" uniqueCount="140">
  <si>
    <t>Copyright 2016 © PALACE all rights reserved. PALACE is a trademark of Palace Skateboards Limited. Copying strictly forbiden.</t>
  </si>
  <si>
    <t>SEE ALL AMENDS HIGHLIGHTED IN PINK</t>
  </si>
  <si>
    <t>HANG CORD REMOVED</t>
  </si>
  <si>
    <t>THUMB HOLE ADDED (5CM)</t>
  </si>
  <si>
    <t>CUFF 8CM TO 16CM AT UNDERSLEEVE WHERE THUMB HOLE SITS</t>
  </si>
  <si>
    <t>SLEEVE LENGTHENED 5CM</t>
  </si>
  <si>
    <t>09.04.24</t>
  </si>
  <si>
    <t>COMMENTS</t>
  </si>
  <si>
    <t>LENGTH</t>
  </si>
  <si>
    <t>A</t>
  </si>
  <si>
    <t xml:space="preserve">CAO CẠNH SƯỜN TÚI </t>
  </si>
  <si>
    <t>POCKET HEIGHT AT SIDES</t>
  </si>
  <si>
    <t>Y2</t>
  </si>
  <si>
    <t xml:space="preserve">CAO TÚI </t>
  </si>
  <si>
    <t>POCKET HEIGHT</t>
  </si>
  <si>
    <t>Y1</t>
  </si>
  <si>
    <t xml:space="preserve">RỘNG TÚI CẠNH DƯỚI CÙNG </t>
  </si>
  <si>
    <t>WIDTH OF POCKET BOTTOM EDGE</t>
  </si>
  <si>
    <t>X3</t>
  </si>
  <si>
    <t xml:space="preserve">RỘNG TÚI Ở ĐIỂM RỘNG NHẤT </t>
  </si>
  <si>
    <t>WIDTH OF POCKET WIDEST</t>
  </si>
  <si>
    <t>X2</t>
  </si>
  <si>
    <t xml:space="preserve">RỘNG TÚI CẠNH TRÊN </t>
  </si>
  <si>
    <t>WIDTH OF POCKET TOP EDGE</t>
  </si>
  <si>
    <t>X1</t>
  </si>
  <si>
    <t>POCKET MEASUREMENTS - FLAT OPENINGS - OPTIONAL - FOR POCKET STYLES</t>
  </si>
  <si>
    <t>DÀI DÂY LUỒN DƯ RA KHỎI KHUY</t>
  </si>
  <si>
    <t>BOTTOM EDGE HOOD CORD EXIT TO NECKLINE</t>
  </si>
  <si>
    <t>CE</t>
  </si>
  <si>
    <t>RỘNG KHE LUỒN DÂY</t>
  </si>
  <si>
    <t>HOOD CORD HANG LENGTH</t>
  </si>
  <si>
    <t>CL</t>
  </si>
  <si>
    <t xml:space="preserve">CỔ TỪ GIỮA TRƯỚC ĐẾN GIỮA SAU </t>
  </si>
  <si>
    <t>CF TO CB NECKLINE</t>
  </si>
  <si>
    <t>N</t>
  </si>
  <si>
    <t>HOOD CORD CHANNEL WIDTH</t>
  </si>
  <si>
    <t>W</t>
  </si>
  <si>
    <t>SÓNG NÓN NGUYÊN VÒNG</t>
  </si>
  <si>
    <t>OVERHEAD</t>
  </si>
  <si>
    <t>V</t>
  </si>
  <si>
    <t xml:space="preserve">RỘNG NÓN TẠI ĐIỂM GIỮA </t>
  </si>
  <si>
    <t>HOOD WIDTH - ACROSS CENTRE</t>
  </si>
  <si>
    <t>U</t>
  </si>
  <si>
    <t>CAO NÓN TỪ ĐIỂM SƯỜN CỔ</t>
  </si>
  <si>
    <t>HOOD HEIGHT FROM SIDE NECKPOINT</t>
  </si>
  <si>
    <t>T2</t>
  </si>
  <si>
    <t>CAO NÓN  (CẠNH TRƯỚC)</t>
  </si>
  <si>
    <t>HOOD HEIGHT (FRONT EDGE)</t>
  </si>
  <si>
    <t>SF</t>
  </si>
  <si>
    <t>HOOD MEASUREMENTS - STANDARD HOOD</t>
  </si>
  <si>
    <t>CAO ĐẮP ĐÔ TẠI VAI</t>
  </si>
  <si>
    <t>ON BACK NECKLINE - DISTANCE FROM BACK BUGGY TOP CORNER TO SNP</t>
  </si>
  <si>
    <t>Q2</t>
  </si>
  <si>
    <t>LỖ XỎ NGÓN TAY</t>
  </si>
  <si>
    <t>THUMB HOLE MEASURMENT</t>
  </si>
  <si>
    <t>CAO ĐÔ</t>
  </si>
  <si>
    <t>BACK BUGGY DEPTH AT CB</t>
  </si>
  <si>
    <t>Q1</t>
  </si>
  <si>
    <t>CHỒM VAI</t>
  </si>
  <si>
    <t>SHOULDER SEAM AHEAD</t>
  </si>
  <si>
    <t>S</t>
  </si>
  <si>
    <t>SÂU CỔ TRƯỚC</t>
  </si>
  <si>
    <t>SNP LEVEL TO FRONT NECK DROP (from invisible line to CF neck seam)</t>
  </si>
  <si>
    <t>R</t>
  </si>
  <si>
    <t>SÂU CỔ SAU</t>
  </si>
  <si>
    <t>SNP LEVELTO BACK NECK DROP (from invisible line to CB neck seam)</t>
  </si>
  <si>
    <t>Q</t>
  </si>
  <si>
    <t>TO BẢN LAI</t>
  </si>
  <si>
    <t xml:space="preserve">HEM DEPTH </t>
  </si>
  <si>
    <t>M</t>
  </si>
  <si>
    <t>8 TO 16CM</t>
  </si>
  <si>
    <t>TO BẢN LAI TAY</t>
  </si>
  <si>
    <t>CUFF DEPTH</t>
  </si>
  <si>
    <t>L</t>
  </si>
  <si>
    <t>TO BẢN CỔ</t>
  </si>
  <si>
    <t>NECK TRIM DEPTH</t>
  </si>
  <si>
    <t>NT</t>
  </si>
  <si>
    <t>NÁCH - TỪ ĐẦU VAI ĐẾN TAY DƯỚI</t>
  </si>
  <si>
    <t>ARMHOLE - SNP TO UNDERARM - in a straight line with garment lay flat</t>
  </si>
  <si>
    <t>G2</t>
  </si>
  <si>
    <t>NGANG NGỰC SAU DƯỚI ĐỈNH VAI 18.5CM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</si>
  <si>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</si>
  <si>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F2</t>
  </si>
  <si>
    <t>NGANG NGỰC TRƯỚC DƯỚI ĐỈNH VAI 18.5CM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</si>
  <si>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</si>
  <si>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F1</t>
  </si>
  <si>
    <t>XUÔI VAI</t>
  </si>
  <si>
    <t>SHOULDER (SINGLE)</t>
  </si>
  <si>
    <t>E2</t>
  </si>
  <si>
    <t>DÀI TAY CẠNH DƯỚI</t>
  </si>
  <si>
    <t>UNDERARM - from u/arm pt to sleeve hem edge</t>
  </si>
  <si>
    <t>D2</t>
  </si>
  <si>
    <t>CĂNG CỔ TỐI THIỂU -  ĐỂ ĐẢM BẢO ĐẦU CÓ THỂ CHUI QUA ĐƯỢC</t>
  </si>
  <si>
    <t>MINIMUM NECK STRETCH (TO ENSURE NECK OPENING STRETCHES OVER HEAD )</t>
  </si>
  <si>
    <t>NS</t>
  </si>
  <si>
    <t>RỘNG CỔ -  TỪ ĐỈNH VAI ĐẾN ĐỈNH VAI</t>
  </si>
  <si>
    <t xml:space="preserve">NECK WIDTH - SNP to SNP </t>
  </si>
  <si>
    <t xml:space="preserve">P </t>
  </si>
  <si>
    <t>LAI TAY ĐO ÊM</t>
  </si>
  <si>
    <t>CUFF WIDTH RELAXED</t>
  </si>
  <si>
    <t>J2</t>
  </si>
  <si>
    <t>RỘNG LAI TAY ĐO CĂNG - ĐƯỜNG TRA RIB LÊN 2CM</t>
  </si>
  <si>
    <t>CUFF WIDTH STRETCHED FLAT - 2cm above rib</t>
  </si>
  <si>
    <t>J1</t>
  </si>
  <si>
    <t>RỘNG KHỦY TAY</t>
  </si>
  <si>
    <t>ELBOW  WIDTH- half way down underarm - to meet top arm line at  90• angle)</t>
  </si>
  <si>
    <t>H</t>
  </si>
  <si>
    <t>BẮP TAY - DƯỚI NÁCH 2CM</t>
  </si>
  <si>
    <t>BICEP - 2cm below u/arm on sleeve - to meet top arm line at  90• angle)</t>
  </si>
  <si>
    <t>G1</t>
  </si>
  <si>
    <t>Cập nhật giống mã P27AHD127</t>
  </si>
  <si>
    <t>TỪ ĐỈNH VAI ĐẾN ĐỈNH VAI</t>
  </si>
  <si>
    <t>SHOULDER TO SHOULDER - from shoulder point to shoulder point</t>
  </si>
  <si>
    <t>E</t>
  </si>
  <si>
    <t>DÀI TAY NGOÀI - ĐO TỪ ĐỈNH VAI ĐẾN LAI TAY</t>
  </si>
  <si>
    <t>SLEEVE LENGTH - from SNP to hem inc cuff (not inc neck rib)</t>
  </si>
  <si>
    <t>D1</t>
  </si>
  <si>
    <t>1/2 LAI ĐO ÊM</t>
  </si>
  <si>
    <t xml:space="preserve">1/2 HEM  RELAXED - bottom edge of rib </t>
  </si>
  <si>
    <t>C2</t>
  </si>
  <si>
    <t>1/2 LAI ĐO CĂNG - ĐỂ PHẲNG</t>
  </si>
  <si>
    <t>1/2 HEM  STRETCHED FLAT</t>
  </si>
  <si>
    <t>C1</t>
  </si>
  <si>
    <t>1/2 NGỰC TẠI NÁCH (DƯỚI NÁCH 2CM)</t>
  </si>
  <si>
    <t>1/2 CHEST AT ARMPIT - 2cm below underarm point</t>
  </si>
  <si>
    <t>B</t>
  </si>
  <si>
    <t>DÀI THÂN SAU TỪ GIỮA CỔ SAU ĐẾN LAI</t>
  </si>
  <si>
    <t>BACK LENGTH - from CB neck point to back hem</t>
  </si>
  <si>
    <t>A2</t>
  </si>
  <si>
    <t>DÀI THÂN TRƯỚC TỪ ĐỈNH VAI ĐẾN LAI</t>
  </si>
  <si>
    <t>FRONT LENGTH - from SNP to front hem</t>
  </si>
  <si>
    <t>A1</t>
  </si>
  <si>
    <t>UA comment</t>
  </si>
  <si>
    <t>XXL</t>
  </si>
  <si>
    <t>XL</t>
  </si>
  <si>
    <t>TOL +/-</t>
  </si>
  <si>
    <t>GRADE</t>
  </si>
  <si>
    <t>DESCRIPTION</t>
  </si>
  <si>
    <t>REF</t>
  </si>
  <si>
    <r>
      <t xml:space="preserve">CS6WS - </t>
    </r>
    <r>
      <rPr>
        <b/>
        <sz val="16"/>
        <color theme="9" tint="-0.249977111117893"/>
        <rFont val="Arial"/>
        <family val="2"/>
      </rPr>
      <t>AMENDED</t>
    </r>
    <r>
      <rPr>
        <b/>
        <sz val="16"/>
        <color rgb="FFFF0000"/>
        <rFont val="Arial"/>
        <family val="2"/>
      </rPr>
      <t xml:space="preserve"> SET IN SLEEVE ONE PIECE HOODY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</si>
</sst>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sz val="14"/>
      <color rgb="FFFF0000"/>
      <name val="Aptos Narrow"/>
      <family val="2"/>
      <scheme val="minor"/>
    </font>
    <font>
      <sz val="9"/>
      <name val="Arial"/>
      <family val="2"/>
    </font>
    <font>
      <b/>
      <sz val="9"/>
      <color indexed="10"/>
      <name val="Arial"/>
      <family val="2"/>
    </font>
    <font>
      <sz val="9"/>
      <color theme="0"/>
      <name val="Helvetica"/>
      <family val="2"/>
    </font>
    <font>
      <sz val="9"/>
      <color theme="0"/>
      <name val="Arial"/>
      <family val="2"/>
    </font>
    <font>
      <sz val="12"/>
      <color theme="1"/>
      <name val="Aptos Narrow"/>
      <family val="1"/>
      <charset val="136"/>
      <scheme val="minor"/>
    </font>
    <font>
      <sz val="9"/>
      <color rgb="FFFF0000"/>
      <name val="Helvetica"/>
      <family val="2"/>
    </font>
    <font>
      <b/>
      <sz val="8"/>
      <name val="Helvetica"/>
      <family val="2"/>
    </font>
    <font>
      <sz val="12"/>
      <color theme="0"/>
      <name val="Helvetica"/>
      <family val="2"/>
    </font>
    <font>
      <sz val="12"/>
      <color theme="0"/>
      <name val="Arial"/>
      <family val="2"/>
    </font>
    <font>
      <sz val="12"/>
      <name val="Helvetica"/>
      <family val="2"/>
    </font>
    <font>
      <sz val="12"/>
      <color rgb="FFFF0000"/>
      <name val="Helvetica"/>
      <family val="2"/>
    </font>
    <font>
      <b/>
      <sz val="12"/>
      <color rgb="FF000000"/>
      <name val="Helvetica"/>
      <family val="2"/>
    </font>
    <font>
      <b/>
      <sz val="12"/>
      <color theme="0"/>
      <name val="Helvetica"/>
      <family val="2"/>
    </font>
    <font>
      <sz val="12"/>
      <name val="Geneva"/>
      <family val="2"/>
    </font>
    <font>
      <sz val="12"/>
      <name val="Arial"/>
      <family val="2"/>
    </font>
    <font>
      <b/>
      <sz val="12"/>
      <name val="Helvetica"/>
      <family val="2"/>
    </font>
    <font>
      <sz val="12"/>
      <color theme="1"/>
      <name val="Geneva"/>
      <family val="2"/>
    </font>
    <font>
      <sz val="12"/>
      <color theme="1"/>
      <name val="Arial"/>
      <family val="2"/>
    </font>
    <font>
      <b/>
      <sz val="12"/>
      <color rgb="FFFF0000"/>
      <name val="Helvetica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9" tint="-0.24997711111789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62">
    <xf numFmtId="0" fontId="0" fillId="0" borderId="0" xfId="0"/>
    <xf numFmtId="0" fontId="1" fillId="0" borderId="0" xfId="1"/>
    <xf numFmtId="0" fontId="1" fillId="2" borderId="1" xfId="1" applyFill="1" applyBorder="1"/>
    <xf numFmtId="0" fontId="1" fillId="2" borderId="2" xfId="1" applyFill="1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2" borderId="4" xfId="1" applyFill="1" applyBorder="1"/>
    <xf numFmtId="0" fontId="1" fillId="2" borderId="5" xfId="1" applyFill="1" applyBorder="1"/>
    <xf numFmtId="0" fontId="3" fillId="2" borderId="5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left" vertical="center" indent="1"/>
    </xf>
    <xf numFmtId="0" fontId="3" fillId="2" borderId="6" xfId="1" applyFont="1" applyFill="1" applyBorder="1" applyAlignment="1">
      <alignment horizontal="left" vertical="center" indent="1"/>
    </xf>
    <xf numFmtId="0" fontId="1" fillId="2" borderId="7" xfId="1" applyFill="1" applyBorder="1"/>
    <xf numFmtId="0" fontId="1" fillId="2" borderId="0" xfId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 indent="1"/>
    </xf>
    <xf numFmtId="0" fontId="3" fillId="2" borderId="8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5" fillId="0" borderId="0" xfId="1" quotePrefix="1" applyFont="1"/>
    <xf numFmtId="0" fontId="6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left" vertical="center" indent="1"/>
    </xf>
    <xf numFmtId="0" fontId="7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2" applyFont="1" applyAlignment="1">
      <alignment horizontal="left" vertical="center" indent="1"/>
    </xf>
    <xf numFmtId="0" fontId="3" fillId="2" borderId="4" xfId="1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" fillId="2" borderId="9" xfId="1" applyFill="1" applyBorder="1"/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left" vertical="center" indent="1"/>
    </xf>
    <xf numFmtId="0" fontId="8" fillId="2" borderId="14" xfId="2" applyFont="1" applyFill="1" applyBorder="1" applyAlignment="1">
      <alignment horizontal="left" vertical="center" indent="1"/>
    </xf>
    <xf numFmtId="0" fontId="8" fillId="2" borderId="1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center"/>
    </xf>
    <xf numFmtId="0" fontId="11" fillId="2" borderId="0" xfId="3" applyFont="1" applyFill="1" applyAlignment="1">
      <alignment horizontal="center" vertical="center"/>
    </xf>
    <xf numFmtId="0" fontId="1" fillId="2" borderId="16" xfId="1" applyFill="1" applyBorder="1"/>
    <xf numFmtId="0" fontId="12" fillId="3" borderId="11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/>
    </xf>
    <xf numFmtId="0" fontId="4" fillId="2" borderId="13" xfId="1" applyFont="1" applyFill="1" applyBorder="1" applyAlignment="1">
      <alignment vertical="center"/>
    </xf>
    <xf numFmtId="0" fontId="4" fillId="2" borderId="17" xfId="1" applyFon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6" fillId="2" borderId="0" xfId="3" applyFont="1" applyFill="1" applyAlignment="1">
      <alignment horizontal="center" vertical="center" wrapText="1"/>
    </xf>
    <xf numFmtId="0" fontId="1" fillId="2" borderId="16" xfId="1" applyFill="1" applyBorder="1" applyAlignment="1">
      <alignment vertical="center" wrapText="1"/>
    </xf>
    <xf numFmtId="0" fontId="15" fillId="2" borderId="10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7" fillId="4" borderId="11" xfId="1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vertical="center" wrapText="1"/>
    </xf>
    <xf numFmtId="0" fontId="15" fillId="2" borderId="13" xfId="1" applyFont="1" applyFill="1" applyBorder="1" applyAlignment="1">
      <alignment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7" fillId="4" borderId="12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vertical="center" wrapText="1"/>
    </xf>
    <xf numFmtId="0" fontId="15" fillId="2" borderId="11" xfId="1" applyFont="1" applyFill="1" applyBorder="1" applyAlignment="1">
      <alignment vertical="center" wrapText="1"/>
    </xf>
    <xf numFmtId="0" fontId="15" fillId="2" borderId="20" xfId="1" applyFont="1" applyFill="1" applyBorder="1" applyAlignment="1">
      <alignment horizontal="center" vertical="center" wrapText="1"/>
    </xf>
    <xf numFmtId="0" fontId="15" fillId="2" borderId="21" xfId="1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9" fillId="2" borderId="5" xfId="1" applyFont="1" applyFill="1" applyBorder="1" applyAlignment="1">
      <alignment vertical="center" wrapText="1"/>
    </xf>
    <xf numFmtId="0" fontId="20" fillId="2" borderId="9" xfId="1" applyFont="1" applyFill="1" applyBorder="1" applyAlignment="1">
      <alignment vertical="center"/>
    </xf>
    <xf numFmtId="0" fontId="15" fillId="2" borderId="25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 wrapText="1"/>
    </xf>
    <xf numFmtId="0" fontId="21" fillId="5" borderId="14" xfId="1" applyFont="1" applyFill="1" applyBorder="1" applyAlignment="1">
      <alignment horizontal="center" vertical="center" wrapText="1"/>
    </xf>
    <xf numFmtId="0" fontId="15" fillId="2" borderId="14" xfId="2" applyFont="1" applyFill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5" xfId="1" applyFont="1" applyBorder="1" applyAlignment="1">
      <alignment horizontal="center" vertical="center" wrapText="1"/>
    </xf>
    <xf numFmtId="0" fontId="21" fillId="5" borderId="11" xfId="1" applyFont="1" applyFill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center" vertical="center" wrapText="1"/>
    </xf>
    <xf numFmtId="0" fontId="17" fillId="4" borderId="13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8" xfId="1" applyFont="1" applyBorder="1" applyAlignment="1">
      <alignment vertical="center" wrapText="1"/>
    </xf>
    <xf numFmtId="0" fontId="15" fillId="0" borderId="13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5" fillId="0" borderId="11" xfId="1" applyFont="1" applyBorder="1" applyAlignment="1">
      <alignment vertical="center" wrapText="1"/>
    </xf>
    <xf numFmtId="0" fontId="15" fillId="6" borderId="10" xfId="1" applyFont="1" applyFill="1" applyBorder="1" applyAlignment="1">
      <alignment horizontal="center" vertical="center" wrapText="1"/>
    </xf>
    <xf numFmtId="0" fontId="15" fillId="6" borderId="11" xfId="1" applyFont="1" applyFill="1" applyBorder="1" applyAlignment="1">
      <alignment horizontal="center" vertical="center" wrapText="1"/>
    </xf>
    <xf numFmtId="0" fontId="15" fillId="6" borderId="11" xfId="2" applyFont="1" applyFill="1" applyBorder="1" applyAlignment="1">
      <alignment horizontal="center" vertical="center" wrapText="1"/>
    </xf>
    <xf numFmtId="0" fontId="15" fillId="6" borderId="19" xfId="1" applyFont="1" applyFill="1" applyBorder="1" applyAlignment="1">
      <alignment horizontal="center" vertical="center" wrapText="1"/>
    </xf>
    <xf numFmtId="0" fontId="15" fillId="6" borderId="12" xfId="1" applyFont="1" applyFill="1" applyBorder="1" applyAlignment="1">
      <alignment horizontal="center" vertical="center" wrapText="1"/>
    </xf>
    <xf numFmtId="0" fontId="15" fillId="6" borderId="12" xfId="1" applyFont="1" applyFill="1" applyBorder="1" applyAlignment="1">
      <alignment vertical="center" wrapText="1"/>
    </xf>
    <xf numFmtId="0" fontId="15" fillId="6" borderId="11" xfId="1" applyFont="1" applyFill="1" applyBorder="1" applyAlignment="1">
      <alignment vertical="center" wrapText="1"/>
    </xf>
    <xf numFmtId="0" fontId="15" fillId="6" borderId="20" xfId="1" applyFont="1" applyFill="1" applyBorder="1" applyAlignment="1">
      <alignment horizontal="center" vertical="center" wrapText="1"/>
    </xf>
    <xf numFmtId="0" fontId="17" fillId="4" borderId="29" xfId="1" applyFont="1" applyFill="1" applyBorder="1" applyAlignment="1">
      <alignment horizontal="center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6" borderId="21" xfId="1" applyFont="1" applyFill="1" applyBorder="1" applyAlignment="1">
      <alignment horizontal="center" vertical="center" wrapText="1"/>
    </xf>
    <xf numFmtId="0" fontId="15" fillId="6" borderId="12" xfId="2" applyFont="1" applyFill="1" applyBorder="1" applyAlignment="1">
      <alignment horizontal="center" vertical="center" wrapText="1"/>
    </xf>
    <xf numFmtId="0" fontId="15" fillId="6" borderId="29" xfId="1" applyFont="1" applyFill="1" applyBorder="1" applyAlignment="1">
      <alignment horizontal="left" vertical="center" wrapText="1"/>
    </xf>
    <xf numFmtId="0" fontId="15" fillId="6" borderId="2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vertical="center" wrapText="1"/>
    </xf>
    <xf numFmtId="0" fontId="23" fillId="2" borderId="9" xfId="1" applyFont="1" applyFill="1" applyBorder="1" applyAlignment="1">
      <alignment vertical="center"/>
    </xf>
    <xf numFmtId="0" fontId="21" fillId="4" borderId="14" xfId="1" applyFont="1" applyFill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15" fillId="3" borderId="27" xfId="1" applyFont="1" applyFill="1" applyBorder="1" applyAlignment="1">
      <alignment horizontal="left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7" borderId="10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24" fillId="8" borderId="18" xfId="1" applyFont="1" applyFill="1" applyBorder="1" applyAlignment="1">
      <alignment horizontal="center" vertical="center" wrapText="1"/>
    </xf>
    <xf numFmtId="0" fontId="15" fillId="7" borderId="11" xfId="2" applyFont="1" applyFill="1" applyBorder="1" applyAlignment="1">
      <alignment horizontal="center" vertical="center" wrapText="1"/>
    </xf>
    <xf numFmtId="0" fontId="20" fillId="7" borderId="11" xfId="1" applyFont="1" applyFill="1" applyBorder="1" applyAlignment="1">
      <alignment horizontal="center" vertical="center" wrapText="1"/>
    </xf>
    <xf numFmtId="0" fontId="15" fillId="8" borderId="30" xfId="1" applyFont="1" applyFill="1" applyBorder="1" applyAlignment="1">
      <alignment horizontal="left" vertical="center" wrapText="1"/>
    </xf>
    <xf numFmtId="0" fontId="15" fillId="8" borderId="17" xfId="1" applyFont="1" applyFill="1" applyBorder="1" applyAlignment="1">
      <alignment horizontal="center" vertical="center" wrapText="1"/>
    </xf>
    <xf numFmtId="0" fontId="21" fillId="4" borderId="12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15" fillId="3" borderId="28" xfId="1" applyFont="1" applyFill="1" applyBorder="1" applyAlignment="1">
      <alignment horizontal="left" vertical="center" wrapText="1"/>
    </xf>
    <xf numFmtId="0" fontId="15" fillId="3" borderId="20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25" fillId="2" borderId="0" xfId="1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left" vertical="center" wrapText="1"/>
    </xf>
    <xf numFmtId="0" fontId="15" fillId="0" borderId="11" xfId="1" applyFont="1" applyBorder="1" applyAlignment="1">
      <alignment horizontal="left" vertical="center" wrapText="1"/>
    </xf>
    <xf numFmtId="0" fontId="21" fillId="2" borderId="0" xfId="1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15" fillId="2" borderId="0" xfId="1" applyFont="1" applyFill="1" applyAlignment="1">
      <alignment horizontal="left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left"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left" vertical="center" wrapText="1"/>
    </xf>
    <xf numFmtId="17" fontId="21" fillId="4" borderId="12" xfId="1" applyNumberFormat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8" fillId="4" borderId="12" xfId="1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20" fillId="0" borderId="11" xfId="1" applyFont="1" applyBorder="1" applyAlignment="1">
      <alignment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vertical="center" wrapText="1"/>
    </xf>
    <xf numFmtId="0" fontId="20" fillId="2" borderId="11" xfId="1" applyFont="1" applyFill="1" applyBorder="1" applyAlignment="1">
      <alignment vertical="center" wrapText="1"/>
    </xf>
    <xf numFmtId="0" fontId="15" fillId="2" borderId="0" xfId="1" applyFont="1" applyFill="1" applyAlignment="1">
      <alignment vertical="center" wrapText="1"/>
    </xf>
    <xf numFmtId="0" fontId="26" fillId="4" borderId="12" xfId="1" applyFont="1" applyFill="1" applyBorder="1" applyAlignment="1">
      <alignment horizontal="center" vertical="center" wrapText="1"/>
    </xf>
    <xf numFmtId="0" fontId="26" fillId="4" borderId="11" xfId="1" applyFont="1" applyFill="1" applyBorder="1" applyAlignment="1">
      <alignment horizontal="center" vertical="center" wrapText="1"/>
    </xf>
    <xf numFmtId="0" fontId="26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vertical="center" wrapText="1"/>
    </xf>
    <xf numFmtId="0" fontId="16" fillId="2" borderId="0" xfId="4" applyFont="1" applyFill="1" applyAlignment="1">
      <alignment horizontal="center" vertical="center" wrapText="1"/>
    </xf>
    <xf numFmtId="0" fontId="15" fillId="7" borderId="21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 wrapText="1"/>
    </xf>
    <xf numFmtId="0" fontId="27" fillId="8" borderId="12" xfId="1" applyFont="1" applyFill="1" applyBorder="1" applyAlignment="1">
      <alignment horizontal="center" vertical="center" wrapText="1"/>
    </xf>
    <xf numFmtId="0" fontId="15" fillId="7" borderId="12" xfId="2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vertical="center" wrapText="1"/>
    </xf>
    <xf numFmtId="0" fontId="20" fillId="7" borderId="22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center" vertical="center" wrapText="1"/>
    </xf>
    <xf numFmtId="0" fontId="26" fillId="3" borderId="24" xfId="1" applyFont="1" applyFill="1" applyBorder="1" applyAlignment="1">
      <alignment horizontal="center" vertical="center" wrapText="1"/>
    </xf>
    <xf numFmtId="0" fontId="15" fillId="2" borderId="24" xfId="2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0" borderId="31" xfId="1" applyFont="1" applyBorder="1" applyAlignment="1">
      <alignment vertical="center" wrapText="1"/>
    </xf>
    <xf numFmtId="0" fontId="20" fillId="0" borderId="24" xfId="1" applyFont="1" applyBorder="1" applyAlignment="1">
      <alignment vertical="center" wrapText="1"/>
    </xf>
    <xf numFmtId="0" fontId="20" fillId="0" borderId="32" xfId="1" applyFont="1" applyBorder="1" applyAlignment="1">
      <alignment horizontal="center" vertical="center" wrapText="1"/>
    </xf>
    <xf numFmtId="0" fontId="15" fillId="6" borderId="25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center" vertical="center" wrapText="1"/>
    </xf>
    <xf numFmtId="0" fontId="15" fillId="6" borderId="14" xfId="2" applyFont="1" applyFill="1" applyBorder="1" applyAlignment="1">
      <alignment horizontal="center" vertical="center" wrapText="1"/>
    </xf>
    <xf numFmtId="0" fontId="20" fillId="6" borderId="27" xfId="1" applyFont="1" applyFill="1" applyBorder="1" applyAlignment="1">
      <alignment horizontal="center" vertical="center" wrapText="1"/>
    </xf>
    <xf numFmtId="0" fontId="15" fillId="6" borderId="14" xfId="1" applyFont="1" applyFill="1" applyBorder="1" applyAlignment="1">
      <alignment horizontal="left" vertical="center" wrapText="1"/>
    </xf>
    <xf numFmtId="0" fontId="20" fillId="6" borderId="11" xfId="1" applyFont="1" applyFill="1" applyBorder="1" applyAlignment="1">
      <alignment horizontal="center" vertical="center" wrapText="1"/>
    </xf>
    <xf numFmtId="0" fontId="20" fillId="6" borderId="11" xfId="1" applyFont="1" applyFill="1" applyBorder="1" applyAlignment="1">
      <alignment horizontal="left" vertical="center" wrapText="1"/>
    </xf>
    <xf numFmtId="0" fontId="20" fillId="9" borderId="13" xfId="1" applyFont="1" applyFill="1" applyBorder="1" applyAlignment="1">
      <alignment vertical="center" wrapText="1"/>
    </xf>
    <xf numFmtId="0" fontId="20" fillId="9" borderId="17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vertical="center" wrapText="1"/>
    </xf>
    <xf numFmtId="0" fontId="20" fillId="6" borderId="11" xfId="1" applyFont="1" applyFill="1" applyBorder="1" applyAlignment="1">
      <alignment vertical="center" wrapText="1"/>
    </xf>
    <xf numFmtId="0" fontId="20" fillId="6" borderId="20" xfId="1" applyFont="1" applyFill="1" applyBorder="1" applyAlignment="1">
      <alignment horizontal="center" vertical="center" wrapText="1"/>
    </xf>
    <xf numFmtId="0" fontId="1" fillId="5" borderId="11" xfId="1" applyFill="1" applyBorder="1" applyAlignment="1">
      <alignment vertical="center" wrapText="1"/>
    </xf>
    <xf numFmtId="0" fontId="15" fillId="5" borderId="10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15" fillId="5" borderId="11" xfId="2" applyFont="1" applyFill="1" applyBorder="1" applyAlignment="1">
      <alignment horizontal="center" vertical="center" wrapText="1"/>
    </xf>
    <xf numFmtId="0" fontId="20" fillId="5" borderId="11" xfId="1" applyFont="1" applyFill="1" applyBorder="1" applyAlignment="1">
      <alignment horizontal="center" vertical="center" wrapText="1"/>
    </xf>
    <xf numFmtId="0" fontId="20" fillId="5" borderId="11" xfId="1" applyFont="1" applyFill="1" applyBorder="1" applyAlignment="1">
      <alignment vertical="center" wrapText="1"/>
    </xf>
    <xf numFmtId="0" fontId="27" fillId="7" borderId="11" xfId="1" applyFont="1" applyFill="1" applyBorder="1" applyAlignment="1">
      <alignment horizontal="center" vertical="center" wrapText="1"/>
    </xf>
    <xf numFmtId="0" fontId="20" fillId="8" borderId="28" xfId="1" applyFont="1" applyFill="1" applyBorder="1" applyAlignment="1">
      <alignment horizontal="center" vertical="center" wrapText="1"/>
    </xf>
    <xf numFmtId="0" fontId="20" fillId="8" borderId="11" xfId="1" applyFont="1" applyFill="1" applyBorder="1" applyAlignment="1">
      <alignment horizontal="center" vertical="center" wrapText="1"/>
    </xf>
    <xf numFmtId="0" fontId="20" fillId="7" borderId="11" xfId="1" applyFont="1" applyFill="1" applyBorder="1" applyAlignment="1">
      <alignment vertical="center" wrapText="1"/>
    </xf>
    <xf numFmtId="0" fontId="20" fillId="9" borderId="29" xfId="1" applyFont="1" applyFill="1" applyBorder="1" applyAlignment="1">
      <alignment horizontal="center" vertical="center" wrapText="1"/>
    </xf>
    <xf numFmtId="0" fontId="20" fillId="9" borderId="12" xfId="1" applyFont="1" applyFill="1" applyBorder="1" applyAlignment="1">
      <alignment horizontal="center" vertical="center" wrapText="1"/>
    </xf>
    <xf numFmtId="0" fontId="20" fillId="6" borderId="12" xfId="1" applyFont="1" applyFill="1" applyBorder="1" applyAlignment="1">
      <alignment vertical="center" wrapText="1"/>
    </xf>
    <xf numFmtId="0" fontId="20" fillId="6" borderId="28" xfId="1" applyFont="1" applyFill="1" applyBorder="1" applyAlignment="1">
      <alignment horizontal="center" vertical="center" wrapText="1"/>
    </xf>
    <xf numFmtId="0" fontId="1" fillId="2" borderId="33" xfId="1" applyFill="1" applyBorder="1" applyAlignment="1">
      <alignment vertical="center" wrapText="1"/>
    </xf>
    <xf numFmtId="0" fontId="1" fillId="2" borderId="34" xfId="1" applyFill="1" applyBorder="1" applyAlignment="1">
      <alignment vertical="center" wrapText="1"/>
    </xf>
    <xf numFmtId="0" fontId="1" fillId="2" borderId="11" xfId="1" applyFill="1" applyBorder="1" applyAlignment="1">
      <alignment vertical="center" wrapText="1"/>
    </xf>
    <xf numFmtId="0" fontId="26" fillId="0" borderId="2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5" borderId="21" xfId="1" applyFont="1" applyFill="1" applyBorder="1" applyAlignment="1">
      <alignment horizontal="center" vertical="center" wrapText="1"/>
    </xf>
    <xf numFmtId="0" fontId="26" fillId="0" borderId="35" xfId="1" applyFont="1" applyBorder="1" applyAlignment="1">
      <alignment horizontal="left" vertical="center" wrapText="1"/>
    </xf>
    <xf numFmtId="0" fontId="26" fillId="0" borderId="36" xfId="1" applyFont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/>
    </xf>
    <xf numFmtId="0" fontId="2" fillId="10" borderId="2" xfId="1" applyFont="1" applyFill="1" applyBorder="1" applyAlignment="1">
      <alignment horizontal="center" vertical="center"/>
    </xf>
    <xf numFmtId="0" fontId="2" fillId="10" borderId="34" xfId="1" applyFont="1" applyFill="1" applyBorder="1" applyAlignment="1">
      <alignment horizontal="center" vertical="center"/>
    </xf>
    <xf numFmtId="0" fontId="28" fillId="10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0" fillId="0" borderId="11" xfId="1" applyFont="1" applyBorder="1"/>
    <xf numFmtId="0" fontId="30" fillId="0" borderId="28" xfId="1" applyFont="1" applyBorder="1"/>
    <xf numFmtId="0" fontId="31" fillId="11" borderId="37" xfId="1" applyFont="1" applyFill="1" applyBorder="1" applyAlignment="1">
      <alignment horizontal="left" vertical="center"/>
    </xf>
    <xf numFmtId="0" fontId="31" fillId="11" borderId="38" xfId="1" applyFont="1" applyFill="1" applyBorder="1" applyAlignment="1">
      <alignment horizontal="left" vertical="center"/>
    </xf>
    <xf numFmtId="0" fontId="31" fillId="11" borderId="15" xfId="1" applyFont="1" applyFill="1" applyBorder="1" applyAlignment="1">
      <alignment horizontal="left" vertical="center"/>
    </xf>
    <xf numFmtId="14" fontId="31" fillId="2" borderId="37" xfId="1" applyNumberFormat="1" applyFont="1" applyFill="1" applyBorder="1" applyAlignment="1">
      <alignment horizontal="left" vertical="center"/>
    </xf>
    <xf numFmtId="14" fontId="31" fillId="2" borderId="26" xfId="1" applyNumberFormat="1" applyFont="1" applyFill="1" applyBorder="1" applyAlignment="1">
      <alignment horizontal="left" vertical="center"/>
    </xf>
    <xf numFmtId="0" fontId="31" fillId="2" borderId="39" xfId="1" applyFont="1" applyFill="1" applyBorder="1" applyAlignment="1">
      <alignment horizontal="left" vertical="center"/>
    </xf>
    <xf numFmtId="0" fontId="31" fillId="11" borderId="38" xfId="1" applyFont="1" applyFill="1" applyBorder="1" applyAlignment="1">
      <alignment horizontal="left" vertical="center" wrapText="1"/>
    </xf>
    <xf numFmtId="0" fontId="31" fillId="11" borderId="25" xfId="1" applyFont="1" applyFill="1" applyBorder="1" applyAlignment="1">
      <alignment horizontal="left" vertical="center" wrapText="1"/>
    </xf>
    <xf numFmtId="0" fontId="32" fillId="11" borderId="15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14" fontId="31" fillId="11" borderId="40" xfId="1" applyNumberFormat="1" applyFont="1" applyFill="1" applyBorder="1" applyAlignment="1">
      <alignment horizontal="left" vertical="center"/>
    </xf>
    <xf numFmtId="14" fontId="31" fillId="11" borderId="41" xfId="1" applyNumberFormat="1" applyFont="1" applyFill="1" applyBorder="1" applyAlignment="1">
      <alignment horizontal="left" vertical="center"/>
    </xf>
    <xf numFmtId="0" fontId="31" fillId="11" borderId="20" xfId="1" applyFont="1" applyFill="1" applyBorder="1" applyAlignment="1">
      <alignment horizontal="left" vertical="center"/>
    </xf>
    <xf numFmtId="14" fontId="31" fillId="2" borderId="40" xfId="1" applyNumberFormat="1" applyFont="1" applyFill="1" applyBorder="1" applyAlignment="1">
      <alignment horizontal="left" vertical="center"/>
    </xf>
    <xf numFmtId="14" fontId="31" fillId="2" borderId="10" xfId="1" applyNumberFormat="1" applyFont="1" applyFill="1" applyBorder="1" applyAlignment="1">
      <alignment horizontal="left" vertical="center"/>
    </xf>
    <xf numFmtId="0" fontId="31" fillId="2" borderId="42" xfId="1" applyFont="1" applyFill="1" applyBorder="1" applyAlignment="1">
      <alignment horizontal="left" vertical="center"/>
    </xf>
    <xf numFmtId="0" fontId="33" fillId="11" borderId="19" xfId="1" applyFont="1" applyFill="1" applyBorder="1"/>
    <xf numFmtId="0" fontId="33" fillId="11" borderId="43" xfId="1" applyFont="1" applyFill="1" applyBorder="1"/>
    <xf numFmtId="0" fontId="31" fillId="2" borderId="16" xfId="1" applyFont="1" applyFill="1" applyBorder="1" applyAlignment="1">
      <alignment horizontal="left" vertical="center"/>
    </xf>
    <xf numFmtId="0" fontId="33" fillId="11" borderId="0" xfId="1" applyFont="1" applyFill="1"/>
    <xf numFmtId="0" fontId="33" fillId="11" borderId="44" xfId="1" applyFont="1" applyFill="1" applyBorder="1"/>
    <xf numFmtId="0" fontId="1" fillId="2" borderId="33" xfId="1" applyFill="1" applyBorder="1"/>
    <xf numFmtId="0" fontId="1" fillId="2" borderId="34" xfId="1" applyFill="1" applyBorder="1"/>
    <xf numFmtId="0" fontId="2" fillId="2" borderId="34" xfId="1" applyFont="1" applyFill="1" applyBorder="1" applyAlignment="1">
      <alignment horizontal="center" vertical="center"/>
    </xf>
    <xf numFmtId="0" fontId="1" fillId="2" borderId="45" xfId="1" applyFill="1" applyBorder="1"/>
    <xf numFmtId="14" fontId="31" fillId="11" borderId="46" xfId="1" applyNumberFormat="1" applyFont="1" applyFill="1" applyBorder="1" applyAlignment="1">
      <alignment horizontal="left" vertical="center"/>
    </xf>
    <xf numFmtId="14" fontId="31" fillId="11" borderId="47" xfId="1" applyNumberFormat="1" applyFont="1" applyFill="1" applyBorder="1" applyAlignment="1">
      <alignment horizontal="left" vertical="center"/>
    </xf>
    <xf numFmtId="0" fontId="31" fillId="11" borderId="48" xfId="1" applyFont="1" applyFill="1" applyBorder="1" applyAlignment="1">
      <alignment horizontal="left" vertical="center"/>
    </xf>
    <xf numFmtId="14" fontId="31" fillId="2" borderId="46" xfId="1" applyNumberFormat="1" applyFont="1" applyFill="1" applyBorder="1" applyAlignment="1">
      <alignment horizontal="left" vertical="center"/>
    </xf>
    <xf numFmtId="14" fontId="31" fillId="2" borderId="49" xfId="1" applyNumberFormat="1" applyFont="1" applyFill="1" applyBorder="1" applyAlignment="1">
      <alignment horizontal="left" vertical="center"/>
    </xf>
    <xf numFmtId="0" fontId="31" fillId="2" borderId="50" xfId="1" applyFont="1" applyFill="1" applyBorder="1" applyAlignment="1">
      <alignment horizontal="left" vertical="center"/>
    </xf>
    <xf numFmtId="0" fontId="31" fillId="11" borderId="47" xfId="1" applyFont="1" applyFill="1" applyBorder="1" applyAlignment="1">
      <alignment horizontal="left" vertical="center"/>
    </xf>
    <xf numFmtId="0" fontId="31" fillId="11" borderId="51" xfId="1" applyFont="1" applyFill="1" applyBorder="1" applyAlignment="1">
      <alignment horizontal="left" vertical="center"/>
    </xf>
  </cellXfs>
  <cellStyles count="5">
    <cellStyle name="Normal" xfId="0" builtinId="0"/>
    <cellStyle name="Normal 3 4" xfId="1" xr:uid="{821F5A50-A0D7-4C80-B1C1-D1E90174C38B}"/>
    <cellStyle name="一般 2 2" xfId="4" xr:uid="{71F46F59-50F1-48F1-906D-387C6DB5035F}"/>
    <cellStyle name="一般 2 3" xfId="2" xr:uid="{F695F6A2-8A18-4BDB-A0E3-048F982249A8}"/>
    <cellStyle name="一般 4" xfId="3" xr:uid="{864A8108-562E-4608-B53D-9934E5E0C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357574</xdr:colOff>
      <xdr:row>1</xdr:row>
      <xdr:rowOff>108713</xdr:rowOff>
    </xdr:from>
    <xdr:ext cx="2112256" cy="434167"/>
    <xdr:pic>
      <xdr:nvPicPr>
        <xdr:cNvPr id="2" name="Picture 1">
          <a:extLst>
            <a:ext uri="{FF2B5EF4-FFF2-40B4-BE49-F238E27FC236}">
              <a16:creationId xmlns:a16="http://schemas.microsoft.com/office/drawing/2014/main" id="{94F50909-38AE-43AF-88A7-CB22AECEA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234" y="291593"/>
          <a:ext cx="2112256" cy="434167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775621-9819-4AAA-83D9-B7E485129501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7C9BBD-65BB-4DC4-B717-C78824C9FE7C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2742EB-1741-4B01-8104-57A2BDB2CA59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F97ACE-A5C3-439E-A82B-44D2CF987E1F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525F50-0C05-4C17-BCEF-EDABA65EB410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D1286A-F589-4CC9-AE65-A1FA826DB631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44AACE-B293-4866-9590-66F34E163CC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5ED596-8DA9-43BB-BAF0-58F6D490558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1C9F32-1065-4D5E-9B9D-5FD59E3A7D0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DDC775-1CB9-4A91-AADE-4474D8C318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7A52E8-6E46-4881-BFFE-5272397939E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AF5AFE-3D6F-42C7-9D2E-591FC907500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427EF8-28FD-4C72-8712-5E92C9A851BD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D9B62D-927A-46F3-B1EC-6A0851981189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01DEBD-2867-48E0-836F-FF13D09E5186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9090"/>
    <xdr:sp macro="" textlink="">
      <xdr:nvSpPr>
        <xdr:cNvPr id="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6CBDA2-F87E-452A-B744-A79753E53552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53109C-2E3B-4A98-83E0-66B7E4A5309A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304800" cy="335280"/>
    <xdr:sp macro="" textlink="">
      <xdr:nvSpPr>
        <xdr:cNvPr id="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FFCA20-76C5-40D2-9710-C38FA264B627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868D89-083C-452D-B81C-0061BFA2F014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EC0AA3-F113-4130-895F-AF9E9842E51B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B4876-18EC-40A4-BAE7-4F1463C68B1D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9090"/>
    <xdr:sp macro="" textlink="">
      <xdr:nvSpPr>
        <xdr:cNvPr id="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BC9AD9-2364-4B71-B97B-338737FE5DF7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393E1A-4146-4771-8613-6AF55651D757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35280"/>
    <xdr:sp macro="" textlink="">
      <xdr:nvSpPr>
        <xdr:cNvPr id="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2466D-1562-4951-8233-A16C440780FE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60CD8E-E3A5-4AA4-A92D-20B2A792A1A7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859FF-496B-4D2B-A9D5-012D94DF5CE9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3B227C-96A0-4964-B2B3-EFBC055F40B2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077718-25AE-42B9-82E0-92B96055DC3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7804F4-65F9-4250-B01A-6B83966263EE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3572E7-2987-47C0-8DDC-551ED17B1458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96C116-751A-47FC-AE05-AE1BD13959A8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A9999A-6371-4F32-BA4A-126EEA475565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B75FA8-4B51-436B-AEE2-D2F1C6D95FE1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119D5E-C91A-4851-97C5-94F0D897A73C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27C0A6-ED6A-486B-9C80-6C2D95378AC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286221-8302-4B31-ADD6-1913056A2D80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9733C5-A59A-41ED-9C1F-BE379D60920E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1F8CA2-2782-4820-AB41-00D9A80F2D74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10F797-9127-4326-BD10-5B45817E801F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9B6618-BA70-4904-8F97-6DCB9997350C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968847-3692-4EC4-965B-9848C963DC4B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505FEF-5B75-43ED-9F47-67D96AE77AF7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00B144-B917-44AF-836D-8B0AD5CBAB5D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AA4256-63A5-4317-B342-CDAE7F7E18D3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D6191F-CC9F-4F37-A759-F07C6E5D09D9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6EE281-2BC5-4F28-88E6-9A5EC6CEF069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F8DB38-946C-49A7-9AEE-20A8D12FC8BB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75E254-61F8-41C2-8396-7A3D1E101627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2EE7A4-3146-4CA0-9CC9-853D8FB397CA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219D6A-403F-4DF7-83E9-6B0D12C0B604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211C80-A5ED-4A7C-A6FF-283A44224114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DE8707-95A1-4465-84EA-45C24C5D651F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53233-669D-4268-90CE-97B60DE1D376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B81FE3-FB6A-4417-A031-9089D942B7EC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CD060B-335F-45F7-B779-B6DBB37BC8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5F6434-1271-490E-AFF7-48685BB440C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739DCC-69BC-45C2-8AC0-47E3FB07517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E80386-6B47-48AA-B504-C8D90ABF329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81B8A1-178E-44C6-8594-BC652AFF56D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2A581F-E04C-41CC-8C93-91A48F525A5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934A2C-590E-439C-9E7B-2EAEF9A80DDD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CDE246-F4F6-4D26-B803-A3A224353244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47BE014-02CF-4EEB-BEA3-732576761DA0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9090"/>
    <xdr:sp macro="" textlink="">
      <xdr:nvSpPr>
        <xdr:cNvPr id="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867D9F-3B10-4FDD-91E3-F3353F25605F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82CE17-C17E-491A-8AE8-5D2EECBFD304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304800" cy="335280"/>
    <xdr:sp macro="" textlink="">
      <xdr:nvSpPr>
        <xdr:cNvPr id="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D54595-0270-4DEA-AE43-5C39E7389A92}"/>
            </a:ext>
          </a:extLst>
        </xdr:cNvPr>
        <xdr:cNvSpPr>
          <a:spLocks noChangeAspect="1" noChangeArrowheads="1"/>
        </xdr:cNvSpPr>
      </xdr:nvSpPr>
      <xdr:spPr bwMode="auto">
        <a:xfrm>
          <a:off x="43053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9598F4-93AF-4F61-BA25-342B6D4F3B9E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B0BC08-7D53-455D-85EB-AF2CA4C9BFF5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7B8BFE-549E-4F2B-A970-2C14AD915C71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9090"/>
    <xdr:sp macro="" textlink="">
      <xdr:nvSpPr>
        <xdr:cNvPr id="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0BA5FC-9112-4128-9CD0-52CA513D12F0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82734F-E265-4950-92D4-602471516D27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35280"/>
    <xdr:sp macro="" textlink="">
      <xdr:nvSpPr>
        <xdr:cNvPr id="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62009A-6521-4716-AC55-2BDC3CEC506F}"/>
            </a:ext>
          </a:extLst>
        </xdr:cNvPr>
        <xdr:cNvSpPr>
          <a:spLocks noChangeAspect="1" noChangeArrowheads="1"/>
        </xdr:cNvSpPr>
      </xdr:nvSpPr>
      <xdr:spPr bwMode="auto">
        <a:xfrm>
          <a:off x="51663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F61D3C-330D-41EC-8470-93C78C0BD29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7DC0C3-CAE9-44AE-A6F6-8D7928E9A7C8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83434C-6F0C-461C-823F-225E40A5DEF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9A41C2-DCC5-457F-A9EB-3419522AFD33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E19443-3547-4B37-A7D8-E32C169300A4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D42678-D0BA-431C-89BD-BC661CF9A9E1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8BB52A-DD06-4739-8256-52808E1D671D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043F97-3F9E-4752-BE18-FE273532835B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F3A11C-1ECE-4A9A-9697-5F461D13CB14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9090"/>
    <xdr:sp macro="" textlink="">
      <xdr:nvSpPr>
        <xdr:cNvPr id="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C50390-6776-4E36-ADF8-05CF366705A0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B18314-79B4-4147-8492-2378BD2B22BB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9</xdr:row>
      <xdr:rowOff>0</xdr:rowOff>
    </xdr:from>
    <xdr:ext cx="304800" cy="335280"/>
    <xdr:sp macro="" textlink="">
      <xdr:nvSpPr>
        <xdr:cNvPr id="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86635A-99D3-49FB-9873-DC45DA423D2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CB11E4-0C3D-4C6B-9A31-B6522379D05A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D0C11C-7652-4942-81BF-E77A6C03DFD7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C063B2-84BB-43BF-886B-BE6EB749C4A0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9090"/>
    <xdr:sp macro="" textlink="">
      <xdr:nvSpPr>
        <xdr:cNvPr id="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CCC4F7-60FB-465F-99B6-F6641BD3A049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597757-4D24-40DD-BFD5-AEFD49EB7B2E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9</xdr:row>
      <xdr:rowOff>0</xdr:rowOff>
    </xdr:from>
    <xdr:ext cx="304800" cy="335280"/>
    <xdr:sp macro="" textlink="">
      <xdr:nvSpPr>
        <xdr:cNvPr id="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D542FF-47BC-40A0-AC64-0A3147FCE557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E606E6-2692-4B1B-8DEB-1B6D87DF0049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3F2F6D-AB43-40C3-B5A9-81EAD2787341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F6510F-0BBC-4D47-A369-3BF9BACFF4C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9090"/>
    <xdr:sp macro="" textlink="">
      <xdr:nvSpPr>
        <xdr:cNvPr id="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D1FC03-DA45-42FD-90B1-D0BBEEDE7FFE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F1438C-ABC7-4D6D-B487-740DB558A852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9</xdr:row>
      <xdr:rowOff>0</xdr:rowOff>
    </xdr:from>
    <xdr:ext cx="304800" cy="335280"/>
    <xdr:sp macro="" textlink="">
      <xdr:nvSpPr>
        <xdr:cNvPr id="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6EBC5C-E5F6-4BF8-850B-DEB86F174DF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FD8A92-FFD8-4BA5-86C9-A87B125B8080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B4E76B-6368-4922-B563-9CE331286222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287DE4-9AE3-469B-81C4-1069334ACE6B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5E5E8B-B6EC-4964-8DC1-311B7A4E86C1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5D5CAE-98E1-4E90-87A5-4AF712B55D5D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32FD73-7298-4257-B2A4-B8253004913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5BDADF-DF3F-481E-9FA9-5DA254408BC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0708CF-41A9-435F-A98C-FA9DE2628730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65A319-7B8B-49BD-8F3C-BCEE705BC06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9090"/>
    <xdr:sp macro="" textlink="">
      <xdr:nvSpPr>
        <xdr:cNvPr id="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54108C-E4F6-48AD-8F5F-250EB9EC312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A8348D-DED1-475C-8AE3-5E3E51F7EEAA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8</xdr:row>
      <xdr:rowOff>0</xdr:rowOff>
    </xdr:from>
    <xdr:ext cx="304800" cy="335280"/>
    <xdr:sp macro="" textlink="">
      <xdr:nvSpPr>
        <xdr:cNvPr id="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E82DDA-737F-4E63-BBDD-0676B180E527}"/>
            </a:ext>
          </a:extLst>
        </xdr:cNvPr>
        <xdr:cNvSpPr>
          <a:spLocks noChangeAspect="1" noChangeArrowheads="1"/>
        </xdr:cNvSpPr>
      </xdr:nvSpPr>
      <xdr:spPr bwMode="auto">
        <a:xfrm>
          <a:off x="1808226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8ECAE4-C4AC-4EA0-95FE-6AFB1670B9B5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C85F65-EF99-490B-BE1D-4F0416C27DF1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6AFE9-3B25-48B1-B29C-EA0A889E85E3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9090"/>
    <xdr:sp macro="" textlink="">
      <xdr:nvSpPr>
        <xdr:cNvPr id="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ACD8D6-6327-4808-91FD-067419D3BE19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D10F74-762C-43A5-9E36-F5C3CDA2874F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0</xdr:rowOff>
    </xdr:from>
    <xdr:ext cx="304800" cy="335280"/>
    <xdr:sp macro="" textlink="">
      <xdr:nvSpPr>
        <xdr:cNvPr id="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1F6F7E-11BA-46C5-BBF8-EF25BAE218E9}"/>
            </a:ext>
          </a:extLst>
        </xdr:cNvPr>
        <xdr:cNvSpPr>
          <a:spLocks noChangeAspect="1" noChangeArrowheads="1"/>
        </xdr:cNvSpPr>
      </xdr:nvSpPr>
      <xdr:spPr bwMode="auto">
        <a:xfrm>
          <a:off x="1636014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2212ED-985D-4295-B891-03A8261A7DA3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A06E55-10E0-436D-9207-87A58123ED14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AADDB7-CD12-4F02-A7CB-4FFA5EFE3361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9090"/>
    <xdr:sp macro="" textlink="">
      <xdr:nvSpPr>
        <xdr:cNvPr id="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4996E2-7801-4625-8E5A-58E15642DC65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C5B0D-942D-4CAB-AC65-C335D41C84FC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8</xdr:row>
      <xdr:rowOff>0</xdr:rowOff>
    </xdr:from>
    <xdr:ext cx="304800" cy="335280"/>
    <xdr:sp macro="" textlink="">
      <xdr:nvSpPr>
        <xdr:cNvPr id="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8EB6F6-0232-4D7A-8A7E-07B7BB539327}"/>
            </a:ext>
          </a:extLst>
        </xdr:cNvPr>
        <xdr:cNvSpPr>
          <a:spLocks noChangeAspect="1" noChangeArrowheads="1"/>
        </xdr:cNvSpPr>
      </xdr:nvSpPr>
      <xdr:spPr bwMode="auto">
        <a:xfrm>
          <a:off x="1722120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C11BDD-4CCB-47B7-A977-5F87B93EF19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2488AF-5B26-4311-8C54-8D755224F42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9EE017-78E7-4997-B87D-DDD087AE61E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1E3B49-D729-45EE-967F-4CA784DDBEC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5C8637-8D4F-4290-BDCD-2C16803DCC6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BC109E-C957-4ED2-BC90-B4B44D508D7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FE573D-64D9-4D10-83C5-E263807E7B2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AD576-BEA3-4B67-96FF-4BF8754793B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60C4D8-EFF8-48B9-A603-BED21CD30B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1F13F5-AA6D-4D8C-9D50-F076A4658D2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881D00-3738-4568-986B-5DEADF05B9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8A07C0-4E9D-4AF0-AA6D-0818A7E049A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F7C1F9-F6FF-4630-8050-2D967C83894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B62061-267F-4A38-B02F-6C8F803AFBE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17D714-8EEE-48A0-B81B-D0F7903E84D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8AEA20-AC8D-4354-84F1-8EABED68389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B155D8-1D25-477C-90A0-2857314F8F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E3A299-D75B-4EDE-A8D1-A06D8007032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5356B7-A5C1-45AE-AB4A-29AFD2FBCAD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FA23FC2-3FD9-4B24-9265-FD82902E228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BB27E2-B3B6-4BD2-9A42-775BC9E535A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EE6B90-47AF-45F0-80FE-688AABECD57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4378C5-91EA-40AA-8CE1-C868D34944F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0B472C-129D-4E65-B3FE-35849DB3D2C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390EEC-044D-424E-BFD4-FFE77AE5355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3AA1C3-A21D-4F7C-AF46-D038D39769C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889851-B735-4179-8770-92E8817D4AE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C81B1-FD38-405C-B98C-A0DAA316CF0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EADD02-223C-4614-B119-1206AF4F990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21AAE8-16A9-4C83-BC5A-19CA4E99BE0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C29DD8-643B-4C23-AC3B-67008426A12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D4765A-C37E-404E-A4FF-1CA02E0052D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DEF63A-0164-4374-AE2D-2F3EDD71D70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5D02D5-C636-4B54-95B3-33EA9F531AF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E991A6-E9AE-43BB-8ACD-D02C508726D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1D8453-381E-43B6-8F8F-6A72F8408CF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189E15-1DD2-4E20-97AF-8B43F1E2E52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D6A8DD-9B04-49E2-AEC7-E4E2D8605D8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B74FFE-2BFF-4EF8-ADDA-3191FF2EDE8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33995C-193E-4DD1-81BE-57E5D92F509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9E66EC-F18E-437E-95D6-A97B6D1AD9C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FB6D85-FA64-424B-AC89-A5434A007A6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454427-A395-4AE3-9AAA-C0B70D83B62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BEF60B-9B32-4671-BF27-01A65465E4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812164-70C4-4748-AEA2-DE6E2FE4DFC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0BED3C-EE7C-483F-A4C7-E4FE1C49AA0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2C7292-E689-4266-97E9-5E9F2F4182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318AE6-9110-4637-8C06-0101E4673B1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16E75E-E5E9-4C66-A13E-C23325D3AD2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5C165-E138-483B-814A-77C300261B4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F04CD0-3D21-49F0-985C-02E2A97D68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99FA23-CD49-4634-88B1-205DDF2EEA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C369FB-27D0-42B1-9242-DA1267FBDD5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0B1760-B268-4ADB-905D-887C808170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AAF0FC-E6E8-4231-BF4F-180041DCED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B49F22-DF77-43F5-BF9F-1381E123158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89FC70-1233-48DF-8913-CFCB8B4380E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1D9CFF-DB0D-45C5-B0E7-34FBD5D346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24505D-A3EE-45A6-B3BA-3C874A58A19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56803D-9771-4BA4-B0BC-6AEE0DF8C34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3B4EA1-514E-488C-97FA-1D4D055689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C59D8-90D2-45B0-863A-2E0C11A911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4BCE06-408B-480D-8499-66BED502E9E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D4431D-137E-4015-A65B-7BCC7F68EF3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DE347C-4F37-481B-BB44-3995A9D05C5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6FF8FD-0AA5-49F0-B84C-087087E093C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4F204E-0614-4109-B801-65DFC9568FD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0C7A21-A6C8-49EF-8DFD-EDB2B1B79D9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9A9D9A-CB19-482B-AD04-EB80E4CDBA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FAC49A-E7E9-410F-9291-7A417D91E59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2CCD38-B1A8-4945-B92C-010A3A5062C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4D8523-5AE8-405C-B9C1-790EA9FD510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897CC-92DB-44F7-B175-1691F410AF4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97A4A4-6C17-4871-B21E-0E1DE9E68E7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C1835B-B98B-419E-B367-43A5FC665F1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A49B1F-FD8E-4DFE-A4FF-9D8BB4EE8AC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8453F7-AFED-4A15-9DDF-C60E5EA115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2304EB-5F12-4F99-B466-557E891DF88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24AC70-D4DE-4F8B-8C11-5F92A9C144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EA1485-B72A-490F-9908-CF29556F90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EAC743-CEF8-407B-A88B-25CE47D1DD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026337-1547-4739-8968-185F198F9F7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52BEAA-0076-4162-8ADA-59E54E4F26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BC2790-F0E7-4CF3-8FD0-1914B5126DB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E65DAC-AC8C-4DEC-A59D-B955659147A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49CE62-35F9-4BAF-BF6A-E012176F2C1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959F17-4313-4D97-8CF4-6B32619A588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AA7EC0-09EA-42BF-929F-ECA30F44E4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6A0A95-E4E5-4E2F-A9BD-E8875BED37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56D096-A34A-4C4E-A1DA-CCE1B9223D1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7CA00A-5E96-417C-B928-331018F576B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4A3181-B51F-4A56-840E-8BA5E1E55B2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1CE4B4-FAB2-4CF0-9780-97B394B7772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DCDBA8-3193-43C2-AC12-5718000C868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40A404-4057-42BC-9765-C613789863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DE5BBF-9DFE-4226-989F-4D38E9EB34A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3892BB-780D-44A2-834A-0DB39C11FD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3D9722-DF29-4AC3-BF4A-EFCB31CBE84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68CA81-5CF1-4825-9C0E-4F21861EEF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A6C91B-76AC-4EBD-81E9-A73D83ECCAB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45A270-7E6C-4645-843E-C94A6A8EFA3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934B45-0C26-4F0B-9308-2EE9BDDB48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CF0980-4AB3-40BF-B67D-1CC373E9E51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F548EE-3E19-4BDB-AB8E-4EC24FDB1FB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BA244E-0EEC-49DB-90F5-6CC81479927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3D5EB4-7443-417C-BB0F-740F863A595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D977B5-6D33-4DB1-95AB-43DFA363DE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227942-17E5-4767-932A-078A99DCE5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3674AA-48E2-4B69-94FF-A823CF394C9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CE5237-B113-474B-80F3-F49FA941F8A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D98814-ED19-4E7E-B140-17ED9A4C33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906366-EB6E-4777-870A-9E7E153AB91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F9E084-D5C2-4223-8449-E8D2CCB8E2D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212C7E-AC7F-4781-B31B-86029DFB62F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71FC28-8661-4CA9-BEFF-C758049A3A3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45E7EE-6D3A-4741-95E0-383D8BEDA0A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ED19D5-7AEF-4F40-83B9-FE5CB17E3B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D84AC2-DF44-4FDD-87E1-2FD7BE4BC8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8AA4D-8613-4093-82A7-58B5B6805B2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0831D5-4DE7-49AB-BA90-E94FC346B85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4F147C-E5F1-4FEC-ADCB-9F321EE6FDB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5B700D-1FE0-48E0-9EF5-ECF13121527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CABD19-D5D9-4F58-B040-70BE90F868B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6EEA40-D6FA-442E-BCD7-D1F76EC4E50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245D75-C25F-4818-AB06-0C30E87B24A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2AD0E3-914A-47D4-B125-1FB1E90BDED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3A044C-29A8-4203-BE72-8BED5AA5BBF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46FBA4-427F-4E64-9B8D-85B902F6786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943076-E679-49ED-BBD2-D46CF49EB4E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006C45-B9C4-4F51-AB58-39FBA3CBE5A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ACB9A1-CF02-4A7A-987A-27061557518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58B353-891D-4823-A3DC-6F9E95A2647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977501-E9EA-4DC8-B392-BB9202DC2BE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B427A-24B8-4EF0-B36D-15A35384CE5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FEED54-CBF0-4CC6-B2FE-653551DCB14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959C9-2E42-4EF5-A34D-DB05B9A95B4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F9E9F1-BCD6-4844-BA5E-330BC6D9462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B8E1A5-D611-40BA-88C0-4CFD4CE4D9E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2DCA3A-272F-45AA-BA22-D79963E870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0D0F26-9409-4C52-9ED6-C35A2FA03DA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85DB2-3B2F-4A9F-BCB8-16CF5E68184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A4CAC6-7497-4B85-A29D-4B5559C18E0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BAA8EA-7054-48C9-9236-9D1CB26048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59BACA-1037-402D-A4FF-57FFA8E5602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629908-9FD4-4AC9-AE6C-C3D7F4128F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723E7D-A42B-4D56-98BF-0EACAFE9D7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009B4F-8AE2-44FD-9302-8BE43EF4AC2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F5E51B-B705-48DD-BCA5-C62A9691A1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B3F4F3-70FC-440B-A901-5E0C01CDF6E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AF64CF-AC2F-4537-A498-6C4C1DD6102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3A2261-0E9E-4439-9E37-312F2057D8B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14AA08-03F6-4F67-BBEA-D54B18F55CD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F38249-1400-45E5-838C-1A00563B7F5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0FC73-A818-4427-BB61-5B2CB34240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3B9340-B6E5-4769-87D5-E031D163767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6A4793-652F-48F5-BC7F-222CD94CEDD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0D3F79-9F7A-4E08-ACEA-588933AFFF3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3F7E00-4577-4A95-9FEB-5132584ED2D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D65ED4-A883-4F2A-B55A-8E7CBB345E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7C5817-0CEC-416F-BD47-E311A974E9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511191-43BA-44D3-9627-133413293A2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8FDF14-96D7-4741-9BB5-57E3DA35574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BE3FFB-8730-4AA8-80A3-6701E9A446A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5C4D3-75AC-45AC-A0F3-D84CBADD797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0F770D-C623-47F0-8A06-649DED09083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1ED461-23DA-4CB1-8BBA-31BE5D7A66C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ADDEB6-1285-42DD-8F14-4CC1912F654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4A476B-DFC2-4A1D-94F7-23EA5ECF63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A941A6-943A-47E4-BBF8-60688B9505B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1C117E-F417-4673-B3B1-31C1403E3E5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D34F17-1893-43F8-A22D-21C04E24BA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159F1F-7407-4517-AFE5-F0F3CA9B563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1659F1-2C7A-409E-BA40-36CA328CE0B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8ABF9-4102-471A-950A-2709A4AA94F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169122-E94E-4F39-8769-8C726D41E80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8B65AE-ED28-45A9-87CF-0C1ED680A63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F0B817-EA22-483C-84F9-1D40C992822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971CA1-8983-4FE3-91A9-247F7D598C0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DF07C-4223-4F1F-AC8C-FC19A6AC311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7256C7-7F26-457C-963D-89AF09B7D81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645AAA-E9B8-4AB0-8DE6-E1DFFD0F198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D225B6-B5C0-4D8A-85D6-78F280F8842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846ACB-26F2-4F87-B06A-F0FA8B459DF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E5487-9695-467A-9DA1-A3B4B1FCD91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62339E-AB1E-4A5E-8D95-C009D35DCDA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1A72A8-1509-4DFF-9488-C31FFEBF109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9E0B3D-DF1A-4B5E-91CA-CD3E69F030D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A80894-E126-43FE-A93F-E853A716872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6C820E-952C-4F13-8B50-E6B68CFB4FD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52EDA4-625B-47EC-B44C-347199E371D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69289E-1C7E-47B8-BE37-47965E7621C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DF947E-610C-471D-8328-B4EE959A16C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048404-0527-4A0C-9BDB-4955A0FA708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215E35-CE7D-4F83-9895-97CDEE14BD9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D783C4-5B90-427F-B97A-2B14D9DCA56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D8F707-7E35-4DBF-8EF4-C4A1D7DFCA9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FF9B2F8-0A65-4190-BC67-CC7294D2A93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7F9464-5F24-4C87-886C-A97FA65FAA0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B13DC7-163C-45A1-B00A-98F36C4FCC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EB7DE2-DE94-420C-AFA3-6AEDA892221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A1C640-732F-408B-8438-9776C87A074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036B66-AE9B-4B92-A95C-C08ACB76597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5BCA3D-F178-4D68-A585-034A5F3A476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058076-74A8-4629-A583-091997CBE31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982892-02C6-49F3-A35D-FE6140F7DCD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3E31F4-2AC3-4CBA-9915-CE2E273F472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4468E2-6F39-43D9-8723-C38A0F3E88D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574B4B-9C39-4927-96DE-5C7F5E546B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3B592D-0C90-43F7-9D02-D306AA5157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BDD3E2-309F-46BE-BB08-AD58CAF6C80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CF071D-FF9B-402B-B15C-9E2ED1BA76F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9818DC-AF44-44B4-AEDD-437C8F93620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C2FFEE-FA91-438A-B7C7-59722F503B6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C64278-F521-48EB-A780-EE04559511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7EBFE-061E-40A3-BF34-92844DC8F51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623105-4259-4531-8F09-B8C3848CEB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9CE26E-5F51-42CB-9EE4-D6B2A0DD3FB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15973C-7B40-47A8-B541-A785300A3F1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57E379-8E43-4177-9B46-39095CD4E3C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B5D614-CA1E-4285-B4F0-C150BCCD6B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DF3052-75BB-44B4-8793-677E9B90283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167AF7-507E-4DCA-96DB-4291411C537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FB816B-06A1-4CD6-B403-25EC4E13A81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DE67CA-5876-4BCC-BE06-2874C18E37C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94EAD1-84F3-4D83-8B77-60AC6E43D7F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9B9212-FB68-4DA6-AEF6-681453A1991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3D4B08-737C-4EC9-8C7F-F52E2364402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1C403F-AAA8-44C0-89D4-D1D7008AEE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ADC601-899C-41E6-98D0-8E5EF088536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B97606-1028-4A42-95ED-68E0D129F91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854A31-42A4-4FC5-92CF-614E7FAEA6E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BE439E-763D-4A8B-94A4-912E32457E6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92DFE6-1A3E-4FCA-B295-A3A4805B82E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E46FDC-D462-4537-BD82-178C207D6A1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55A74B-4198-4297-9FF8-7710007C50A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4A30FC-BB71-4689-B6D0-BF2D70882E9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395EB5-FE83-4B12-AD02-5500719AC1C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314AB6-4430-423F-9B82-9154C6058FC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42DDB5-665F-4E73-A8D1-1F5C811AEEF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AB3988-A00F-4C4E-B1E8-847FEDD8523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227310-F2A4-4436-8255-646FE43A5D6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62F576-B070-4AAC-920C-AEE9D379409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D1B03B-7CF4-4625-A6AC-D135579FD95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1B23CE-2909-4811-834F-3E5EE2365EB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85B1C8-0E83-45DB-8354-82DBECFD76B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6E2A37-8288-42DD-AE23-5EFC7B894DE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515264-BFDB-48AF-B66F-359B06FD2DB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0654CE-2F9F-486B-9515-300B732E32A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6E3D23-9E26-4BFA-8D85-AA54037D34F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3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EAE032-62FF-4A44-BBEB-3A0A2B3D544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7AB3B8-2BC1-44C4-8ECB-AACA25D8CC6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3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865130B-2AAE-4EBA-9CB8-9E99D79BF88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6329ED-CCD1-4A65-AC7F-3FE23DA8D4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E6BA24-F56D-4943-BA87-9E3598F542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C210AF-A52C-4EB9-A99F-3085B682188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3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74515B-4A92-40F6-B42E-318CF1B0A32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45DCCA-2BC6-4DBE-BB50-32B5EA1A4A8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3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C92DBB-45C7-403F-BF2F-0A28213C7B8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2186C4-792D-4BA3-AA27-10EA4B9E66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2BC7EF-BAFC-4120-A9B9-0C8A3C3F534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065690-8DEE-48DD-BD50-F23BF503B0F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3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743B9B-F029-4C12-BA31-3AD2E278D07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FF588F-01DA-4741-9E7D-7377A19AE3B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3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99FC28-2D4F-4380-AEAD-1BD97D7873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867EB7-3E8A-4399-8201-1E2D5076305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205ED7-15C0-4074-9EFD-65FB65255F8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051953-DB75-45F7-9E01-31B06B20394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E8098F-522F-45DA-BDA9-2A6E3C552F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3871DD-0A05-4AD7-BA04-A6732BCC185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55775F-E1C7-4C83-97A5-A33473D99F9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7EF234-5FD4-44DF-95CD-3B526088563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EFDF5B-F2F1-44A0-93F8-4542D63E21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C17AA1-A31A-4C1A-9BB4-57CC24F67C5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3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89FD70-2183-4F3B-98B3-8464660263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5F31A5-7A03-438E-B22E-2092BF2522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45C00D-E04F-4A7B-9BD6-68B0AF09BD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3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5FEE17-982A-4714-AC41-606375F5AA1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088350-7A5A-4263-82E3-F67A6EC0C9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4A5605-6CA3-4773-A8A8-9317B5AA0E1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026C3C-ECC5-4C67-B885-8E67734BA75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11246D-CD82-45D5-A6CC-D4DE5D2E6BA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7D1020-D704-42EE-858C-12313030E6B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4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D2CCE13-8D9D-4DA6-AE70-D48D7CDA1AB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4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B2F10B-66A7-4C74-8D27-0692D0A8464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4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FC31B2-254B-48CD-8B00-ABC69D8ED1B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4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8DC876-4234-4B96-937E-F592D00C7B6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4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CCC05F-6A01-4CAD-9477-E61B44D43AE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4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69F0B1-142B-4A42-AE47-8A6400D56E7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4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5C4E07-585B-4FF0-B935-2DFCDD428D8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4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64A452-2E60-4021-A4C9-22096C218BA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4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FD9B3E-6446-4251-8D02-F5A4D0C7633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4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E3A08B-C0B6-4886-BB9E-9ACEB7BAEF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4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C96B17-AA00-4491-8879-FF011651124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4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92ED6C-7A95-4D02-B23C-1EBB8C18BA9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E3F84DD-20D1-44C9-A0E6-17161A4F271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417F21-F05A-4D7A-85D7-43BE163FC37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4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26C357-8E1C-4BCF-B6A6-5E219174825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4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A17384-8CEF-43D4-B0AA-031B9B02CF3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88A2E4-45A8-4451-AEBB-7710B5A2A58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4598AC-CAE1-48AC-A16B-DDAD2830AAA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47BBD9-346A-416E-9851-8A467DEC5B9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6E9EEF-7F7B-4AF5-83A3-362DEB280E8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4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5B9956-6B09-41AC-858C-982FC566FA4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4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CEDE93-E839-4035-AC64-82358D24CA8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0A6927-2868-4272-8FCB-E080A85D894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4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487622-DE6E-4DC0-AD83-FCC31C05CB5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39AC06-3343-47A8-9B5C-C96E41FB3CC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870304-ED58-439F-B8ED-89D855786D2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2C0EE2-C7B3-4C2D-9711-19186AC151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098DF-5C29-4F91-89F4-E7C4165865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6342F9-4B8D-4D29-874D-CB2E8A4E528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E759AD-D8D6-44D9-9A7D-3A357585757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F526D3-F46F-44E0-BFD5-8CDC5B73E0E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B9588D-F3FB-4E12-81B8-4995C30B59B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EB1AD3-60E9-4B73-B946-1F8DF6DBD2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6C12C4-5212-4344-B328-A81BFBBD1CD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9B186A-5191-48A2-82A5-7530EC7E207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668FAE-5176-436F-BB96-2A823675285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9205C8-BC22-4293-8FF0-39DEB364600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6B2832-258C-4F34-9F17-C17F081B726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DD7B61-4F2D-4783-A05F-20CCCC7ED2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C6D7D8-F60D-4CC1-AA19-6226A4910CE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6A1661-BCE6-442E-9AEE-BE3A91EE78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AFD204-7DB8-4805-B993-159006A6C14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950796-A125-428B-8F9A-4A9AD7F55B4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85CA15-F286-4CF3-8D67-7767020729B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95F0A6-0A6A-4322-B9F5-A9DB8B728C7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437D1A-0C4D-4318-940C-EE79589BB6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36364E-11F2-4807-B22B-EA04E7212A3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AF6A2B-1A0E-421A-97E2-6E25987F1B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4EB862-87D6-469F-850C-7C72CEC33EB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4C5BB7-82EC-4758-9988-3F0CD30DBAB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79482E-9AB8-41D0-8B60-0648CAD1B73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CE592E-6950-48AF-92DE-7D4C8D89E18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56BD8B-947C-443F-8BC4-14C6A331550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9B31F0-7186-468F-BA08-97421F53FC2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6ECB8F-8717-4DB9-B99B-3850BA3BCAE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F5F785-22AF-4109-9D4A-EAEEA362787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6D71F2-2B1E-4ABB-AF98-45DC6FDCC9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1D3E70-CE68-4E19-881D-13C995EFE0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25860D-C4C1-46EC-B57F-175E2A8A74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9340C3-C522-4823-B5A2-4B677E2875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6A60A1-69CF-434C-B05A-56186643CC7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FEAA0D-3609-4CCA-AC86-ADF91B9EE38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3642D4-BE72-4974-B44C-0215BD1A950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072E71-AA6A-4D97-AE5B-F441ABD4676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37AF00D-BDD3-4EE6-9314-DA4ED7872CB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DE0E6D-AC7F-42B1-A91E-825C5E8508C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11264-C494-4BE6-ADA4-F8576674BA3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E3463E-6481-4592-9D55-6CAFB0ADD07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CC6168-5E76-4E5F-B2AC-2717FCFA255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ACA199-599C-4E7B-A5AD-27C0AC1EF09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CFC131-B326-446C-9B91-D610C8A590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C69142-C963-4177-BA45-73CE3784D2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5519BF-9FF4-4BE7-BCCE-597D8464BC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A687AA-C807-48F5-9DAF-FF352F52C2E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72A1AC-DA1D-419D-B441-E1F88C2B296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4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186D36-D524-4EA8-9CE1-CAAF3E5FFA0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C9A6D6-7758-4D1A-B127-5F9AC16B0B4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4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65FF7D-9AE4-4D26-87C5-739182B1AF1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9DA638-5F07-468D-BB09-3782C84A4ED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939A83-67FB-46B8-814C-30F5C3A135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96449B-7179-4750-AA60-7E6028E6E53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4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A1DDF1-81AE-45BD-B389-BE6D694AB2D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E94902-4543-482C-9C71-3F3DC0F10DA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4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481B5D-FC81-49BE-882E-7551A2FF2A4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B80F34-1498-48E1-9D52-F9F1FA7F69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4A056-41D6-493B-9A94-2B7730DF114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8073B6-8058-42C5-8BEB-55E634EDC44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11003B-4F18-4E9D-A606-55A0E467352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C922BD-D01C-4FED-9586-C4A64ECF0A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9F33A6-0936-428D-B434-7011C1B4929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11977A-CBCF-465C-9C56-FDA704FE94C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3FD5BE-0B7E-44E2-9A95-2FB2C28C48C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5F2F73-CB26-43F0-A222-F40225C04D6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4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7AB17E-F32D-4FB6-A495-F9B85D8A31E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4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D0396D-0AA2-4105-B372-D64DE434AD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6BAAD4-7058-4CC3-BED0-C36BB0278D8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05E9AA-B5BB-4D1F-A3E5-5C66324AFDC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9164AF-45DC-4293-828B-C94C27EEAA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51470A-3C03-47F2-B873-F12C8DF0FFB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A5B9FD-A1E9-4F80-AD88-3C67E00331B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1C4C2F-E569-4A5D-8D79-4A9410F948E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F0AC9E-F0FD-4071-9B0E-A2B626759DB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8D15E9-76D0-42DE-B20B-7D04042D607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11ECC2-C0F8-4E17-A16B-AA36E329670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82DD36-300A-40C5-88E3-C8FAB561B9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ACF6EE-2021-4708-80DA-D77DF735678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336AA1-C565-406E-886E-BAD675582A6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D0C15C-E939-46D0-A1F6-4E2599C934D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0AB83E-DF9F-4EC6-8AB8-B826E718E91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36BF5F-3C04-4E03-8C65-B8A59D14AD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F35FB1-DD06-4E54-A2A1-F5DD6630ED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C2AC21-FF44-4BC1-90C4-7E12EC5635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13D4D1-ADE9-41F2-B73C-0AE337238EE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BD2253-5853-4B06-8212-8F3D2670D18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FD3E60-57A4-4E61-AA2E-087F5F16C5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599ED1-4BA4-47DF-BE3C-550D09E448C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CF886B-DD90-49D9-922D-87B747096C2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21B9DE-BEFD-4BF5-96F1-FBF8E71574C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8DA74D-DCB7-402C-956C-1C85AB0072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7EDD4B-7575-4470-9071-56CE9F18F49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386B6F-CE0F-4318-A480-E13AAE2FE9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75045F-2C14-4E5A-A51D-AE21D43927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A4DF96-4AD4-4FCC-BFB3-650EC899B0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1BE9FB-2CF9-40E8-B268-53CCED1F05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1FAC08-2687-414A-B0A5-8E9129674AA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EEA29F-55E7-4168-B8FD-9B8D89A7737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4B6FCE-F462-4249-A842-0AAFB317033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8B76BF-BF72-4AD8-AC28-3F633236D5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66221B-86EE-44A5-BC95-FDD317779B3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85D765-E384-40F7-A20F-E5086E8396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02531E-764D-4838-97CE-1A71FEF0FC9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4BBE5F-280F-4E22-9576-8A2C0E0E909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0F8345-ED8C-4CFE-9641-77E87E00C00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815666-5CEF-4BD2-8C1B-BEA787D2070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1BE9C2F-9B2A-4F22-91E1-589994CEC8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50315B-6FC5-4A61-A528-49BCFBCE654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FA456D-9875-437D-B148-45DFDB5D570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38FF1B-1095-426B-ABCF-98FE4C42A08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5C9ACA-FE67-4926-B537-0BA8B4DE1DF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99E1E-70A5-4208-BF28-05A925F38CF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82537AF-0497-43B0-9202-023911AA09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7FD7F7-BFBE-473F-8B34-669A5A9203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69661-BDCF-4535-925F-AFF1A4C1C42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C86441-C102-42D9-8FB9-715CF51F512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1CA4AD-0AA9-400A-97C1-48EFD3B8599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B74912-E838-419E-9283-4C57AF7374A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EC844F-F307-4CDD-9CF2-EFE109271A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C9D277-8800-49FA-88E6-F15B9084D3E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C0FB22-E5AE-4ECA-986F-F7E8F5331D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5C104-AB33-4BA6-8212-F449DE40265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E9E215-B382-4422-B963-A36AFB90DFD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9A0770-0CAE-490C-BE53-C3B8DBF0E1B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069860-DD0F-4AF5-9007-8659B4EF1A5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7C4B27-77D5-4EA1-994B-EA4FEBD6084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25EBA3-A0B9-4371-AAB0-13ACBBAEE36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703E29-378B-4887-9E39-F73E4EC2552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5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891244-0EC3-485A-8090-0FC1DC3BFA9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5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128543-B82D-4BC0-BAEC-1D2F4770EFC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5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7D7AF-07B7-45BC-B066-2C4624401E0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5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49AAFE-527A-48EC-A77A-F13F47B2E50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5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E0644D-7EC6-4590-B130-4C4A48787E0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5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2F037D-F439-49C4-903A-28F46CF2FAB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5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784BA5-4CF0-422B-8E10-1A46D7CC13F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5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486370-8CE4-46AC-B948-6A9171E7B2D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5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D6DADF-F18C-4EE0-AF89-783394C3194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5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57178C-2B7F-44AE-87B4-193AED20FBB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5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CF52A6-05E0-4B51-98C7-AAE0E47CEAE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5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295EE1-C4AF-4277-8E66-0C76D5731A6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AF40E6-E4AE-4234-8364-786E82DB7BB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A7D35E-B643-4A95-8D60-36B5FFD1CF5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5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EBF195-DAD1-4855-B725-BA2DA735022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5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2ABDFB-F9A8-44B5-B02B-D941A9E2C7B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D3B34BF-97BA-4017-9E6A-C62EE080EA5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9E8F42-B9A1-4C82-A3C1-156E0559B7F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144F93-F19E-4088-9AC3-00BCA2A0FF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85412F-F6A0-4D4F-826A-F804E4F20D4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5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8ECF63-8CBA-4711-B75B-A6D3329FD0B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5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208D06-8370-4831-AC60-E74BAFCA90E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01E70C-EC65-4A4D-BF93-E3CB0B9FC16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5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B7C13A-432A-4CE3-B0EF-0EECC1C2C62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45FA15-C6FE-47F4-A36E-3A5C0E972E8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BA050EF-FAFA-4749-A7E5-CD45821A63F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142732-BE97-4218-BB3F-154AA57BF54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5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3A154F-D272-4471-99D3-AC2FD68D6EE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D479CA-6A75-4068-8CE9-68069F62DB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5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853462-CCE2-434B-823B-B63E6394AA3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FD2D42-C932-4BC6-BFA1-D2E9B5D9336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2209491-89D4-485B-BD5C-93F23811EDB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32119A-B6C4-4B0C-B167-D6D6FB9A189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5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F76514-3718-4099-90CF-5C78243C6FE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B9AFF3-C4A2-4375-8FEF-A43F8886933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5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8EA2219-567C-4044-A10D-5975BCD15A6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5FBC3B-3A32-4AC8-9BD4-21ECDF03EDE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5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F2D96E-C5AC-4513-BFA4-717EF744582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5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4D72B6-7378-4E97-AA6B-FAFF4B0FA33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24E17C-3245-45DC-976A-80A3EA761D1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98DD4E-7FC7-4363-BBDC-4EDEA45A96D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E97E22-BA59-4F85-A4A2-49F3FF6B33D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96651C-B811-4BB7-88B6-E1AC4AD25B5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947090-8048-45E7-BC3B-6AAAAED7573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FF392A-8626-434B-9D66-CE82391CEF1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F07911-763A-4B73-8B78-AB72A7A8F93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6BB3E5-9441-45E9-B8FE-5A172F6A650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9D66D6-4712-42EC-87FE-5EF6DDA3BA9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7910C8-C8D4-4341-B828-A3A87C7F959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D7ECA6-2D37-48C5-A37C-0BD2E653D01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0714BB-F5B2-47CF-BE2F-A359540D8F0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58B709-349D-4A4D-BBA4-BDA7AA71BA4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843A05-B155-4FF7-811F-8DF49173662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407A4B-C32B-4AD3-A663-6A12647D618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80EC8A-0BE9-4CED-889C-15CCC395C4F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CF4147-0451-4BF0-959D-168B2DAB332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6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06CE9C-F6B0-406C-BCF6-23842FF4EBD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6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3BECE-7640-494F-9B6B-12964B85002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31564C-5B63-4A62-83C8-60D4A01592E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EBC69B-2CD0-40DD-A919-2C7C2ACBA4C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976F4D-0B24-455C-8674-74DDCB110D7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0061C71-3BC0-45E2-8312-CB66411C9C2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6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C1D0FA-B362-428B-9F0F-1B7A1340699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6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79545F-D12B-45FD-AC47-58F471B0786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01C07C-485F-4EA6-80FA-02AAABF2764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F54B8B-3F22-4985-AF41-0D6AD268BDF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59F662-68F1-4C06-ACA7-73A8082067C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417D1E-04E3-493F-ABA7-1718ADC6C80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145BF8-F574-4C17-B2F2-A47999C7C12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CEF44E-8049-423B-BCDF-2002F1AF00C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F3F89B-F82E-41DC-9357-D2662FCCCF7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5E2C1F4-2B8C-47EC-B965-5FDB3020181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7A6227-97DF-4989-95E5-AC77AB0FCD6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C3A5DD-D2E5-4864-9CD4-C435C4BED2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EBB707-E677-4835-8E8B-7757962009E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06AC75-9C59-4F74-B3DD-D0582ED4698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11A884-F767-4FE8-B5E9-CBDB8239B80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DA7832-647D-4E68-AF28-E26CABB3C11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F00A79-298B-44AB-9848-9E80148B434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E7E858-5D6A-480E-9366-430E6986CD8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1A3BCB-E6C1-47B0-AB3E-5BCE152B38E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A8AE33-EA3B-49AE-BF70-E6A514317F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1460C7-C336-4355-8592-5923D97718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FFFB37-2ACD-401D-A565-D38AA069F8A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73E101-C3C7-47B7-897D-A93DA76BA4B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FCBD0C-A00B-400A-8F45-2F4D3CEB62E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028FDA6-126C-4B05-AAB4-9448F0885DD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6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E2276A-C47F-471C-B89A-20769B44F8D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A5C5FA-474A-4AD8-A905-09E231AEEE3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26AF454-0085-4DA4-B396-ECDEB42E37F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DEF5C0-D8AD-44C9-8569-B541C434A61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DD3B99-F5AE-458D-844A-0D3701314DD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40BDDB-ECD2-45EC-837A-30261A1E444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B9365B-14B2-45BB-9F32-5F1085EB474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CCACE9-E46D-4DB4-A4C5-BADE26C4718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2902BA-FCC5-4355-96E1-CD070C7F5FC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4B4CBA-BC66-4672-8632-8178029E25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977B04-5199-428D-A8E5-DB638A15515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9BADEF-51D8-4E2A-9E3F-154E9B4745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DC3296B-D303-4594-8889-1FF2E0D217E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A9D684-DAE4-4E48-882B-D1FCC9CA8BC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225704-A9FA-4D28-AE29-E58541C053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A365F5-10DA-49B8-875A-F070C5E6C05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32FB0C-7F68-43D4-AF8B-2E92BAEA535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3BF949-F5FC-4687-AE46-2D867FC477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6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DA3667-B0DC-4291-BECF-402BF3371E9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19173B-F7D8-4137-9BD8-409A4F4563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6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69E550-6841-4DDD-A116-E73FABABEB0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30456D-1F0B-4C38-A01D-14FD194FB26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45F547-8B49-4745-8D21-859E40B1004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6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C97E26-F1A4-4BA5-BC94-A9ACE2281CD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6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74AC26-3F25-4A30-811E-98CFEBC7C61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78E497-E127-4690-B159-9F59D6F5554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6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075D8D-B889-40C9-99C2-9E1C24FFDE3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48DBD5-F3D1-4640-BA7E-3250E98B88C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1709DD-2F0B-478E-A9BE-D7534A70325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6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F820E2-5510-4591-B804-AC5060CD9DA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6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681E0B-EBB4-4FC4-93DA-1C8FF3AD57A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9F21E7-81E5-48D2-A13B-C970C7600D6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6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9168AD-3DB7-4552-8E8A-585A2E06906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238CFE-1A1B-41E6-8785-1D897F1FD4D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A66AFF-BEDA-4E66-B548-79B07EED090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C09E85-6EA0-4E82-B5D6-832DC884124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F56804-0C80-406A-ACE0-675E2F10C19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352F77-C2FE-4F91-8E78-45F232D3FB8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923DBB-5F61-42CC-B9D7-66DA741575F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D9F3D15-8C0F-4562-9564-825E6FD34B7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46B1D1-F08B-4D16-A436-5313AA22768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07B593-21FD-44CA-8424-AA9D654E0E7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6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B32261-AA70-4D68-8991-AAF3842E05E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3DCABB-42F2-418D-A45B-B82CD8D481B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6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A60DE6-8DD0-4088-B34A-D2A7AC8F6BD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3A2261-6B46-4432-929E-6124272A927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FB8FD4-614C-4A1D-A7A0-A71C79773A6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76C278-1AD1-4FC6-92B2-453FFFDA889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9090"/>
    <xdr:sp macro="" textlink="">
      <xdr:nvSpPr>
        <xdr:cNvPr id="6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C49A3A-8DCE-4544-9DBF-2943F1BFFF2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7D1DE0-D11A-45B3-8489-E48418B8D53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35280"/>
    <xdr:sp macro="" textlink="">
      <xdr:nvSpPr>
        <xdr:cNvPr id="6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039F41-6FEB-448B-A2F8-C67B3932DEC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64592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6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85255A-D926-4E16-AD8B-97CBE0059C6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E5F1DD-6983-4B4A-9719-2A8D414ECFC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B2690C-7EF2-4010-A7B7-3E4214F456B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9090"/>
    <xdr:sp macro="" textlink="">
      <xdr:nvSpPr>
        <xdr:cNvPr id="7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DF1E001-9E24-42FB-BB07-E229AA65AF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3A5AE7-1F88-4EF8-8FE2-1FACB7526D3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304800" cy="335280"/>
    <xdr:sp macro="" textlink="">
      <xdr:nvSpPr>
        <xdr:cNvPr id="7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23721E-2896-4DE0-8FCC-0E664D8F5B5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46304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014D120-B005-47BF-846C-99FE02F9EAF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EFAD4-0525-4156-8C8F-CA16D86A02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AC98D4-C8C1-4A41-BF99-9AC5F731A3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E55BF9-1FC4-4430-9249-A85F0BF5FA3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68F356-0958-4469-B73B-10C98CEB80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2F6545-FE9B-4D7B-BE49-091872F234C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6F58FA-19C3-41E8-9C85-E0C512EF579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D5F6BD-85C3-4573-B7A4-F096649F87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49345F-212A-4A1E-8AF0-223160503F4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C23D6A-F64E-4ECA-9CBB-6391DCE8B12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0801BF-313C-48FB-91B5-C6F0F41448C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A2E6FA-F156-4BF8-BCC4-D2D496A43B2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13FBB1-531D-421A-8B65-61974ED0C3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040BA5-CF8B-47D7-A850-507E1D57096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E36836-3C5A-47BF-8698-D17BC83DF75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D4EE9D-E0DC-4838-8DA7-7A23C2CEE5A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FC3FD1-CC07-4225-8EF4-BB337A84FFC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3E71BF-F354-4BF1-8FCB-B4535CF9CF8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7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E15238-974E-470A-8770-3C4BE94E68A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7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FD30F5-677B-433D-9625-EC251A76761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7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36BA5B-9F3E-416F-B3DD-EFA0BF64540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40896"/>
    <xdr:sp macro="" textlink="">
      <xdr:nvSpPr>
        <xdr:cNvPr id="7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532E51-2F50-4E30-B917-35A916215B3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7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35F65E-EBBF-4D85-B127-96433DB9DAC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9</xdr:row>
      <xdr:rowOff>50800</xdr:rowOff>
    </xdr:from>
    <xdr:ext cx="304800" cy="337086"/>
    <xdr:sp macro="" textlink="">
      <xdr:nvSpPr>
        <xdr:cNvPr id="7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FC47AD-580A-4CE4-AEFE-0172ADA0255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69672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7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08FD9-0D32-4B99-BAE3-8B355E7F16A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7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0CB04A-23E0-4527-93D6-DA3946C790A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7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9F5F84-6560-44FF-96F3-3EFC9A501D2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40896"/>
    <xdr:sp macro="" textlink="">
      <xdr:nvSpPr>
        <xdr:cNvPr id="7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B454F4-1E2A-4497-A5AD-64449D0FDE0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4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7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E96C59-E928-4289-A0CF-C7494E00ED5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8</xdr:row>
      <xdr:rowOff>38100</xdr:rowOff>
    </xdr:from>
    <xdr:ext cx="304800" cy="337086"/>
    <xdr:sp macro="" textlink="">
      <xdr:nvSpPr>
        <xdr:cNvPr id="7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BE249F-1F69-4092-AAB7-6EE3F3D28E2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501140"/>
          <a:ext cx="304800" cy="33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9E9E09-3009-4BAE-A27C-FAC1D41EDAA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845B67-18FC-4739-ADEF-C8EB1FAA616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7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4627C8-CDC4-47C3-A067-4E94D8802D3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7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1B462D-62B7-4893-A3A4-793926F5569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E951EB1-A430-4D5E-9F4B-35B2EE44FC6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DE10CC-1211-4C0C-B10F-4A44297F99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36C172-A95A-44A4-BDBB-DBAE8DE5C40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A529C-F0B4-4777-AA44-79DABFA1A18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7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73B69F-54D0-4C4A-B3F3-42FFBC9620B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41197"/>
    <xdr:sp macro="" textlink="">
      <xdr:nvSpPr>
        <xdr:cNvPr id="7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454E25-DF64-4899-AF02-E43ADA66E53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41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B425A1-EB4D-4B9E-A4FC-39D454E7B02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37387"/>
    <xdr:sp macro="" textlink="">
      <xdr:nvSpPr>
        <xdr:cNvPr id="7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8F20E8-B24F-43C9-9E51-89F038C708C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37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2E91F8-B862-4AB2-956A-4ACEF76A10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62D604-B939-4EDD-AC53-8D2F7C3BD29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70021C-E66D-458F-A270-E77A4B786AE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FB6904-170A-4C89-BE1D-3EC4E0ADF87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38EB0A-0D1D-46E4-AEEE-8C5849EA124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90CE7-3036-425D-914F-6B5AAEC8B12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ED9CEF-9662-4FA4-99BB-D99D91F282C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BA72BB-15A4-4A31-9202-222226A3A39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12D834-2EF2-401D-816D-B00FBD450CE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5C30A2-9F9C-4822-BFEC-F9641F51284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BC5E27-CEE7-44A9-9B17-5EA93ACF79F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B631E3-DC4F-4A54-A2B9-341A48412F6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7AD89A-6E52-475F-A775-57D74CB2FF5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B00595-37EC-4422-B789-A268C3BAAC4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3461AF-54EE-4FDB-B16D-E7B2208C72A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00878E3-1B38-4F58-8604-269A503E1BD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85EF2C-2FAB-4033-9B45-8D0D7095C6E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6FA792-6038-4952-9AC9-D21FA65A1A9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3B7430-3B08-4B5A-A793-56057C88537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523EA2-6506-45BE-BE9C-158EC816C5B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82F4A56-E02B-4496-8C02-7A03ACE831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04FE6A-B126-433A-974F-3F4E1A49776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9459B8-BF6E-48AC-8EF3-58BB3321DB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34AFCF-E217-4D67-8CA4-D7B390FFCFF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2BED88-15AA-4B85-A248-1A8D4DCC04C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FD5BBF4-CA03-4F28-B837-110EE1013C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C16AB-E88A-416C-9888-71392DB91D4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C6B478-ADC3-4408-9AE5-0B69222FA0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8C89A7C-DA31-47E5-BC2B-9FE08C6C6B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C260F3-D19A-4D9D-94FF-BA27499395A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6CB2D5-1D37-43BB-B253-0E841425CF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FF0842-4F92-418D-8A37-76B91733D8B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FDACE4-4FB6-4CFF-998F-A0C564F2BE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9711DF-978B-4488-93D0-101F3082E3B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A32C3D-F16D-47C8-896E-9684D019E4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E64914-FABE-47B7-A7F8-8C3BA619FDC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A15850-3F46-423F-97AD-B3023D737D9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BD11C4-9EAD-41D0-8D39-7082DFE9C0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9C24129-DE4B-4E3B-9D8B-BA0641049AE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0C1BFD-BAD0-4012-8297-519EE5BDEDE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281994-E899-46D7-9410-0BAD0A63369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10FEC6-92EF-4BA4-BFEA-B777C810DF3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FC2CF4-E2FF-41AF-A711-51BD82E32A3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281DA6-58A7-41C1-B629-5D2BDD9D4EA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C23965-2425-46E2-9788-89052A6196E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1FA8EC-8398-4FC6-AF2A-ED7E0DA6473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41CE534-DCC9-4BBF-8E59-43A03416AD0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CAE66C-3682-41CB-A4D1-1847C216F6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B80577-0D32-4B0B-A032-1C2FBE948F2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61860F-623A-44BD-985A-70E0678A40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120658-E741-4D16-A216-2B941D459A4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7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A7E137-9BA8-48D6-8DEB-1E105456AFE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7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8F5850-1DA3-4FB3-AF32-73D50FD4EB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18FB25-D69C-4455-AC91-0FEAAE1A873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4A7581-A039-4888-84EF-1DD2AC45E08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5A23E0-0A74-46D2-A3D1-8C8BB71D35E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0B015F-2DD6-40DD-A143-8BA871CD077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10ABEF-E0D3-47C9-9407-0D1682F0CBB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126BBD-988B-4579-B309-9F790453913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A05770-1068-487D-980F-63E679E4E0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202F89-FCC8-4225-9DCB-C3CD22A79DC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92F4C0-DB8A-4483-A6B8-6C089F07528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FD1A1-1712-4FE5-8AED-F269C861C42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61C12C-D96A-4483-9AA9-830836C11B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E146DB-A2A3-460F-817E-BC10931301D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01A269-D2FC-4609-909A-699590EB53B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2C136A-962F-47BB-925F-FF4138A3D4A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3B7761-1AD7-495B-A5A4-048560A7876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75C8EE-82B1-42B8-B9BC-A6777CBA03B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DA4374-1703-477E-BEB1-CE43FF4668F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D54AB5-AB33-449F-97D3-5ACA391AC12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D28C1A-B873-4772-BF48-BD7C63CE517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064766-CFB7-47A6-93F2-592394344A1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EDA251-57CF-4667-8F8B-DF3717D0E75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DB5B632-372B-45A8-AAC7-FFE262CF67F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651BDA-7864-427C-AED0-396A607B19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2350946-30C0-470B-B0F7-30735C00A88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068621-B5EE-4F0C-ACD0-E9A827F2045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BBA30D-D1A4-44AA-BF0E-1308778C70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66789C-983F-4447-9FA8-876464E210E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250EC3-A044-4A41-9AE2-60B294FB687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AB95D8-C2F8-4695-B4AA-0555AF340A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607B71-8797-4E4B-8F5A-8085C75FA98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D03472-60B2-496C-95E7-5398594EC58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08B3C7-E1F5-4BF7-B7C9-062F474C188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CB90A6-0BFF-4AE7-9DBD-F44337FA0E9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F8DCA5-A164-4D65-B0B4-1F7584559AD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B0C3C7-42D4-4754-B265-B8F51CECAD8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452B12-C36F-43D4-A0E4-11B1EAD003C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754763-6CCC-4B52-B9B6-3B1A13D06E0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650DE3-CDF3-4E8A-8B57-A261BF87528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CC66E1-2B17-435D-A9D2-B237E23D4C2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E2D99E-220F-4D56-8E59-494545043DF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8EAF6F6-BE70-42EF-9CE3-4498A1B5D93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115803-3B99-4FAB-9583-852C5219AE1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82B7C2-2785-4DB2-9745-73A5F58F2AE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D06979-953C-4A5C-8E0A-FE8061C8EA3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A5DCAC-58C3-476F-9291-FA4625A76B4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28ED27-70DF-40F1-AAAB-E4E38C6A719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123584-D247-4790-AAC5-FBBC35CE8AA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17C26B-02CC-4E67-BA80-1B130C07A8F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302A0D-F558-4F4E-8C8C-FEC4D155AFD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C3FC13C-0637-4458-AFA0-A5750482EA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3FEEB4-693D-4E20-B909-D0F5FFCA6B9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CA649B-7BF2-4152-90FD-A8D63C0A5F8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D15478-811B-4AD6-96B7-7A65AF957F6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29C25F7-BBC6-4E94-A68C-89E82C0929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9D1098-CAE7-4C83-B494-A8F6BCB5EA8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186D2B-EF13-4301-BA44-79052751DD8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6C3E55-039F-4FC9-9BD7-AA9973D0653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20A45B-353A-4F94-BBB5-D2E932F25C6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61F94A9-470F-499A-8874-FE99BF70DD2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967219-3AD3-4F4E-99AD-CE7B9D7CF95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58EBFD-35FD-4068-A7B8-6BC15DF793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FF1F39-70D1-4CD8-B703-34D16F372B1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645154-A3D5-4323-A5FA-7EAD25456F3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FD440F-7665-4A8F-8606-5CD086376AB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A7A5B4E-DD63-4A9E-BF57-0F0B9D005C5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20337B-4A1C-4728-B54C-8DC2788EC2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D485EB-A9EE-4702-BC69-A0AB8192030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03C138-4B06-481B-9D8E-511204BE24A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6E4A02-5177-451F-897D-FD0E41F1290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CEFB95-385D-40D8-8FF0-9A7CD66AD84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45A94A-5A77-43B9-8809-19194E2F877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A4CC855-4547-42A3-9E42-1A37501CEF2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8AA419-C748-405E-BA24-55D50A9EF10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404766-E8C7-4FE3-8E80-378B99DD397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4C9E5F-53BF-4C39-A2CC-DE61E380DC6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05EF13-056A-4ECA-9F18-87E3263216B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8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A3403E5-9D4C-4030-B5CF-2111A4D6C6E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69CBE95-6DD0-4777-ADBC-E0B409430F4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8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8B331B-9B2B-4052-A3CE-B0042D0ED8E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3ED081-5A39-47A7-9139-88BB228D5BB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D3D854-1FED-45D8-AD8E-0354D352443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1B7172-CADA-4F03-B9B0-347C089DA4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3DBAAD-FA52-4BFB-856B-FF308160A21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A01D92-7B9B-4C22-8D0C-7628935165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CEA640-F311-4D51-8FC5-E1159D0B70E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53E7187-BE6C-4992-B23B-F70173C6168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B7019A-2101-4A68-9D0E-726886F1F05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FFF0A3-395A-4E0E-A46E-BC502F00AC4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A67497-0242-4FEB-AB3A-194D0D6BFE0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DCD5E9-EFC0-49DB-998C-BB81C801322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10A914-1BCE-47E1-A477-BFEC9C54AC6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9255A7-BFBA-4BA5-90FD-FF217D06D88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180608-46C2-4A98-8A42-9A4F8E51E1D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1B679D-9A7B-4739-B6A3-1D542603EE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506489-0CDD-4718-BB30-BF62EC7B56B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8B671D-1349-4788-A5AD-AA134307931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8E99C1-7784-4F6A-9E7B-72E55C3B717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B57070-40D1-4A01-9738-186A1743762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8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D8982F-C8ED-4754-930C-1F57437A15C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8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ACFB7D-2EEA-49ED-ADB6-101062C66E3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F77E09B-4164-43F1-A9DD-4B4C6CAB454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E74455-A82D-41D0-B9DA-E69081129CD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FCDE9BC-851C-431B-9718-29644086442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5DF4C9-C987-4252-B68E-DA475A323C4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956611-216F-4A53-862A-AF1C82F989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C590F0-0310-4FF3-BB44-CF9BA7B894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3E4CF4-C93E-44C4-934C-D1CEEE5C56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E88582-F6FB-47C1-8786-0F937F4C649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FC2514-D98B-460F-830C-32F542454DB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381EB8-C3F9-4F8B-AD7C-F4FED9E161E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D8B44F-A908-4B81-A240-188B855A7BC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80F5B0-B208-4400-B635-F10D61CC1C9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AC94F8-C020-47A9-9EB6-5F805F65F75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8AE718-CD78-423C-B059-239994FEF6F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D49C01-FEEA-492D-B497-56ECAED0398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E2F990-2EA1-461A-8A7F-D9E80024E67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620FBA-CC2F-4972-B8C4-D5F85BD748D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4C4A42-DCAA-463A-896D-F4883DD6F40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F54EEA-10A9-4250-867D-65EA83D118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8C5A7A-2C8C-492B-9830-D88739AC140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392D848-4ACD-4342-9418-A685A321474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E38D3A-E538-4BCE-8022-3741E54FF2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FD5699-3E87-4FD1-81A7-2BB63EBB941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D2B38F-34CF-448E-AC3D-517145709CA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EF31B9-A2FE-4227-9D29-7FCD08A8ADD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407FA0-50E3-46BD-B7EF-19F98A3C92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FAF996-4693-460E-9C47-EC0199443F6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E74E7F8-7D70-4574-9BE9-B3E9D9D2761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F38BF5-3E66-428F-B7C1-DDCD0FC368C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EE661D-2BD3-4A9B-9156-ED67BC47C86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6FD312D-9336-439C-8AAC-AF4ABA2070F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715DDC-A095-42E4-A8AB-A9F5EA5DA23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E14491C-A6D1-4906-B0F8-514BFBE29A3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B10EFC-97B6-4632-9BFB-2827EAC353D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615E36-21EF-4F81-B325-EF5BFE0CFC9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3005465-B7A0-4AEE-9E8F-48446B3B548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4F524D-90CF-4E2D-8634-C9D41BF508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D9E9A2-B862-4A1C-BBEA-4C960282C41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538217-14C1-4522-9E8C-BE0B0008D86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CB6461C-88A3-4C33-BF7D-EB3D43AA9A2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4E8C04-6FA6-4DDD-8410-02820C629DD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2DF3B7-A495-4BA1-AD79-1AC7E984C56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AF25DA-15F8-4FB2-BD70-EE43E71FF4A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C6C593-830C-487C-88EF-E43807D6825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D165EA-BCED-41E4-A6DF-E25039A172A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787EE38-D932-4AFA-957D-5E7570E0EF1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84AE4A-CB23-46B6-8B97-C769E85E418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DA528C-A1FB-46D2-ADAA-2F8EC4BC8B4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198835-9E19-4B2E-BC4F-7ACDEC9E91C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7EC7C9-7947-4D89-AB12-BDFE9321901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F788A3-6640-454D-9EC6-9878D25A0F0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08C9F9-BFF4-4B6F-9294-551F51AB805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C73691-73D8-4492-8CA2-7478A13CF1B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80F02A-53C0-4C52-8C8F-69A534DE118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9B51561-10B5-4A4A-87A6-A3289DC09A6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013E0D-D256-411C-90D2-E023E7887ED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61C5C9-94E6-494F-9DA5-16B018B8355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E3AFE2-792A-49C3-B966-36890E457DE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88E6C6-803E-45F0-A702-F328CA9AC66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3499DA-F7C4-4E45-AFC5-87907999E2A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5701D2-05BD-45CF-9837-15F52CED3E1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543876-F82B-41F5-8695-FCFFF5F5C0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06A5330-94B1-4B68-BE21-3A5DCFAE37F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9E5C4D-AF1A-4E71-8EDC-BF244B59B84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7F4A30-4CD1-413C-8E06-BA7213698CA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0B3E89-7D3C-46D1-92D2-54E942A50DD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2C0AD59-89A1-4A04-A247-B8288F6A19B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5C14EA7-C3F0-41D3-ADC1-A1B2997EBF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CC4A1B-6399-4E73-92C7-E96695A56D7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C5A5F8-7733-4EB4-8522-A3F631EF322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704D9B-9F45-4C8F-BC2D-1E724A80485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1410D8-B1A8-4CBC-B77C-DF018EFCF8A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AD2AB8-5F99-46BE-AED7-18756937D4D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C0931DA-6F7D-46C2-8357-5EE2FF9EA35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DAC9EB-15E0-4F7E-B493-74D16B47355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249091-8BEE-4B3B-9329-0187C23B2AD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0740A3-B7D7-4D18-A27F-DAF050E5678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D42F2CA-DC34-4B63-B828-A79C7B58A1A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9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5B530D-B10A-48BD-97EC-7C0C13FC5D3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5A2164-402E-4335-B3E5-126FD286F63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FDC107-DE15-4792-B9AF-FE7532B66C1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837AF2-AF96-4BAD-A493-35CB1A9496F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6E0966-DB31-4B78-9905-302745ED226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04F280-3F53-4F2E-A0FB-1A1C291A258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D4F8F58-88B5-4CD5-B987-37396BA4B38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409D0B6-E9D2-4B81-B321-E3677B17E0E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F7299D-8346-4658-A780-115FB201576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B76A260-7EB1-43CB-8C4C-5B3B779CAFB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E32F1E-C5ED-41ED-A76F-C068DCCB1B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44C7FA-04B4-4794-BE2E-03164349183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FF61D0-7ABA-4F26-BD12-D280A79FA6E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1FD9DA-37A0-45BF-8DE5-C17351D9EC0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C73543-8347-4D9C-9FD8-9BF18452463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2B9C17-5CBF-4382-82F3-5BB3B7F543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58A558-2BB2-481D-A229-36BCDDBD8A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63CC46-631B-4FD7-938A-632DAD7EF86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9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FF4A4E-8D7F-4CAB-9987-7112D635BB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F77F05E-30CD-447A-8856-D47E363D4AC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9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FF78D-2D53-4502-A46F-8653AA26550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9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768484-4507-4CB2-912B-3FC7D39F90A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E170D54-7D81-4681-80A0-7668F40BEFC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E25F19C-F7A5-4A2A-90A7-A19551B9EED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10814F5-E686-42E5-ADC1-44F76B95B50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676369-1576-481E-99E2-F3020F3CCA9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C69080C-72F4-4E57-BA47-902856A4FAD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A5CC931-2501-438A-B67E-9F48F64699D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D74609-A5F8-4F17-BE9C-D2A5C74C201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46B5401-A5D0-4D8A-981E-8396B177F87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B56943-F9CC-4A63-9989-490CF506AC6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97AC91-499D-4824-BC29-A7EC5F3C7A4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C609EE-3C21-45C4-9D6E-4312CDF3B68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81F940-8B10-483A-A067-C4C7F8A0A23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20F1FD5-36B7-4DDA-902E-4954C7BCFE6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238E0C-CFF4-484C-AAC4-A7658E88C5A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0A6B90-0450-430D-B980-5BF7BA43FD3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0659BE-0CE9-4AAA-8912-8A68DBB33A2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5E6D645-9EF0-4916-AA97-3EBA2EA6CA0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146F188-4590-4EB2-BA2B-30A319D499C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59B582-4603-4BEF-9E29-FF15DBC7094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416722-B6A0-42F2-87E3-CF57D47E65A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ED9CEF6-0ED6-43E3-B157-FDA3CDEC7C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EA316D1-1B3C-4068-A76F-658CD86D1C9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9C510-F372-4A46-B269-BA0B711508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2D1668-5CC8-429D-B83A-7E06781671A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295856-F911-4724-93E4-69F937DCF1C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3B9303-4882-4F22-BF06-60D13AAB32B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02B717-EC78-45FC-BC93-D751158DDE0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B73AE7-AC76-4DF9-AD18-2388E26B958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46D6FD-EE18-4B2B-9D56-EBE44F3D2BF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F98D3CD-D0C0-4DD9-A14B-9DBEF9A7386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3119F50-2761-4420-A8DE-50A5EF38892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A848D5-90B2-4BC9-A388-2A4D20C4CA4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FE14CAE-EFBE-4C33-90E5-4D6F180E7DF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E13C33-5379-4003-9527-DF68F07475A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C3FA6-4DC8-4BC3-8F2E-CAACD8E5345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2142EB-EBC2-4D68-A93C-361436B9250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0FF268-DC5A-446F-9A4B-E7B034DA913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DEBDBC-B7FA-40BF-BE35-A3A61729623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A2E058-F6D2-4580-8B3D-B11ECE8580C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C48401-E4E7-4A96-9C89-353BBB808D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9EAA2E-C121-433D-9FD7-9669629B38E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C11B90-B38C-4201-94A8-83AC83411D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845B40-3858-4D73-848E-C25D77F9109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0C6C8F1-797F-4FFA-8BE6-01C7011D82B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87B275-C2A6-4F79-895A-75A472C638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E319C3-1AA4-434A-8DB9-6C0804F2D68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2B9788-ADE8-4836-A7CE-D78DF146F9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F867C5B-211A-48AA-AB6E-F6E88C6EE3B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45D15-FF1C-48C4-9573-8CBF5B0D4E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E97ADB-1252-466B-83A8-14297862E1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B47FC7-7ADA-4159-A6FD-A908FA059FB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651BE7-0198-4CE6-AB39-FBB50915855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0FDB94-01A6-4BF7-BE30-1BCC146C8E5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F51FBB-E242-4E87-B3D8-E574F86F09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31566E-636A-46C0-995F-2B243A00811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6DD77E-3F4F-4503-A538-8129CD1ED97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025864-2B4C-4C3F-88EB-C7159FF152A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768A65-C78A-46DD-B888-EDB63929352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4B224F-C278-4CDB-9FF7-C1B8DCEFCE3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E7A7C25-7D3D-4AA9-8441-688A1FE06A6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489DA0-44DF-4A95-81E1-7CB890FA67C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117061-07AA-4947-9045-07523F284CB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3A3688-DA6B-4D60-8A74-9DC33472BF7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F1AE27D-DA7B-48C3-9D24-C317B97F09C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A2A51A7-3560-4A46-A2EA-F49E7D4F0C4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64C933-2627-4E0E-B31D-77DE7658BCE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8BC910-7008-4AB6-827A-D1A6571627B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0C9A01-46A3-4719-B8C2-D308860EAEE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0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19378C-188C-4D74-A04E-BBF16AF10D6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F1A16A-7BE9-4F00-AAD8-9D100C1B9C4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0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58F924-55C1-46BC-8564-6157A399038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5FA6CB-2887-41C9-A00B-CBD02196207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BC751EE-8A11-4836-84E1-ABB712C0044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551C07-4B14-4878-A36F-CEDD732C90E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B6382CA-C2FE-49ED-BF10-2CFD01F873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8873A1-4615-4C88-A00D-409983C55FE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D8CD72-F153-484F-BF49-9C8BDC303B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65BA2E-4B10-47F8-99FD-9BA4DB222B5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E5079F-9A7B-4D5B-8E5A-8B6F9540EAD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8E3E23-3A16-43B1-9C94-E247E3B7D87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B4682C-6573-4FE8-8C19-D302DF29BAC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FC40E15-0C51-446E-AD30-715FEE5F34E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497220-6425-4972-8EF5-D91719F54D5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4E33E96-BA28-4FDA-81C6-7F8B99CC98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7FF5335-95EE-4E3D-BACB-FAD468D6F8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203F50-45A4-46D7-8CB4-0A7A76A16C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B6CC1E-AEC9-4CFF-8DD7-9A749D7B752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D96B219-989E-4A4F-9C1A-EACF1972BC5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D223082-AF2C-4877-B3B5-87C94D84A7C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780E8D-4517-4B8B-8850-17767988031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7BB7315-D6E9-4AB6-AC24-79511062FC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29600D1-7CCC-422A-BB88-1151E377A2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FE67EAF-5A27-4F04-9492-39E2AE0075C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ADFD0D-42E5-4758-B885-DBE8373B508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AEF584-E847-4BA2-8130-7B6A60A70A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DB194E-09AF-4225-8791-2236910BAA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E2EB0A-CE7E-423B-AC73-18E2CC1BE77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E060DEA-42F4-4987-A315-0ADCF0296C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0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012910-A436-41A8-AB32-358FE7A43E1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0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F641C9-00A8-49E0-B6E3-2A0115BE9AA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409BE08-2509-4528-889E-AA5EFB633E4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B13586-467F-48D3-9BCA-B704A277F1A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1EB6DFA-5049-489D-907D-52C80DCC040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F5E637-0F49-44EE-945E-66E08C9998E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5E77D6E-D790-4ABE-B72C-C25C843BD41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F1CC70-2249-435F-8338-4D899CC2B14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CD1195-5911-46B0-9A60-DCC3F4DA6B2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7A2DF7-514C-4246-AC7B-DBCC54D3BFB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92F5F1-1ED5-4DD7-8797-9A74846C77B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D2999D1-6EB6-46DA-AA51-F33EC8D8231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6D7988-8FEA-404E-AF46-5C789A87115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49C8F4-41EC-46C7-B33E-E9025AEC2C5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ECFA40-A512-453A-8EA5-FA602414954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1D1A1D1-F082-4233-B459-C54C36F4DD5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B5A0611-BA35-45C5-93FF-16516AEE7A1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76E3E80-7898-4C61-A6F5-6B5797437B2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AC2491-4AC2-4F22-BCE4-8592BA5DB9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0D53B6-BC99-45F0-8530-16229D030D6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4512B8-0FC6-450D-8BC3-8286B28790C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E12238-4EA5-4309-B64C-F0F40CE26E4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15DCAC-427F-4C1A-9091-AF35AAD8CA9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726654B-AA9C-49D8-8A64-30A4D21334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B49E6C-F3D1-47DD-BDC7-EA0402C5EFA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DD4D57-2721-4260-8E71-4897E5D2DB3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0DF75FF-D963-46EA-A1CD-D70A7A00E1B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4C98C1-52EC-4473-BF7E-08E2C88C7D8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633B4C-2CA0-4B1E-A1C7-41AE67DACE7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01DFB8-7C02-4FAC-9433-97803BA0A3B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BA0E2CA-267E-4549-918C-D55C815F9A8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DE23F6-899C-4F89-AAFD-275F7CAE36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F571E3-1B8C-40C1-A823-0DB5390D4B4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C642C45-025C-4879-8B35-76D0D4EE11B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69533A-C529-46E0-95A2-0B6766C5991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BF5DB1-5173-4583-B13C-F01018E2AD5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E0F16C4-BF75-45EA-8DE6-8F8C45F1AEE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46CE51-4DA3-4442-A5E0-729CF7D4F9C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6F08F7-C961-4021-A57B-0F3E79045B5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70114E-0F08-4B3A-B296-81D6366DA79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BF03917-5B79-40D7-95FB-9FB39DBDCEA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1FDDA1-C8A8-47AC-AE1C-2AAE3C590C2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55A8037-B49B-4066-90CE-BC56BE7AFE6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B06E288-B582-46F8-BDC8-074E373FFEE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5EFD49D-221D-4A17-807A-A70F6695FCC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EAA2CE-720E-4F1D-AED0-C765E93E5D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9807C2-572C-4B5D-9DC7-9ECAAB2856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0226DB-75A1-4DC8-88A6-408834A7710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A6EB057-8C25-4FC4-B5A8-9244A63D435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5B67821-6BAD-47A2-91BD-AAC77EE257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0623B6-C5DB-44E9-AFE8-771A6E275EF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BBB13A8-810F-4FFE-911F-48A61B0F6CA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2661F9-66BD-4034-9003-6BC8925FC4E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8A4C024-8B86-47E8-8976-B48993F9886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D1A7F3-5F97-4909-B9E2-7C26314BF93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7465C4E-E192-48BE-954B-C982320F0B8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1599F95-3940-461B-9A1D-034D644781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5E2D612-1628-4137-97B9-1B9A465899E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0E3D541-E38F-49E2-8471-8559B5677DA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BFD9FF2-08E6-48A7-92E1-90C4008FC18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3239663-3819-4C28-B110-11E7FE2918A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CDEB8C1-5B46-444A-8D1C-CBC6CF65663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DD7212-4FBD-4ACB-96ED-46724B7C53C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852A37-CA04-42D6-BD30-EEEEF2CDDEF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C316CA-5D0E-49E1-B563-E465D953EB5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1900CA-08D5-4985-85C9-1416B863630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9D9D54-5C9A-4516-98EA-8EC5C7F1367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A1A0895-5219-4E2A-AD80-726D36F09C4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EB89A9-F975-499B-88E8-4EF1554786B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09F67F-5DCD-49D7-9F35-81C76E46811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CE185EF-80F0-404F-9C9E-E4341D5098F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84B1D1F-937F-4290-BB3E-FF3908D3BE1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CA584B2-ABE8-485C-A1EB-2DC3D8C5171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16A59DD-53B6-4CEE-ABC1-BE662C1ADB1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7C0E7F-D404-498B-A543-1F1438228BC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B14A18B-6764-491B-BFCC-3DF21F70984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E1338C-98F4-4694-AF6A-6EAEB72BBA1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4857FF-A47B-44FE-BDF3-62A0B48566E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43FBFF-1665-4913-A5F7-41EEB0EAC8F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4F3C40F-36BD-4A88-952A-2734866CDD3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ECA50B-3C14-46A4-B34E-87AE497737A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3B7284-8C83-4C40-B8ED-89B8D6BB786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083545-35CD-41D3-9FA7-F12C170F04B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C96A6A-3942-408D-8D59-CE8E5EDCCD7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2114641-CF97-4697-8C47-FE7085B2950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0D7DE2E-E4A6-4E01-BDF7-01110D9AC5F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44142BF-A6FE-4654-9B7E-A2B3D872601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7974AA6-688B-4A40-A783-8DF8A0A8601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9D90A92-C7E2-492E-9026-CEE4BCA9588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584D6C-27E5-49E6-A62F-F2FC71E29B4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1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78AE408-6C57-4892-9AD5-ACECCEC721B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0240135-D366-4E7B-AD18-D5389374B21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1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4A39A2-C63B-4C46-9446-05448E11C0E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5B4B40-6775-4E53-9475-7EA061DF213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136C8C-6797-44AA-B42A-9DB720ED109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B5D0BA-8001-442D-AD6A-D540E92F37C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12EF2B9-BB0E-4E2E-BBC2-31D1DE79D95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E01269-46A7-4475-82EC-071EB1C656F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20483-86A8-4856-B1CC-FB0AE693901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98E6FB0-66AC-43F3-B11C-3825787642F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1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4FCBFFA-320E-4773-BDAE-79011FBC62B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1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D0625D-9797-4025-BF6D-BD8ECF10C0A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A7FF32-DEB9-4204-8799-C2D7C88EE2C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CC0B1F2-4415-4941-9B15-5288E7890EF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677ECF-89B9-4A49-A36D-C77DC982EB17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044805-F472-4769-8CDB-BB2F17A427F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4EA83C0-2BDA-43AC-8ED1-D4BCBD9348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3DD6244-5D97-4D53-BF48-E03DC489934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75845E4-DA8B-4F98-8882-CAC0346E1AD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9E663D8-424B-4330-891A-5105557B6E0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96DE3B9-535B-40FE-8E8D-53C14B02E91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8C5FCD6-7B7A-4DCF-B2F3-92B44FE7A6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47BF17-DA18-4E08-A609-661E5A9DAA1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F87C412-3CF4-4B80-A131-93EC86A47EF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A604C51-ED37-4C8F-B231-4024F408D50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86638AF-3490-4AD9-9282-B9E2AD8467F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2F5E23-79B9-4F70-9827-93F3103A419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7A6AB3-7BBE-4CF7-959F-9CD37D654ED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97B0E13-6241-4AED-95B6-688184F6221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325A87-311F-4856-971F-7ACA38E5F3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942F6AC-5BBA-48CC-9EA6-135FAE51431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3E743BF-A5CE-4F7A-9AB8-0FA1C8C4A7A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7DDADEB-6B7A-40EF-852A-357C3E4F823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08BCA8-FF46-41A4-AA03-133E4418796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99FA76E-1316-46F4-8163-5723E703FF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CC0321-04B3-4928-97A9-D7DA11B496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F2BF3D-7884-4B91-8F4E-17292ACEF00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CC3040C-0AAA-4B82-A40D-802E3F7CA61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F2CD4D-FF6E-4E5C-A258-5F1A061349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C0012EE-EACD-4333-B5F5-35C120301B6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C1A71CB-2688-4CDC-A3A7-9EFABD97BCA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A0CAB1-47D5-46D8-8815-DCE1F1A17A9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11F936F-40F9-4AF9-924F-9249CFFB923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7F0189-8DD2-4703-99E8-F54E5852B09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9AAA92-8710-478F-A329-20A0F6A7808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BE5DC54-8ECB-4FDC-AE51-5FC5A81374F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960B9E0-212C-4025-B1EB-21B8C96E0C8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916833-13F9-4D99-BC8F-0C37A31573E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B3B355-3E8E-4CE9-8496-B6C85000BB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3A43206-FEC6-419B-A942-1EC694DD048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6A2C9D1-6EC2-44BE-8074-491ADEF395F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8B235F-BE24-4476-9A02-5E72E507929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9C7BA1-67F3-4050-9177-07D8BABEB44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58407FF-4FEE-4564-8B66-F3263143F70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EC69E6B-DEB3-4FAD-8D13-AE81415E2CE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3689A52-E7C0-40BD-9F9E-753888E5942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C79E1D0-547F-4D3D-B904-6EFBD53601D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3EF3B5A-BB55-4F0F-AC8D-069736859BB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D42246-3F1E-4B7B-AC04-41D7A93287D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5EFF1CB-E284-43D3-9A39-92D6FF80D7F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24F94C9-D093-4A09-9F49-7DB82DD2BCF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017BFF-3C32-4E8E-976D-855CB12422A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6ED5C1D-C9CF-418F-BA4A-8585DD6ED69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6F9FBEA-10DB-440F-BFE4-CE3922475BA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B848E2-18A4-408E-846A-A96605FB79E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ACF92E-77ED-4410-8DD3-BB92A24DC49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845F6D2-D2F7-4A1C-819E-7A1D449AB8D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68339F5-4821-468D-9868-9B603C73815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20C5E88-6A9E-42FE-876B-35C60918CCF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BFC4AD-4B95-4FB2-8032-905F67E714A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6D4BEB8-E561-4C4D-B09C-238B0D3B9B2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7AE4824-20BC-4CD9-B7B2-068141CBF4A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A81B256-EE6A-4644-BA23-04F4B418977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17AAE0-6677-415A-BE5C-19A54A20BA2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0E0687-5524-46F1-9FF0-04ACB03E497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E6FF435-B8DA-4B96-9C9B-6BAC21194A7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7B41C2-D9D1-43BB-9658-4013D6BFD65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031D42D-EEF5-40F6-9BF5-E71FE733433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6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3664BDB-07FD-4437-A935-692994DC30D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013A54-FB8E-41AE-A58B-2B02FECA25B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9E28E8-3A67-4F09-A2DC-7FE8B906A0A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6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3F9C8F-734C-4138-A429-D8D6F4C670B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239A83C-6E72-4EF4-BFE6-8B62A821314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9C7937-6109-4D79-8B3F-F0C1826549C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7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4EBB484-145F-4FB4-A148-0D02C713A62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0AFB670-40FE-4FF9-AF7D-7D0FBB0CDCA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7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A53C733-8BE8-4991-A4B1-89D2CED5E53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D24C4B8-3799-40AF-AC87-6D41FE685E6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8B30CEB-96DB-4B12-BD96-A20066F9513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7C7A282-5DA5-4806-8102-3999AF6BE89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7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7099E7-6D4B-46F3-B8C7-164B9481062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7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A337F9-B0D2-4854-9E8F-71178EA6135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3E09D31-0946-43B3-A19F-D5FAAD2E27A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135D1F8-10EF-4BA9-8375-1969816D68AD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6919B30-8C33-4254-866D-AA1FBD23A89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4DE13E8-48FF-45DD-A30A-245B07CD5C9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328EF8-D2AD-400D-AC39-99EE9A61FF2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A71BB-3BC8-467D-9AD9-96080D8B949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2D86A2D-8345-4679-BE74-12C1891A12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86EAE06-7AD9-4823-90C0-E40A777AABF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8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663E15A-9A7C-46D5-998D-B14D2282AB1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8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6D84CF0-B1C0-4288-887E-73B5D4734CC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29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95CE5FA-82D7-4ED4-9483-FF94FB7A5A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80AC81-B4D2-40A7-90E1-1D46ACEDE7C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29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EAC9903-B914-4D4B-9481-C402BBBC256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995DD1-BCAD-4E87-B69D-ADFCE0A5C96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834FF48-F917-444E-9783-8AF82EA7711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954241-BE2A-4A8F-8BC2-B794DD71F03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29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D4A0249-C160-49FC-98C8-B22E7B81143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C2842B0-316B-454B-93EA-05B5FB7D492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7942E3-5B59-46BD-98B0-B9FA36F7B15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29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1B298E0-0164-4E76-AA20-7A91DBC3E9C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9A90DD5-A95F-4453-91A5-01583F1B96A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A7A47485-26DA-48CB-AB2B-C63B3A9F7C65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0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AA4057C-AECE-426C-9470-650A3D9800A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1C26812-7239-4A24-BB71-C1B66663058A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0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91D2384-B9FB-4749-83B4-4ED89BC2BE74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1C0F608-0BF0-4F78-8066-701AB22C8EF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2037EAB-20AF-4547-BDB8-2805DB7CAC5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D82CDE-FAF4-4BE7-ACCD-82CD35CC0555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0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0BFD4E2-DD20-41C3-96AB-A98B13DFC2B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0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038D15A-1009-44F9-8E87-0BF19F0BAF6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AC88B5A-31A4-40A8-8080-A7EE1B9E6CE1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CE5CED-434B-4A59-AA87-3EA198D8A45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840FFA-2CB6-48B5-8CFA-3E581B85281E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87DEDFE-556A-4126-ABE0-1EFF461CB6A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1D2AA4D-0B26-4169-AB27-0B040A8C1D1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6DED4FA-8DB8-4665-9B99-626FEA71BE13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51D5B8-2747-40F9-A290-B81099CF21D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45FEFF1-243C-4517-8C34-2365EF09E4C8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1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CDC9EEF-7393-454C-BF76-973486B4982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1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4952F0B-36DA-4A3F-86EF-A37CDC1236E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2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94E1033-2BA9-4F8D-8C30-9F876F20078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D160862-15CE-4977-AF75-3D1F4C8C56E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2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6FC0DBA-8766-480A-9C3F-C2B45B5DF94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3411991-129A-44D3-8263-60F8BC8F014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AC3C347-6D80-4512-A85F-E79B18D2C816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DC598CF-532E-4C3D-9934-36FA284507C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2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B3CB9C2-1E1E-4A2E-A885-6B33DD3581F0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8DFCEA4-543F-446D-B4AB-A9FE7D30F1C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2822656-D8BB-4936-90E2-7C672A172A4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2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1453F510-E87C-4759-96A7-CF55A4618FD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3FABC58-69AC-41BB-860B-416F258E84D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594DDAC9-F190-4F09-9ADA-71CC9C896EAE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3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8DD6D5BF-7DF6-4700-9185-185040D39DB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FDAE899-782E-41B0-B922-174DF1F5815D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3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0E64785-AB5C-4DD8-A941-7BD57492C39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6F0E6B4-E291-4536-A6EA-C7FE94B677A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3EE9AF89-933E-489A-B933-2ABA49C31A0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6C8833E-99FA-4832-AF67-91F317E086E6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3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782EFF5-9538-4798-8502-F4D2CF71A58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3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11ACBB9-54EE-4A79-A069-CDB6BA9862B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919CE84-F6B8-49C3-AB0C-70E522C8C37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7FEA3F9E-C672-473C-90E9-A171B9FC713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BD66A5D-AFB5-4C4E-B660-3634A1A7C7F4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5BF8632-ED67-4D21-8553-96B455C36907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AAD8EBD-8BA1-4B72-8F78-7A9CED32048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3A7A761-3C95-412B-BE37-3A6F44AEA3AB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269E1C4-32D6-4539-9227-5C0160BAB02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F3AE517-F735-4838-8329-9F02700E29BA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4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6457FFAA-B56B-4CF4-B764-9ABEA8A2E64F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4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773961C-DED3-4573-B8D4-CF7DAAAC7D69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9090"/>
    <xdr:sp macro="" textlink="">
      <xdr:nvSpPr>
        <xdr:cNvPr id="135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5BCC3E1-5AED-45A7-9338-06503824D062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9AFDFE3F-1931-43E6-9E97-D45B4AF0AA90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10</xdr:row>
      <xdr:rowOff>0</xdr:rowOff>
    </xdr:from>
    <xdr:ext cx="304800" cy="335280"/>
    <xdr:sp macro="" textlink="">
      <xdr:nvSpPr>
        <xdr:cNvPr id="135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B246836-DCB8-47D7-B3EF-4BB114C2FD4C}"/>
            </a:ext>
          </a:extLst>
        </xdr:cNvPr>
        <xdr:cNvSpPr>
          <a:spLocks noChangeAspect="1" noChangeArrowheads="1"/>
        </xdr:cNvSpPr>
      </xdr:nvSpPr>
      <xdr:spPr bwMode="auto">
        <a:xfrm>
          <a:off x="6027420" y="1828800"/>
          <a:ext cx="30480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1D31CE8-9F8C-41F9-A7C9-99F47EBF8D6B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051A4195-1C97-4ED1-A032-740BD80174A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5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3726A65-FC16-48F1-A512-027FDC4724D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56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F50695D2-AE0C-4C08-9A00-93078CCC5D98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7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5ED0037-4A84-46D7-A8A2-B7C3029C20CC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8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BEB54CEE-D89F-4B82-92E6-28A369170E31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59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0FEB2BF-C622-45FE-9722-4BED89C563A9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0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463DC6DA-270F-4F65-BCF1-8FCC602749F3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1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D7A35BF3-DE07-4F80-9A2C-58F5C4A1FEC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3897"/>
    <xdr:sp macro="" textlink="">
      <xdr:nvSpPr>
        <xdr:cNvPr id="1362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2B12DED7-2832-45DF-9E0A-5ACE7B5E0C62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3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3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CC194640-AB0F-4FC0-9EA5-7E44ADF3641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  <xdr:oneCellAnchor>
    <xdr:from>
      <xdr:col>7</xdr:col>
      <xdr:colOff>12700</xdr:colOff>
      <xdr:row>10</xdr:row>
      <xdr:rowOff>50800</xdr:rowOff>
    </xdr:from>
    <xdr:ext cx="304800" cy="350087"/>
    <xdr:sp macro="" textlink="">
      <xdr:nvSpPr>
        <xdr:cNvPr id="1364" name="AutoShape 1" descr="http://webmail.mail.yeah.net/js4/read/readdata.jsp?sid=TAzboKZXAjYMyuvVetXXxgEVQYHGdtPp&amp;mid=4:1tbiBBG0b01pzcRvRQAAmJ&amp;mode=inline&amp;part=3">
          <a:extLst>
            <a:ext uri="{FF2B5EF4-FFF2-40B4-BE49-F238E27FC236}">
              <a16:creationId xmlns:a16="http://schemas.microsoft.com/office/drawing/2014/main" id="{EAB89F1F-D664-428E-A123-3FEF82FDE03F}"/>
            </a:ext>
          </a:extLst>
        </xdr:cNvPr>
        <xdr:cNvSpPr>
          <a:spLocks noChangeAspect="1" noChangeArrowheads="1"/>
        </xdr:cNvSpPr>
      </xdr:nvSpPr>
      <xdr:spPr bwMode="auto">
        <a:xfrm>
          <a:off x="6040120" y="1879600"/>
          <a:ext cx="304800" cy="35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ang.nguyen\AppData\Local\Microsoft\Windows\INetCache\Content.Outlook\3F2N0B56\P28MHHD68-UA%20updated%20TS+%20grading%2014-5-2024.xlsx" TargetMode="External"/><Relationship Id="rId1" Type="http://schemas.openxmlformats.org/officeDocument/2006/relationships/externalLinkPath" Target="file:///C:\Users\hoang.nguyen\AppData\Local\Microsoft\Windows\INetCache\Content.Outlook\3F2N0B56\P28MHHD68-UA%20updated%20TS+%20grading%2014-5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1. CUTTING DOCKET (2)"/>
      <sheetName val="2. TRIM CARD"/>
      <sheetName val="POM"/>
      <sheetName val="COVERSHEET"/>
      <sheetName val="SAMPLE MEASURES"/>
      <sheetName val="FORM SIGN"/>
      <sheetName val="FORM SIGN (2)"/>
      <sheetName val="MC"/>
      <sheetName val="PP MEETING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>
        <row r="1">
          <cell r="A1" t="str">
            <v>Season</v>
          </cell>
          <cell r="B1" t="str">
            <v>SPRING 25</v>
          </cell>
          <cell r="C1" t="str">
            <v>Date Created</v>
          </cell>
          <cell r="D1" t="str">
            <v>09.04.24.  ER</v>
          </cell>
          <cell r="F1" t="str">
            <v>Proto Rcd</v>
          </cell>
          <cell r="G1" t="str">
            <v>00/00/2024</v>
          </cell>
        </row>
        <row r="2">
          <cell r="A2" t="str">
            <v>Style Name</v>
          </cell>
          <cell r="B2" t="str">
            <v>PALACE MAHARISHI TRI-BONSAI DPM APPLIQUE HOOD</v>
          </cell>
          <cell r="C2" t="str">
            <v>COMMENTS P1</v>
          </cell>
          <cell r="D2">
            <v>45391</v>
          </cell>
          <cell r="F2" t="str">
            <v>2nd Proto</v>
          </cell>
          <cell r="G2" t="str">
            <v>00/00/2024</v>
          </cell>
        </row>
        <row r="3">
          <cell r="A3" t="str">
            <v>Code</v>
          </cell>
          <cell r="B3" t="str">
            <v>P28MHCS001_002_003_004</v>
          </cell>
          <cell r="C3" t="str">
            <v>COMMENTS P2</v>
          </cell>
          <cell r="D3" t="str">
            <v xml:space="preserve">00/0/2024.  </v>
          </cell>
          <cell r="F3" t="str">
            <v>Sample Sealed</v>
          </cell>
          <cell r="G3" t="str">
            <v>00/00/2024</v>
          </cell>
        </row>
        <row r="4">
          <cell r="A4" t="str">
            <v>Block CS6WS</v>
          </cell>
          <cell r="B4" t="str">
            <v>SET IN SLEEVE ONE PIECE HOODY
3.8CM GRADING 
RIB CUFF AND HEM</v>
          </cell>
          <cell r="C4" t="str">
            <v>COMMENTS P3</v>
          </cell>
          <cell r="D4" t="str">
            <v xml:space="preserve">00/0/2024. </v>
          </cell>
          <cell r="F4" t="str">
            <v>Approved By</v>
          </cell>
          <cell r="G4" t="str">
            <v>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93A9-58A6-40B8-9FF8-15E1E2834060}">
  <sheetPr>
    <pageSetUpPr fitToPage="1"/>
  </sheetPr>
  <dimension ref="A1:Y64"/>
  <sheetViews>
    <sheetView tabSelected="1" view="pageBreakPreview" topLeftCell="A5" zoomScale="60" zoomScaleNormal="84" workbookViewId="0">
      <selection activeCell="O12" sqref="O12"/>
    </sheetView>
  </sheetViews>
  <sheetFormatPr defaultColWidth="12.5546875" defaultRowHeight="15.6"/>
  <cols>
    <col min="1" max="1" width="15.33203125" style="1" customWidth="1"/>
    <col min="2" max="3" width="53.33203125" style="1" customWidth="1"/>
    <col min="4" max="4" width="15.5546875" style="1" customWidth="1"/>
    <col min="5" max="5" width="10.6640625" style="1" customWidth="1"/>
    <col min="6" max="6" width="11.5546875" style="1" customWidth="1"/>
    <col min="7" max="7" width="15.44140625" style="1" customWidth="1"/>
    <col min="8" max="8" width="12.5546875" style="1"/>
    <col min="9" max="10" width="8.6640625" style="1" customWidth="1"/>
    <col min="11" max="11" width="26.88671875" style="1" customWidth="1"/>
    <col min="12" max="12" width="8.44140625" style="1" customWidth="1"/>
    <col min="13" max="13" width="6.109375" style="1" customWidth="1"/>
    <col min="14" max="14" width="12.5546875" style="1"/>
    <col min="15" max="15" width="20.5546875" style="1" customWidth="1"/>
    <col min="16" max="16" width="7.44140625" style="1" hidden="1" customWidth="1"/>
    <col min="17" max="17" width="14.44140625" style="1" customWidth="1"/>
    <col min="18" max="16384" width="12.5546875" style="1"/>
  </cols>
  <sheetData>
    <row r="1" spans="1:25">
      <c r="A1" s="256" t="str">
        <f>[1]COVERSHEET!A1</f>
        <v>Season</v>
      </c>
      <c r="B1" s="261" t="str">
        <f>[1]COVERSHEET!B1</f>
        <v>SPRING 25</v>
      </c>
      <c r="C1" s="260"/>
      <c r="D1" s="259" t="str">
        <f>[1]COVERSHEET!C1</f>
        <v>Date Created</v>
      </c>
      <c r="E1" s="258" t="str">
        <f>[1]COVERSHEET!D1</f>
        <v>09.04.24.  ER</v>
      </c>
      <c r="F1" s="257"/>
      <c r="G1" s="256" t="str">
        <f>[1]COVERSHEET!F1</f>
        <v>Proto Rcd</v>
      </c>
      <c r="H1" s="255" t="str">
        <f>[1]COVERSHEET!G1</f>
        <v>00/00/2024</v>
      </c>
      <c r="I1" s="254"/>
      <c r="J1" s="228"/>
      <c r="K1" s="227"/>
      <c r="L1" s="253"/>
      <c r="M1" s="252"/>
      <c r="N1" s="251"/>
      <c r="O1" s="250"/>
    </row>
    <row r="2" spans="1:25">
      <c r="A2" s="241" t="str">
        <f>[1]COVERSHEET!A2</f>
        <v>Style Name</v>
      </c>
      <c r="B2" s="249" t="str">
        <f>[1]COVERSHEET!B2</f>
        <v>PALACE MAHARISHI TRI-BONSAI DPM APPLIQUE HOOD</v>
      </c>
      <c r="C2" s="248"/>
      <c r="D2" s="247" t="str">
        <f>[1]COVERSHEET!C2</f>
        <v>COMMENTS P1</v>
      </c>
      <c r="E2" s="243">
        <f>[1]COVERSHEET!D2</f>
        <v>45391</v>
      </c>
      <c r="F2" s="242"/>
      <c r="G2" s="241" t="str">
        <f>[1]COVERSHEET!F2</f>
        <v>2nd Proto</v>
      </c>
      <c r="H2" s="240" t="str">
        <f>[1]COVERSHEET!G2</f>
        <v>00/00/2024</v>
      </c>
      <c r="I2" s="239"/>
      <c r="J2" s="228"/>
      <c r="K2" s="227"/>
      <c r="L2" s="44"/>
      <c r="M2" s="238"/>
      <c r="N2" s="12"/>
      <c r="O2" s="11"/>
    </row>
    <row r="3" spans="1:25">
      <c r="A3" s="241" t="str">
        <f>[1]COVERSHEET!A3</f>
        <v>Code</v>
      </c>
      <c r="B3" s="246" t="str">
        <f>[1]COVERSHEET!B3</f>
        <v>P28MHCS001_002_003_004</v>
      </c>
      <c r="C3" s="245"/>
      <c r="D3" s="244" t="str">
        <f>[1]COVERSHEET!C3</f>
        <v>COMMENTS P2</v>
      </c>
      <c r="E3" s="243" t="str">
        <f>[1]COVERSHEET!D3</f>
        <v xml:space="preserve">00/0/2024.  </v>
      </c>
      <c r="F3" s="242"/>
      <c r="G3" s="241" t="str">
        <f>[1]COVERSHEET!F3</f>
        <v>Sample Sealed</v>
      </c>
      <c r="H3" s="240" t="str">
        <f>[1]COVERSHEET!G3</f>
        <v>00/00/2024</v>
      </c>
      <c r="I3" s="239"/>
      <c r="J3" s="228"/>
      <c r="K3" s="227"/>
      <c r="L3" s="44"/>
      <c r="M3" s="238"/>
      <c r="N3" s="12"/>
      <c r="O3" s="11"/>
    </row>
    <row r="4" spans="1:25" ht="50.1" customHeight="1" thickBot="1">
      <c r="A4" s="237" t="str">
        <f>[1]COVERSHEET!A4</f>
        <v>Block CS6WS</v>
      </c>
      <c r="B4" s="236" t="str">
        <f>[1]COVERSHEET!B4</f>
        <v>SET IN SLEEVE ONE PIECE HOODY
3.8CM GRADING 
RIB CUFF AND HEM</v>
      </c>
      <c r="C4" s="235"/>
      <c r="D4" s="234" t="str">
        <f>[1]COVERSHEET!C4</f>
        <v>COMMENTS P3</v>
      </c>
      <c r="E4" s="233" t="str">
        <f>[1]COVERSHEET!D4</f>
        <v xml:space="preserve">00/0/2024. </v>
      </c>
      <c r="F4" s="232"/>
      <c r="G4" s="231" t="str">
        <f>[1]COVERSHEET!F4</f>
        <v>Approved By</v>
      </c>
      <c r="H4" s="230" t="str">
        <f>[1]COVERSHEET!G4</f>
        <v>X</v>
      </c>
      <c r="I4" s="229"/>
      <c r="J4" s="228"/>
      <c r="K4" s="227"/>
      <c r="L4" s="32"/>
      <c r="M4" s="226"/>
      <c r="N4" s="7"/>
      <c r="O4" s="6"/>
    </row>
    <row r="5" spans="1:25" ht="23.1" customHeight="1" thickBot="1">
      <c r="A5" s="225" t="s">
        <v>139</v>
      </c>
      <c r="B5" s="223"/>
      <c r="C5" s="223"/>
      <c r="D5" s="223"/>
      <c r="E5" s="223"/>
      <c r="F5" s="223"/>
      <c r="G5" s="223"/>
      <c r="H5" s="223"/>
      <c r="I5" s="223"/>
      <c r="J5" s="223"/>
      <c r="K5" s="224"/>
      <c r="L5" s="223"/>
      <c r="M5" s="223"/>
      <c r="N5" s="223"/>
      <c r="O5" s="223"/>
      <c r="P5" s="222"/>
    </row>
    <row r="6" spans="1:25" s="49" customFormat="1" ht="33" customHeight="1">
      <c r="A6" s="221" t="s">
        <v>138</v>
      </c>
      <c r="B6" s="220" t="s">
        <v>137</v>
      </c>
      <c r="C6" s="220"/>
      <c r="D6" s="218" t="s">
        <v>136</v>
      </c>
      <c r="E6" s="218" t="s">
        <v>135</v>
      </c>
      <c r="F6" s="218" t="s">
        <v>60</v>
      </c>
      <c r="G6" s="218" t="s">
        <v>69</v>
      </c>
      <c r="H6" s="219" t="s">
        <v>73</v>
      </c>
      <c r="I6" s="218" t="s">
        <v>134</v>
      </c>
      <c r="J6" s="217" t="s">
        <v>133</v>
      </c>
      <c r="K6" s="216" t="s">
        <v>132</v>
      </c>
      <c r="L6" s="215"/>
      <c r="M6" s="215"/>
      <c r="N6" s="215"/>
      <c r="O6" s="214"/>
      <c r="P6" s="55"/>
      <c r="Q6" s="55"/>
      <c r="R6" s="55"/>
      <c r="S6" s="55"/>
      <c r="T6" s="55"/>
      <c r="U6" s="55"/>
      <c r="V6" s="55"/>
      <c r="W6" s="55"/>
      <c r="X6" s="55"/>
    </row>
    <row r="7" spans="1:25" s="49" customFormat="1" ht="33" customHeight="1">
      <c r="A7" s="192" t="s">
        <v>131</v>
      </c>
      <c r="B7" s="198" t="s">
        <v>130</v>
      </c>
      <c r="C7" s="198" t="s">
        <v>129</v>
      </c>
      <c r="D7" s="192">
        <v>2</v>
      </c>
      <c r="E7" s="192">
        <v>1</v>
      </c>
      <c r="F7" s="108">
        <f>G7-D7</f>
        <v>70</v>
      </c>
      <c r="G7" s="108">
        <f>H7-D7</f>
        <v>72</v>
      </c>
      <c r="H7" s="168">
        <v>74</v>
      </c>
      <c r="I7" s="107">
        <f>H7+D7</f>
        <v>76</v>
      </c>
      <c r="J7" s="106">
        <f>I7+D7</f>
        <v>78</v>
      </c>
      <c r="K7" s="57"/>
      <c r="L7" s="55"/>
      <c r="M7" s="140"/>
      <c r="N7" s="55"/>
      <c r="O7" s="54"/>
      <c r="P7" s="145"/>
      <c r="Q7" s="170"/>
      <c r="R7" s="145"/>
      <c r="S7" s="145"/>
      <c r="T7" s="144"/>
      <c r="U7" s="144"/>
      <c r="V7" s="145"/>
      <c r="W7" s="62"/>
      <c r="X7" s="62"/>
      <c r="Y7" s="55"/>
    </row>
    <row r="8" spans="1:25" s="49" customFormat="1" ht="33" customHeight="1">
      <c r="A8" s="192" t="s">
        <v>128</v>
      </c>
      <c r="B8" s="198" t="s">
        <v>127</v>
      </c>
      <c r="C8" s="198" t="s">
        <v>126</v>
      </c>
      <c r="D8" s="192">
        <v>2</v>
      </c>
      <c r="E8" s="192">
        <v>1</v>
      </c>
      <c r="F8" s="108">
        <f>G8-D8</f>
        <v>68.5</v>
      </c>
      <c r="G8" s="108">
        <f>H8-D8</f>
        <v>70.5</v>
      </c>
      <c r="H8" s="167">
        <v>72.5</v>
      </c>
      <c r="I8" s="107">
        <f>H8+D8</f>
        <v>74.5</v>
      </c>
      <c r="J8" s="106">
        <f>I8+D8</f>
        <v>76.5</v>
      </c>
      <c r="K8" s="57"/>
      <c r="L8" s="55"/>
      <c r="M8" s="140"/>
      <c r="N8" s="55"/>
      <c r="O8" s="54"/>
      <c r="P8" s="145"/>
      <c r="Q8" s="170"/>
      <c r="R8" s="145"/>
      <c r="S8" s="145"/>
      <c r="T8" s="144"/>
      <c r="U8" s="144"/>
      <c r="V8" s="145"/>
      <c r="W8" s="62"/>
      <c r="X8" s="62"/>
      <c r="Y8" s="55"/>
    </row>
    <row r="9" spans="1:25" s="49" customFormat="1" ht="33" customHeight="1">
      <c r="A9" s="192" t="s">
        <v>125</v>
      </c>
      <c r="B9" s="198" t="s">
        <v>124</v>
      </c>
      <c r="C9" s="198" t="s">
        <v>123</v>
      </c>
      <c r="D9" s="192">
        <v>3.8</v>
      </c>
      <c r="E9" s="192">
        <v>1</v>
      </c>
      <c r="F9" s="108">
        <f>G9-D9</f>
        <v>56.400000000000006</v>
      </c>
      <c r="G9" s="108">
        <f>H9-D9</f>
        <v>60.2</v>
      </c>
      <c r="H9" s="167">
        <v>64</v>
      </c>
      <c r="I9" s="107">
        <f>H9+D9</f>
        <v>67.8</v>
      </c>
      <c r="J9" s="106">
        <f>I9+D9</f>
        <v>71.599999999999994</v>
      </c>
      <c r="K9" s="57"/>
      <c r="L9" s="55"/>
      <c r="M9" s="140"/>
      <c r="N9" s="55"/>
      <c r="O9" s="54"/>
      <c r="P9" s="145"/>
      <c r="Q9" s="170"/>
      <c r="R9" s="145"/>
      <c r="S9" s="145"/>
      <c r="T9" s="144"/>
      <c r="U9" s="144"/>
      <c r="V9" s="145"/>
      <c r="W9" s="62"/>
      <c r="X9" s="62"/>
      <c r="Y9" s="55"/>
    </row>
    <row r="10" spans="1:25" s="49" customFormat="1" ht="33" customHeight="1">
      <c r="A10" s="199" t="s">
        <v>122</v>
      </c>
      <c r="B10" s="198" t="s">
        <v>121</v>
      </c>
      <c r="C10" s="198" t="s">
        <v>120</v>
      </c>
      <c r="D10" s="192">
        <v>3.8</v>
      </c>
      <c r="E10" s="213">
        <v>1</v>
      </c>
      <c r="F10" s="108">
        <f>G10-D10</f>
        <v>54.400000000000006</v>
      </c>
      <c r="G10" s="108">
        <f>H10-D10</f>
        <v>58.2</v>
      </c>
      <c r="H10" s="167">
        <v>62</v>
      </c>
      <c r="I10" s="107">
        <f>H10+D10</f>
        <v>65.8</v>
      </c>
      <c r="J10" s="106">
        <f>I10+D10</f>
        <v>69.599999999999994</v>
      </c>
      <c r="K10" s="57"/>
      <c r="L10" s="55"/>
      <c r="M10" s="140"/>
      <c r="N10" s="55"/>
      <c r="O10" s="54"/>
      <c r="P10" s="145"/>
      <c r="Q10" s="170"/>
      <c r="R10" s="145"/>
      <c r="S10" s="145"/>
      <c r="T10" s="144"/>
      <c r="U10" s="144"/>
      <c r="V10" s="169"/>
      <c r="W10" s="62"/>
      <c r="X10" s="62"/>
      <c r="Y10" s="55"/>
    </row>
    <row r="11" spans="1:25" s="49" customFormat="1" ht="33" customHeight="1">
      <c r="A11" s="192" t="s">
        <v>119</v>
      </c>
      <c r="B11" s="198" t="s">
        <v>118</v>
      </c>
      <c r="C11" s="212" t="s">
        <v>117</v>
      </c>
      <c r="D11" s="211">
        <v>3.8</v>
      </c>
      <c r="E11" s="210">
        <v>1</v>
      </c>
      <c r="F11" s="108">
        <f>G11-D11</f>
        <v>43.7</v>
      </c>
      <c r="G11" s="108">
        <f>H11-D11</f>
        <v>47.5</v>
      </c>
      <c r="H11" s="167">
        <v>51.3</v>
      </c>
      <c r="I11" s="107">
        <f>H11+D11</f>
        <v>55.099999999999994</v>
      </c>
      <c r="J11" s="106">
        <f>I11+D11</f>
        <v>58.899999999999991</v>
      </c>
      <c r="K11" s="57"/>
      <c r="L11" s="55"/>
      <c r="M11" s="140"/>
      <c r="N11" s="55"/>
      <c r="O11" s="54"/>
      <c r="P11" s="145"/>
      <c r="Q11" s="170"/>
      <c r="R11" s="145"/>
      <c r="S11" s="145"/>
      <c r="T11" s="144"/>
      <c r="U11" s="144"/>
      <c r="V11" s="169"/>
      <c r="W11" s="62"/>
      <c r="X11" s="62"/>
      <c r="Y11" s="55"/>
    </row>
    <row r="12" spans="1:25" s="49" customFormat="1" ht="33" customHeight="1">
      <c r="A12" s="131" t="s">
        <v>116</v>
      </c>
      <c r="B12" s="209" t="s">
        <v>115</v>
      </c>
      <c r="C12" s="209" t="s">
        <v>114</v>
      </c>
      <c r="D12" s="208">
        <v>2.2000000000000002</v>
      </c>
      <c r="E12" s="207">
        <v>0.5</v>
      </c>
      <c r="F12" s="130">
        <f>G12-D12</f>
        <v>82.1</v>
      </c>
      <c r="G12" s="130">
        <f>H12-D12</f>
        <v>84.3</v>
      </c>
      <c r="H12" s="206">
        <v>86.5</v>
      </c>
      <c r="I12" s="128">
        <f>H12+D12</f>
        <v>88.7</v>
      </c>
      <c r="J12" s="127">
        <f>I12+D12</f>
        <v>90.9</v>
      </c>
      <c r="K12" s="57"/>
      <c r="L12" s="55"/>
      <c r="M12" s="140"/>
      <c r="N12" s="55"/>
      <c r="O12" s="54"/>
      <c r="P12" s="145"/>
      <c r="Q12" s="170"/>
      <c r="R12" s="145"/>
      <c r="S12" s="145"/>
      <c r="T12" s="144"/>
      <c r="U12" s="144"/>
      <c r="V12" s="169"/>
      <c r="W12" s="62"/>
      <c r="X12" s="62"/>
      <c r="Y12" s="55"/>
    </row>
    <row r="13" spans="1:25" s="49" customFormat="1" ht="33" customHeight="1">
      <c r="A13" s="204" t="s">
        <v>113</v>
      </c>
      <c r="B13" s="205" t="s">
        <v>112</v>
      </c>
      <c r="C13" s="205" t="s">
        <v>111</v>
      </c>
      <c r="D13" s="204">
        <v>1.9</v>
      </c>
      <c r="E13" s="204">
        <v>1</v>
      </c>
      <c r="F13" s="203">
        <f>G13-D13</f>
        <v>56.2</v>
      </c>
      <c r="G13" s="203">
        <f>H13-D13</f>
        <v>58.1</v>
      </c>
      <c r="H13" s="167">
        <v>60</v>
      </c>
      <c r="I13" s="202">
        <f>H13+D13</f>
        <v>61.9</v>
      </c>
      <c r="J13" s="201">
        <f>I13+D13</f>
        <v>63.8</v>
      </c>
      <c r="K13" s="200" t="s">
        <v>110</v>
      </c>
      <c r="L13" s="55"/>
      <c r="M13" s="140"/>
      <c r="N13" s="55"/>
      <c r="O13" s="54"/>
      <c r="P13" s="145"/>
      <c r="Q13" s="170"/>
      <c r="R13" s="145"/>
      <c r="S13" s="145"/>
      <c r="T13" s="144"/>
      <c r="U13" s="144"/>
      <c r="V13" s="169"/>
      <c r="W13" s="62"/>
      <c r="X13" s="62"/>
      <c r="Y13" s="55"/>
    </row>
    <row r="14" spans="1:25" s="49" customFormat="1" ht="33" customHeight="1">
      <c r="A14" s="192" t="s">
        <v>109</v>
      </c>
      <c r="B14" s="198" t="s">
        <v>108</v>
      </c>
      <c r="C14" s="197" t="s">
        <v>107</v>
      </c>
      <c r="D14" s="196">
        <v>1</v>
      </c>
      <c r="E14" s="196">
        <v>1</v>
      </c>
      <c r="F14" s="108">
        <f>G14-D14</f>
        <v>27</v>
      </c>
      <c r="G14" s="108">
        <f>H14-D14</f>
        <v>28</v>
      </c>
      <c r="H14" s="134">
        <v>29</v>
      </c>
      <c r="I14" s="107">
        <f>H14+D14</f>
        <v>30</v>
      </c>
      <c r="J14" s="106">
        <f>I14+D14</f>
        <v>31</v>
      </c>
      <c r="K14" s="57"/>
      <c r="L14" s="55"/>
      <c r="M14" s="171"/>
      <c r="N14" s="55"/>
      <c r="O14" s="54"/>
      <c r="P14" s="62"/>
      <c r="Q14" s="146"/>
      <c r="R14" s="62"/>
      <c r="S14" s="145"/>
      <c r="T14" s="144"/>
      <c r="U14" s="144"/>
      <c r="V14" s="143"/>
      <c r="W14" s="62"/>
      <c r="X14" s="62"/>
      <c r="Y14" s="55"/>
    </row>
    <row r="15" spans="1:25" s="49" customFormat="1" ht="33" customHeight="1">
      <c r="A15" s="192" t="s">
        <v>106</v>
      </c>
      <c r="B15" s="198" t="s">
        <v>105</v>
      </c>
      <c r="C15" s="197" t="s">
        <v>104</v>
      </c>
      <c r="D15" s="196">
        <v>0.7</v>
      </c>
      <c r="E15" s="196">
        <v>0.5</v>
      </c>
      <c r="F15" s="108">
        <f>G15-D15</f>
        <v>21.6</v>
      </c>
      <c r="G15" s="108">
        <f>H15-D15</f>
        <v>22.3</v>
      </c>
      <c r="H15" s="167">
        <v>23</v>
      </c>
      <c r="I15" s="107">
        <f>H15+D15</f>
        <v>23.7</v>
      </c>
      <c r="J15" s="106">
        <f>I15+D15</f>
        <v>24.4</v>
      </c>
      <c r="K15" s="57"/>
      <c r="L15" s="55"/>
      <c r="M15" s="140"/>
      <c r="N15" s="55"/>
      <c r="O15" s="54"/>
      <c r="P15" s="145"/>
      <c r="Q15" s="170"/>
      <c r="R15" s="145"/>
      <c r="S15" s="145"/>
      <c r="T15" s="144"/>
      <c r="U15" s="144"/>
      <c r="V15" s="169"/>
      <c r="W15" s="62"/>
      <c r="X15" s="62"/>
      <c r="Y15" s="55"/>
    </row>
    <row r="16" spans="1:25" s="49" customFormat="1" ht="33" customHeight="1">
      <c r="A16" s="199" t="s">
        <v>103</v>
      </c>
      <c r="B16" s="198" t="s">
        <v>102</v>
      </c>
      <c r="C16" s="197" t="s">
        <v>101</v>
      </c>
      <c r="D16" s="196">
        <v>0.5</v>
      </c>
      <c r="E16" s="196">
        <v>0.5</v>
      </c>
      <c r="F16" s="108">
        <f>G16-D16</f>
        <v>17</v>
      </c>
      <c r="G16" s="108">
        <f>H16-D16</f>
        <v>17.5</v>
      </c>
      <c r="H16" s="167">
        <v>18</v>
      </c>
      <c r="I16" s="107">
        <f>H16+D16</f>
        <v>18.5</v>
      </c>
      <c r="J16" s="106">
        <f>I16+D16</f>
        <v>19</v>
      </c>
      <c r="K16" s="57"/>
      <c r="L16" s="55"/>
      <c r="M16" s="140"/>
      <c r="N16" s="55"/>
      <c r="O16" s="54"/>
      <c r="P16" s="145"/>
      <c r="Q16" s="170"/>
      <c r="R16" s="145"/>
      <c r="S16" s="145"/>
      <c r="T16" s="144"/>
      <c r="U16" s="144"/>
      <c r="V16" s="145"/>
      <c r="W16" s="62"/>
      <c r="X16" s="62"/>
      <c r="Y16" s="55"/>
    </row>
    <row r="17" spans="1:25" s="49" customFormat="1" ht="33" customHeight="1">
      <c r="A17" s="195" t="s">
        <v>100</v>
      </c>
      <c r="B17" s="194" t="s">
        <v>99</v>
      </c>
      <c r="C17" s="194" t="s">
        <v>98</v>
      </c>
      <c r="D17" s="192">
        <v>0.3</v>
      </c>
      <c r="E17" s="192">
        <v>0.5</v>
      </c>
      <c r="F17" s="108">
        <f>G17-D17</f>
        <v>9.8999999999999986</v>
      </c>
      <c r="G17" s="108">
        <f>H17-D17</f>
        <v>10.199999999999999</v>
      </c>
      <c r="H17" s="167">
        <v>10.5</v>
      </c>
      <c r="I17" s="107">
        <f>H17+D17</f>
        <v>10.8</v>
      </c>
      <c r="J17" s="106">
        <f>I17+D17</f>
        <v>11.100000000000001</v>
      </c>
      <c r="K17" s="57"/>
      <c r="L17" s="55"/>
      <c r="M17" s="171"/>
      <c r="N17" s="55"/>
      <c r="O17" s="54"/>
      <c r="P17" s="145"/>
      <c r="Q17" s="170"/>
      <c r="R17" s="145"/>
      <c r="S17" s="145"/>
      <c r="T17" s="144"/>
      <c r="U17" s="144"/>
      <c r="V17" s="169"/>
      <c r="W17" s="62"/>
      <c r="X17" s="62"/>
      <c r="Y17" s="55"/>
    </row>
    <row r="18" spans="1:25" s="49" customFormat="1" ht="33" customHeight="1">
      <c r="A18" s="192" t="s">
        <v>97</v>
      </c>
      <c r="B18" s="193" t="s">
        <v>96</v>
      </c>
      <c r="C18" s="193" t="s">
        <v>95</v>
      </c>
      <c r="D18" s="107">
        <v>0.7</v>
      </c>
      <c r="E18" s="192">
        <v>0.5</v>
      </c>
      <c r="F18" s="108">
        <f>G18-D18</f>
        <v>22.6</v>
      </c>
      <c r="G18" s="108">
        <f>H18-D18</f>
        <v>23.3</v>
      </c>
      <c r="H18" s="134">
        <v>24</v>
      </c>
      <c r="I18" s="107">
        <f>H18+D18</f>
        <v>24.7</v>
      </c>
      <c r="J18" s="106">
        <f>I18+D18</f>
        <v>25.4</v>
      </c>
      <c r="K18" s="57"/>
      <c r="L18" s="55"/>
      <c r="M18" s="56"/>
      <c r="O18" s="54"/>
      <c r="P18" s="145"/>
      <c r="Q18" s="170"/>
      <c r="R18" s="145"/>
      <c r="S18" s="145"/>
      <c r="T18" s="144"/>
      <c r="U18" s="144"/>
      <c r="V18" s="169"/>
      <c r="W18" s="62"/>
      <c r="X18" s="62"/>
      <c r="Y18" s="55"/>
    </row>
    <row r="19" spans="1:25" s="49" customFormat="1" ht="33" customHeight="1" thickBot="1">
      <c r="A19" s="188" t="s">
        <v>94</v>
      </c>
      <c r="B19" s="191" t="s">
        <v>93</v>
      </c>
      <c r="C19" s="191" t="s">
        <v>92</v>
      </c>
      <c r="D19" s="188">
        <v>0</v>
      </c>
      <c r="E19" s="190">
        <v>0.5</v>
      </c>
      <c r="F19" s="189">
        <f>G19-D19</f>
        <v>31</v>
      </c>
      <c r="G19" s="189">
        <f>H19-D19</f>
        <v>31</v>
      </c>
      <c r="H19" s="123">
        <v>31</v>
      </c>
      <c r="I19" s="188">
        <f>H19+D19</f>
        <v>31</v>
      </c>
      <c r="J19" s="187">
        <f>I19+D19</f>
        <v>31</v>
      </c>
      <c r="K19" s="57"/>
      <c r="L19" s="55"/>
      <c r="M19" s="56"/>
      <c r="N19" s="55"/>
      <c r="O19" s="54"/>
      <c r="P19" s="145"/>
      <c r="Q19" s="170"/>
      <c r="R19" s="145"/>
      <c r="S19" s="145"/>
      <c r="T19" s="144"/>
      <c r="U19" s="144"/>
      <c r="V19" s="169"/>
      <c r="W19" s="62"/>
      <c r="X19" s="62"/>
      <c r="Y19" s="55"/>
    </row>
    <row r="20" spans="1:25" s="49" customFormat="1" ht="33" customHeight="1" thickBot="1">
      <c r="A20" s="186"/>
      <c r="B20" s="185"/>
      <c r="C20" s="184"/>
      <c r="D20" s="183"/>
      <c r="E20" s="183"/>
      <c r="F20" s="182"/>
      <c r="G20" s="182"/>
      <c r="H20" s="181"/>
      <c r="I20" s="180"/>
      <c r="J20" s="179"/>
      <c r="K20" s="57"/>
      <c r="L20" s="55"/>
      <c r="M20" s="56"/>
      <c r="N20" s="55"/>
      <c r="O20" s="54"/>
      <c r="P20" s="145"/>
      <c r="Q20" s="170"/>
      <c r="R20" s="145"/>
      <c r="S20" s="145"/>
      <c r="T20" s="144"/>
      <c r="U20" s="144"/>
      <c r="V20" s="169"/>
      <c r="W20" s="62"/>
      <c r="X20" s="62"/>
      <c r="Y20" s="55"/>
    </row>
    <row r="21" spans="1:25" s="49" customFormat="1" ht="33" customHeight="1">
      <c r="A21" s="178" t="s">
        <v>91</v>
      </c>
      <c r="B21" s="177" t="s">
        <v>90</v>
      </c>
      <c r="C21" s="177" t="s">
        <v>89</v>
      </c>
      <c r="D21" s="176">
        <v>1.2</v>
      </c>
      <c r="E21" s="176">
        <v>0.5</v>
      </c>
      <c r="F21" s="175">
        <f>G21-D21</f>
        <v>55.599999999999994</v>
      </c>
      <c r="G21" s="175">
        <f>H21-D21</f>
        <v>56.8</v>
      </c>
      <c r="H21" s="174">
        <v>58</v>
      </c>
      <c r="I21" s="173">
        <f>H21+D21</f>
        <v>59.2</v>
      </c>
      <c r="J21" s="172">
        <f>I21+D21</f>
        <v>60.400000000000006</v>
      </c>
      <c r="K21" s="57"/>
      <c r="L21" s="55"/>
      <c r="M21" s="171"/>
      <c r="N21" s="55"/>
      <c r="O21" s="54"/>
      <c r="P21" s="145"/>
      <c r="Q21" s="170"/>
      <c r="R21" s="145"/>
      <c r="S21" s="145"/>
      <c r="T21" s="144"/>
      <c r="U21" s="144"/>
      <c r="V21" s="169"/>
      <c r="W21" s="62"/>
      <c r="X21" s="62"/>
      <c r="Y21" s="55"/>
    </row>
    <row r="22" spans="1:25" s="49" customFormat="1" ht="33" customHeight="1">
      <c r="A22" s="149" t="s">
        <v>88</v>
      </c>
      <c r="B22" s="165" t="s">
        <v>87</v>
      </c>
      <c r="C22" s="165" t="s">
        <v>86</v>
      </c>
      <c r="D22" s="59">
        <v>0.7</v>
      </c>
      <c r="E22" s="147">
        <v>0.5</v>
      </c>
      <c r="F22" s="61">
        <f>G22-D22</f>
        <v>18.600000000000001</v>
      </c>
      <c r="G22" s="61">
        <f>H22-D22</f>
        <v>19.3</v>
      </c>
      <c r="H22" s="134">
        <v>20</v>
      </c>
      <c r="I22" s="59">
        <f>H22+D22</f>
        <v>20.7</v>
      </c>
      <c r="J22" s="58">
        <f>I22+D22</f>
        <v>21.4</v>
      </c>
      <c r="K22" s="57"/>
      <c r="L22" s="55"/>
      <c r="M22" s="138"/>
      <c r="N22" s="55"/>
      <c r="O22" s="54"/>
      <c r="P22" s="62"/>
      <c r="Q22" s="166"/>
      <c r="R22" s="62"/>
      <c r="S22" s="145"/>
      <c r="T22" s="144"/>
      <c r="U22" s="144"/>
      <c r="V22" s="143"/>
      <c r="W22" s="62"/>
      <c r="X22" s="62"/>
      <c r="Y22" s="55"/>
    </row>
    <row r="23" spans="1:25" s="49" customFormat="1" ht="33" customHeight="1">
      <c r="A23" s="149" t="s">
        <v>85</v>
      </c>
      <c r="B23" s="165" t="s">
        <v>84</v>
      </c>
      <c r="C23" s="165" t="s">
        <v>83</v>
      </c>
      <c r="D23" s="147">
        <v>1.9</v>
      </c>
      <c r="E23" s="147">
        <v>0.5</v>
      </c>
      <c r="F23" s="61">
        <f>G23-D23</f>
        <v>47.2</v>
      </c>
      <c r="G23" s="61">
        <f>H23-D23</f>
        <v>49.1</v>
      </c>
      <c r="H23" s="168">
        <v>51</v>
      </c>
      <c r="I23" s="59">
        <f>H23+D23</f>
        <v>52.9</v>
      </c>
      <c r="J23" s="58">
        <f>I23+D23</f>
        <v>54.8</v>
      </c>
      <c r="K23" s="57"/>
      <c r="L23" s="55"/>
      <c r="M23" s="138"/>
      <c r="N23" s="55"/>
      <c r="O23" s="54"/>
      <c r="P23" s="62"/>
      <c r="Q23" s="166"/>
      <c r="R23" s="62"/>
      <c r="S23" s="145"/>
      <c r="T23" s="144"/>
      <c r="U23" s="144"/>
      <c r="V23" s="143"/>
      <c r="W23" s="62"/>
      <c r="X23" s="62"/>
      <c r="Y23" s="55"/>
    </row>
    <row r="24" spans="1:25" s="49" customFormat="1" ht="33" customHeight="1">
      <c r="A24" s="149" t="s">
        <v>82</v>
      </c>
      <c r="B24" s="165" t="s">
        <v>81</v>
      </c>
      <c r="C24" s="165" t="s">
        <v>80</v>
      </c>
      <c r="D24" s="147">
        <v>1.9</v>
      </c>
      <c r="E24" s="147">
        <v>0.5</v>
      </c>
      <c r="F24" s="61">
        <f>G24-D24</f>
        <v>47.2</v>
      </c>
      <c r="G24" s="61">
        <f>H24-D24</f>
        <v>49.1</v>
      </c>
      <c r="H24" s="167">
        <v>51</v>
      </c>
      <c r="I24" s="59">
        <f>H24+D24</f>
        <v>52.9</v>
      </c>
      <c r="J24" s="58">
        <f>I24+D24</f>
        <v>54.8</v>
      </c>
      <c r="K24" s="57"/>
      <c r="L24" s="55"/>
      <c r="M24" s="138"/>
      <c r="N24" s="55"/>
      <c r="O24" s="54"/>
      <c r="P24" s="62"/>
      <c r="Q24" s="166"/>
      <c r="R24" s="62"/>
      <c r="S24" s="145"/>
      <c r="T24" s="144"/>
      <c r="U24" s="144"/>
      <c r="V24" s="143"/>
      <c r="W24" s="62"/>
      <c r="X24" s="62"/>
      <c r="Y24" s="55"/>
    </row>
    <row r="25" spans="1:25" s="49" customFormat="1" ht="33" customHeight="1">
      <c r="A25" s="149" t="s">
        <v>79</v>
      </c>
      <c r="B25" s="165" t="s">
        <v>78</v>
      </c>
      <c r="C25" s="164" t="s">
        <v>77</v>
      </c>
      <c r="D25" s="163">
        <v>2</v>
      </c>
      <c r="E25" s="163">
        <v>1</v>
      </c>
      <c r="F25" s="61">
        <f>G25-D25</f>
        <v>39</v>
      </c>
      <c r="G25" s="61">
        <f>H25-D25</f>
        <v>41</v>
      </c>
      <c r="H25" s="134">
        <v>43</v>
      </c>
      <c r="I25" s="59">
        <f>H25+D25</f>
        <v>45</v>
      </c>
      <c r="J25" s="58">
        <f>I25+D25</f>
        <v>47</v>
      </c>
      <c r="K25" s="57"/>
      <c r="L25" s="55"/>
      <c r="M25" s="138"/>
      <c r="N25" s="55"/>
      <c r="O25" s="54"/>
      <c r="P25" s="62"/>
      <c r="Q25" s="146"/>
      <c r="R25" s="62"/>
      <c r="S25" s="145"/>
      <c r="T25" s="144"/>
      <c r="U25" s="144"/>
      <c r="V25" s="143"/>
      <c r="W25" s="62"/>
      <c r="X25" s="62"/>
      <c r="Y25" s="55"/>
    </row>
    <row r="26" spans="1:25" s="49" customFormat="1" ht="33" customHeight="1">
      <c r="A26" s="151" t="s">
        <v>76</v>
      </c>
      <c r="B26" s="162" t="s">
        <v>75</v>
      </c>
      <c r="C26" s="162" t="s">
        <v>74</v>
      </c>
      <c r="D26" s="161">
        <v>0</v>
      </c>
      <c r="E26" s="160">
        <v>0.5</v>
      </c>
      <c r="F26" s="159">
        <f>G26-D26</f>
        <v>0</v>
      </c>
      <c r="G26" s="159">
        <f>H26-D26</f>
        <v>0</v>
      </c>
      <c r="H26" s="158"/>
      <c r="I26" s="157">
        <f>H26+D26</f>
        <v>0</v>
      </c>
      <c r="J26" s="156">
        <f>I26+D26</f>
        <v>0</v>
      </c>
      <c r="K26" s="57"/>
      <c r="L26" s="55"/>
      <c r="M26" s="56"/>
      <c r="N26" s="55"/>
      <c r="O26" s="54"/>
      <c r="P26" s="62"/>
      <c r="Q26" s="146"/>
      <c r="R26" s="62"/>
      <c r="S26" s="145"/>
      <c r="T26" s="144"/>
      <c r="U26" s="144"/>
      <c r="V26" s="143"/>
      <c r="W26" s="62"/>
      <c r="X26" s="62"/>
      <c r="Y26" s="55"/>
    </row>
    <row r="27" spans="1:25" s="49" customFormat="1" ht="33" customHeight="1">
      <c r="A27" s="151" t="s">
        <v>73</v>
      </c>
      <c r="B27" s="150" t="s">
        <v>72</v>
      </c>
      <c r="C27" s="150" t="s">
        <v>71</v>
      </c>
      <c r="D27" s="93">
        <v>0</v>
      </c>
      <c r="E27" s="155">
        <v>0.5</v>
      </c>
      <c r="F27" s="61" t="e">
        <f>G27-D27</f>
        <v>#VALUE!</v>
      </c>
      <c r="G27" s="61" t="e">
        <f>H27-D27</f>
        <v>#VALUE!</v>
      </c>
      <c r="H27" s="154" t="s">
        <v>70</v>
      </c>
      <c r="I27" s="59" t="e">
        <f>H27+D27</f>
        <v>#VALUE!</v>
      </c>
      <c r="J27" s="58" t="e">
        <f>I27+D27</f>
        <v>#VALUE!</v>
      </c>
      <c r="K27" s="57"/>
      <c r="L27" s="55"/>
      <c r="M27" s="56"/>
      <c r="N27" s="55"/>
      <c r="O27" s="54"/>
      <c r="P27" s="62"/>
      <c r="Q27" s="146"/>
      <c r="R27" s="62"/>
      <c r="S27" s="145"/>
      <c r="T27" s="144"/>
      <c r="U27" s="144"/>
      <c r="V27" s="143"/>
      <c r="W27" s="62"/>
      <c r="X27" s="62"/>
      <c r="Y27" s="55"/>
    </row>
    <row r="28" spans="1:25" s="49" customFormat="1" ht="33" customHeight="1">
      <c r="A28" s="151" t="s">
        <v>69</v>
      </c>
      <c r="B28" s="150" t="s">
        <v>68</v>
      </c>
      <c r="C28" s="153" t="s">
        <v>67</v>
      </c>
      <c r="D28" s="103">
        <v>0</v>
      </c>
      <c r="E28" s="152">
        <v>0.3</v>
      </c>
      <c r="F28" s="61">
        <f>G28-D28</f>
        <v>8</v>
      </c>
      <c r="G28" s="61">
        <f>H28-D28</f>
        <v>8</v>
      </c>
      <c r="H28" s="134">
        <v>8</v>
      </c>
      <c r="I28" s="59">
        <f>H28+D28</f>
        <v>8</v>
      </c>
      <c r="J28" s="58">
        <f>I28+D28</f>
        <v>8</v>
      </c>
      <c r="K28" s="57"/>
      <c r="L28" s="55"/>
      <c r="M28" s="56"/>
      <c r="N28" s="55"/>
      <c r="O28" s="54"/>
      <c r="P28" s="62"/>
      <c r="Q28" s="146"/>
      <c r="R28" s="62"/>
      <c r="S28" s="145"/>
      <c r="T28" s="144"/>
      <c r="U28" s="144"/>
      <c r="V28" s="143"/>
      <c r="W28" s="62"/>
      <c r="X28" s="62"/>
      <c r="Y28" s="55"/>
    </row>
    <row r="29" spans="1:25" s="49" customFormat="1" ht="33" customHeight="1">
      <c r="A29" s="151" t="s">
        <v>66</v>
      </c>
      <c r="B29" s="150" t="s">
        <v>65</v>
      </c>
      <c r="C29" s="150" t="s">
        <v>64</v>
      </c>
      <c r="D29" s="93">
        <v>0</v>
      </c>
      <c r="E29" s="135">
        <v>0.5</v>
      </c>
      <c r="F29" s="61">
        <f>G29-D29</f>
        <v>2</v>
      </c>
      <c r="G29" s="61">
        <f>H29-D29</f>
        <v>2</v>
      </c>
      <c r="H29" s="134">
        <v>2</v>
      </c>
      <c r="I29" s="59">
        <f>H29+D29</f>
        <v>2</v>
      </c>
      <c r="J29" s="58">
        <f>I29+D29</f>
        <v>2</v>
      </c>
      <c r="K29" s="57"/>
      <c r="L29" s="55"/>
      <c r="M29" s="56"/>
      <c r="N29" s="55"/>
      <c r="O29" s="54"/>
      <c r="P29" s="62"/>
      <c r="Q29" s="146"/>
      <c r="R29" s="62"/>
      <c r="S29" s="145"/>
      <c r="T29" s="144"/>
      <c r="U29" s="144"/>
      <c r="V29" s="143"/>
      <c r="W29" s="62"/>
      <c r="X29" s="62"/>
      <c r="Y29" s="55"/>
    </row>
    <row r="30" spans="1:25" s="49" customFormat="1" ht="33" customHeight="1">
      <c r="A30" s="149" t="s">
        <v>63</v>
      </c>
      <c r="B30" s="148" t="s">
        <v>62</v>
      </c>
      <c r="C30" s="148" t="s">
        <v>61</v>
      </c>
      <c r="D30" s="59">
        <v>0.3</v>
      </c>
      <c r="E30" s="147">
        <v>0.5</v>
      </c>
      <c r="F30" s="61">
        <f>G30-D30</f>
        <v>9.8999999999999986</v>
      </c>
      <c r="G30" s="61">
        <f>H30-D30</f>
        <v>10.199999999999999</v>
      </c>
      <c r="H30" s="134">
        <v>10.5</v>
      </c>
      <c r="I30" s="59">
        <f>H30+D30</f>
        <v>10.8</v>
      </c>
      <c r="J30" s="58">
        <f>I30+D30</f>
        <v>11.100000000000001</v>
      </c>
      <c r="K30" s="57"/>
      <c r="L30" s="55"/>
      <c r="M30" s="56"/>
      <c r="N30" s="55"/>
      <c r="O30" s="54"/>
      <c r="P30" s="62"/>
      <c r="Q30" s="146"/>
      <c r="R30" s="62"/>
      <c r="S30" s="145"/>
      <c r="T30" s="144"/>
      <c r="U30" s="144"/>
      <c r="V30" s="143"/>
      <c r="W30" s="62"/>
      <c r="X30" s="62"/>
      <c r="Y30" s="55"/>
    </row>
    <row r="31" spans="1:25" s="49" customFormat="1" ht="33" customHeight="1">
      <c r="A31" s="93" t="s">
        <v>60</v>
      </c>
      <c r="B31" s="142" t="s">
        <v>59</v>
      </c>
      <c r="C31" s="142" t="s">
        <v>58</v>
      </c>
      <c r="D31" s="93">
        <v>0</v>
      </c>
      <c r="E31" s="135">
        <v>0.5</v>
      </c>
      <c r="F31" s="61">
        <f>G31-D31</f>
        <v>1</v>
      </c>
      <c r="G31" s="61">
        <f>H31-D31</f>
        <v>1</v>
      </c>
      <c r="H31" s="134">
        <v>1</v>
      </c>
      <c r="I31" s="59">
        <f>H31+D31</f>
        <v>1</v>
      </c>
      <c r="J31" s="58">
        <f>I31+D31</f>
        <v>1</v>
      </c>
      <c r="K31" s="57"/>
      <c r="L31" s="55"/>
      <c r="M31" s="56"/>
      <c r="N31" s="55"/>
      <c r="O31" s="54"/>
      <c r="P31" s="138"/>
      <c r="Q31" s="141"/>
      <c r="R31" s="138"/>
      <c r="S31" s="138"/>
      <c r="T31" s="140"/>
      <c r="U31" s="140"/>
      <c r="V31" s="139"/>
      <c r="W31" s="138"/>
      <c r="X31" s="138"/>
      <c r="Y31" s="55"/>
    </row>
    <row r="32" spans="1:25" s="49" customFormat="1" ht="33" customHeight="1">
      <c r="A32" s="137" t="s">
        <v>57</v>
      </c>
      <c r="B32" s="136" t="s">
        <v>56</v>
      </c>
      <c r="C32" s="136" t="s">
        <v>55</v>
      </c>
      <c r="D32" s="93">
        <v>0</v>
      </c>
      <c r="E32" s="135">
        <v>0.5</v>
      </c>
      <c r="F32" s="61">
        <f>G32-D32</f>
        <v>9.5</v>
      </c>
      <c r="G32" s="61">
        <f>H32-D32</f>
        <v>9.5</v>
      </c>
      <c r="H32" s="134">
        <v>9.5</v>
      </c>
      <c r="I32" s="59">
        <f>H32+D32</f>
        <v>9.5</v>
      </c>
      <c r="J32" s="58">
        <f>I32+D32</f>
        <v>9.5</v>
      </c>
      <c r="K32" s="57"/>
      <c r="L32" s="55"/>
      <c r="M32" s="56"/>
      <c r="N32" s="55"/>
      <c r="O32" s="54"/>
      <c r="P32" s="50" t="s">
        <v>9</v>
      </c>
      <c r="Q32" s="53" t="s">
        <v>8</v>
      </c>
      <c r="R32" s="50">
        <v>26</v>
      </c>
      <c r="S32" s="50"/>
      <c r="T32" s="52">
        <f>U32-R32</f>
        <v>-52</v>
      </c>
      <c r="U32" s="52">
        <f>V32-R32</f>
        <v>-26</v>
      </c>
      <c r="V32" s="51">
        <f>'[1]SAMPLE MEASURES'!AE32</f>
        <v>0</v>
      </c>
      <c r="W32" s="50">
        <f>V32+R32</f>
        <v>26</v>
      </c>
      <c r="X32" s="50">
        <f>W32+R32</f>
        <v>52</v>
      </c>
    </row>
    <row r="33" spans="1:24" s="49" customFormat="1" ht="33" customHeight="1">
      <c r="A33" s="133"/>
      <c r="B33" s="132" t="s">
        <v>54</v>
      </c>
      <c r="C33" s="132" t="s">
        <v>53</v>
      </c>
      <c r="D33" s="128">
        <v>0</v>
      </c>
      <c r="E33" s="131">
        <v>0.5</v>
      </c>
      <c r="F33" s="130">
        <f>G33-D33</f>
        <v>5</v>
      </c>
      <c r="G33" s="130">
        <f>H33-D33</f>
        <v>5</v>
      </c>
      <c r="H33" s="129">
        <v>5</v>
      </c>
      <c r="I33" s="128">
        <f>H33+D33</f>
        <v>5</v>
      </c>
      <c r="J33" s="127">
        <f>I33+D33</f>
        <v>5</v>
      </c>
      <c r="K33" s="57"/>
      <c r="L33" s="55"/>
      <c r="M33" s="56"/>
      <c r="N33" s="55"/>
      <c r="O33" s="54"/>
      <c r="P33" s="50"/>
      <c r="Q33" s="53"/>
      <c r="R33" s="50"/>
      <c r="S33" s="50"/>
      <c r="T33" s="52"/>
      <c r="U33" s="52"/>
      <c r="V33" s="51"/>
      <c r="W33" s="50"/>
      <c r="X33" s="50"/>
    </row>
    <row r="34" spans="1:24" s="49" customFormat="1" ht="33" customHeight="1" thickBot="1">
      <c r="A34" s="126" t="s">
        <v>52</v>
      </c>
      <c r="B34" s="125" t="s">
        <v>51</v>
      </c>
      <c r="C34" s="125" t="s">
        <v>50</v>
      </c>
      <c r="D34" s="88">
        <v>0</v>
      </c>
      <c r="E34" s="124">
        <v>0.5</v>
      </c>
      <c r="F34" s="86">
        <f>G34-D34</f>
        <v>3</v>
      </c>
      <c r="G34" s="86">
        <f>H34-D34</f>
        <v>3</v>
      </c>
      <c r="H34" s="123">
        <v>3</v>
      </c>
      <c r="I34" s="84">
        <f>H34+D34</f>
        <v>3</v>
      </c>
      <c r="J34" s="83">
        <f>I34+D34</f>
        <v>3</v>
      </c>
      <c r="K34" s="57"/>
      <c r="L34" s="55"/>
      <c r="M34" s="56"/>
      <c r="N34" s="55"/>
      <c r="O34" s="54"/>
      <c r="P34" s="50"/>
      <c r="Q34" s="53"/>
      <c r="R34" s="50"/>
      <c r="S34" s="50"/>
      <c r="T34" s="52"/>
      <c r="U34" s="52"/>
      <c r="V34" s="51"/>
      <c r="W34" s="50"/>
      <c r="X34" s="50"/>
    </row>
    <row r="35" spans="1:24" s="49" customFormat="1" ht="33" customHeight="1" thickBot="1">
      <c r="A35" s="122" t="s">
        <v>49</v>
      </c>
      <c r="B35" s="121"/>
      <c r="C35" s="121"/>
      <c r="D35" s="77">
        <v>0</v>
      </c>
      <c r="E35" s="80">
        <v>0.5</v>
      </c>
      <c r="F35" s="79">
        <f>G35-D35</f>
        <v>0</v>
      </c>
      <c r="G35" s="79">
        <f>H35-D35</f>
        <v>0</v>
      </c>
      <c r="H35" s="78"/>
      <c r="I35" s="77">
        <f>H35+D35</f>
        <v>0</v>
      </c>
      <c r="J35" s="76">
        <f>I35+D35</f>
        <v>0</v>
      </c>
      <c r="K35" s="57"/>
      <c r="L35" s="55"/>
      <c r="M35" s="56"/>
      <c r="N35" s="55"/>
      <c r="O35" s="54"/>
      <c r="P35" s="50"/>
      <c r="Q35" s="53"/>
      <c r="R35" s="50"/>
      <c r="S35" s="50"/>
      <c r="T35" s="52"/>
      <c r="U35" s="52"/>
      <c r="V35" s="51"/>
      <c r="W35" s="50"/>
      <c r="X35" s="50"/>
    </row>
    <row r="36" spans="1:24" s="49" customFormat="1" ht="33" customHeight="1">
      <c r="A36" s="120" t="s">
        <v>48</v>
      </c>
      <c r="B36" s="119" t="s">
        <v>47</v>
      </c>
      <c r="C36" s="119" t="s">
        <v>46</v>
      </c>
      <c r="D36" s="110">
        <v>0.5</v>
      </c>
      <c r="E36" s="109">
        <v>1</v>
      </c>
      <c r="F36" s="118">
        <f>G36-D36</f>
        <v>39</v>
      </c>
      <c r="G36" s="118">
        <f>H36-D36</f>
        <v>39.5</v>
      </c>
      <c r="H36" s="114">
        <v>40</v>
      </c>
      <c r="I36" s="110">
        <f>H36+D36</f>
        <v>40.5</v>
      </c>
      <c r="J36" s="117">
        <f>I36+D36</f>
        <v>41</v>
      </c>
      <c r="K36" s="57"/>
      <c r="L36" s="55"/>
      <c r="M36" s="56"/>
      <c r="N36" s="55"/>
      <c r="O36" s="54"/>
      <c r="P36" s="50"/>
      <c r="Q36" s="53"/>
      <c r="R36" s="50"/>
      <c r="S36" s="50"/>
      <c r="T36" s="52"/>
      <c r="U36" s="52"/>
      <c r="V36" s="51"/>
      <c r="W36" s="50"/>
      <c r="X36" s="50"/>
    </row>
    <row r="37" spans="1:24" s="49" customFormat="1" ht="33" customHeight="1">
      <c r="A37" s="116" t="s">
        <v>45</v>
      </c>
      <c r="B37" s="115" t="s">
        <v>44</v>
      </c>
      <c r="C37" s="115" t="s">
        <v>43</v>
      </c>
      <c r="D37" s="103">
        <v>0.5</v>
      </c>
      <c r="E37" s="102">
        <v>1</v>
      </c>
      <c r="F37" s="61">
        <f>G37-D37</f>
        <v>34</v>
      </c>
      <c r="G37" s="61">
        <f>H37-D37</f>
        <v>34.5</v>
      </c>
      <c r="H37" s="114">
        <v>35</v>
      </c>
      <c r="I37" s="59">
        <f>H37+D37</f>
        <v>35.5</v>
      </c>
      <c r="J37" s="58">
        <f>I37+D37</f>
        <v>36</v>
      </c>
      <c r="K37" s="57"/>
      <c r="L37" s="55"/>
      <c r="M37" s="56"/>
      <c r="N37" s="55"/>
      <c r="O37" s="54"/>
      <c r="P37" s="50"/>
      <c r="Q37" s="53"/>
      <c r="R37" s="50"/>
      <c r="S37" s="50"/>
      <c r="T37" s="52"/>
      <c r="U37" s="52"/>
      <c r="V37" s="51"/>
      <c r="W37" s="50"/>
      <c r="X37" s="50"/>
    </row>
    <row r="38" spans="1:24" s="49" customFormat="1" ht="33" customHeight="1">
      <c r="A38" s="116" t="s">
        <v>42</v>
      </c>
      <c r="B38" s="115" t="s">
        <v>41</v>
      </c>
      <c r="C38" s="115" t="s">
        <v>40</v>
      </c>
      <c r="D38" s="103">
        <v>0.5</v>
      </c>
      <c r="E38" s="102">
        <v>0.5</v>
      </c>
      <c r="F38" s="61">
        <f>G38-D38</f>
        <v>26</v>
      </c>
      <c r="G38" s="61">
        <f>H38-D38</f>
        <v>26.5</v>
      </c>
      <c r="H38" s="114">
        <v>27</v>
      </c>
      <c r="I38" s="59">
        <f>H38+D38</f>
        <v>27.5</v>
      </c>
      <c r="J38" s="58">
        <f>I38+D38</f>
        <v>28</v>
      </c>
      <c r="K38" s="57"/>
      <c r="L38" s="55"/>
      <c r="M38" s="56"/>
      <c r="N38" s="55"/>
      <c r="O38" s="54"/>
      <c r="P38" s="50"/>
      <c r="Q38" s="53"/>
      <c r="R38" s="50"/>
      <c r="S38" s="50"/>
      <c r="T38" s="52"/>
      <c r="U38" s="52"/>
      <c r="V38" s="51"/>
      <c r="W38" s="50"/>
      <c r="X38" s="50"/>
    </row>
    <row r="39" spans="1:24" s="49" customFormat="1" ht="33" customHeight="1">
      <c r="A39" s="113" t="s">
        <v>39</v>
      </c>
      <c r="B39" s="112" t="s">
        <v>38</v>
      </c>
      <c r="C39" s="111" t="s">
        <v>37</v>
      </c>
      <c r="D39" s="110">
        <v>1</v>
      </c>
      <c r="E39" s="109">
        <v>1</v>
      </c>
      <c r="F39" s="108">
        <f>G39-D39</f>
        <v>51</v>
      </c>
      <c r="G39" s="108">
        <f>H39-D39</f>
        <v>52</v>
      </c>
      <c r="H39" s="60">
        <v>53</v>
      </c>
      <c r="I39" s="107">
        <f>H39+D39</f>
        <v>54</v>
      </c>
      <c r="J39" s="106">
        <f>I39+D39</f>
        <v>55</v>
      </c>
      <c r="K39" s="57"/>
      <c r="L39" s="55"/>
      <c r="M39" s="56"/>
      <c r="N39" s="55"/>
      <c r="O39" s="54"/>
      <c r="P39" s="50"/>
      <c r="Q39" s="53"/>
      <c r="R39" s="50"/>
      <c r="S39" s="50"/>
      <c r="T39" s="52"/>
      <c r="U39" s="52"/>
      <c r="V39" s="51"/>
      <c r="W39" s="50"/>
      <c r="X39" s="50"/>
    </row>
    <row r="40" spans="1:24" s="49" customFormat="1" ht="33" customHeight="1">
      <c r="A40" s="95" t="s">
        <v>36</v>
      </c>
      <c r="B40" s="105" t="s">
        <v>35</v>
      </c>
      <c r="C40" s="104" t="s">
        <v>29</v>
      </c>
      <c r="D40" s="103">
        <v>0</v>
      </c>
      <c r="E40" s="102">
        <v>1</v>
      </c>
      <c r="F40" s="61">
        <f>G40-D40</f>
        <v>2.5</v>
      </c>
      <c r="G40" s="61">
        <f>H40-D40</f>
        <v>2.5</v>
      </c>
      <c r="H40" s="60">
        <v>2.5</v>
      </c>
      <c r="I40" s="59">
        <f>H40+D40</f>
        <v>2.5</v>
      </c>
      <c r="J40" s="58">
        <f>I40+D40</f>
        <v>2.5</v>
      </c>
      <c r="K40" s="57"/>
      <c r="L40" s="55"/>
      <c r="M40" s="56"/>
      <c r="N40" s="55"/>
      <c r="O40" s="54"/>
      <c r="P40" s="50"/>
      <c r="Q40" s="53"/>
      <c r="R40" s="50"/>
      <c r="S40" s="50"/>
      <c r="T40" s="52"/>
      <c r="U40" s="52"/>
      <c r="V40" s="51"/>
      <c r="W40" s="50"/>
      <c r="X40" s="50"/>
    </row>
    <row r="41" spans="1:24" s="49" customFormat="1" ht="33" customHeight="1">
      <c r="A41" s="101" t="s">
        <v>34</v>
      </c>
      <c r="B41" s="100" t="s">
        <v>33</v>
      </c>
      <c r="C41" s="99" t="s">
        <v>32</v>
      </c>
      <c r="D41" s="98">
        <v>0.7</v>
      </c>
      <c r="E41" s="97">
        <v>1</v>
      </c>
      <c r="F41" s="61">
        <f>G41-D41</f>
        <v>26.6</v>
      </c>
      <c r="G41" s="61">
        <f>H41-D41</f>
        <v>27.3</v>
      </c>
      <c r="H41" s="96">
        <v>28</v>
      </c>
      <c r="I41" s="59">
        <f>H41+D41</f>
        <v>28.7</v>
      </c>
      <c r="J41" s="58">
        <f>I41+D41</f>
        <v>29.4</v>
      </c>
      <c r="K41" s="57"/>
      <c r="L41" s="55"/>
      <c r="M41" s="56"/>
      <c r="N41" s="55"/>
      <c r="O41" s="54"/>
      <c r="P41" s="50"/>
      <c r="Q41" s="53"/>
      <c r="R41" s="50"/>
      <c r="S41" s="50"/>
      <c r="T41" s="52"/>
      <c r="U41" s="52"/>
      <c r="V41" s="51"/>
      <c r="W41" s="50"/>
      <c r="X41" s="50"/>
    </row>
    <row r="42" spans="1:24" s="49" customFormat="1" ht="33" customHeight="1">
      <c r="A42" s="95" t="s">
        <v>31</v>
      </c>
      <c r="B42" s="94" t="s">
        <v>30</v>
      </c>
      <c r="C42" s="94" t="s">
        <v>29</v>
      </c>
      <c r="D42" s="93">
        <v>0</v>
      </c>
      <c r="E42" s="92">
        <v>1</v>
      </c>
      <c r="F42" s="61"/>
      <c r="G42" s="61"/>
      <c r="H42" s="91"/>
      <c r="I42" s="59"/>
      <c r="J42" s="58"/>
      <c r="K42" s="57"/>
      <c r="L42" s="55"/>
      <c r="M42" s="56"/>
      <c r="N42" s="55"/>
      <c r="O42" s="54"/>
      <c r="P42" s="50"/>
      <c r="Q42" s="53"/>
      <c r="R42" s="50"/>
      <c r="S42" s="50"/>
      <c r="T42" s="52"/>
      <c r="U42" s="52"/>
      <c r="V42" s="51"/>
      <c r="W42" s="50"/>
      <c r="X42" s="50"/>
    </row>
    <row r="43" spans="1:24" s="49" customFormat="1" ht="33" customHeight="1" thickBot="1">
      <c r="A43" s="90" t="s">
        <v>28</v>
      </c>
      <c r="B43" s="89" t="s">
        <v>27</v>
      </c>
      <c r="C43" s="89" t="s">
        <v>26</v>
      </c>
      <c r="D43" s="88">
        <v>0</v>
      </c>
      <c r="E43" s="87">
        <v>0.5</v>
      </c>
      <c r="F43" s="86">
        <f>G43-D43</f>
        <v>4.5</v>
      </c>
      <c r="G43" s="86">
        <f>H43-D43</f>
        <v>4.5</v>
      </c>
      <c r="H43" s="85">
        <v>4.5</v>
      </c>
      <c r="I43" s="84">
        <f>H43+D43</f>
        <v>4.5</v>
      </c>
      <c r="J43" s="83">
        <f>I43+D43</f>
        <v>4.5</v>
      </c>
      <c r="K43" s="57"/>
      <c r="L43" s="55"/>
      <c r="M43" s="56"/>
      <c r="N43" s="55"/>
      <c r="O43" s="54"/>
      <c r="P43" s="50"/>
      <c r="Q43" s="53"/>
      <c r="R43" s="50"/>
      <c r="S43" s="50"/>
      <c r="T43" s="52"/>
      <c r="U43" s="52"/>
      <c r="V43" s="51"/>
      <c r="W43" s="50"/>
      <c r="X43" s="50"/>
    </row>
    <row r="44" spans="1:24" s="49" customFormat="1" ht="33" customHeight="1" thickBot="1">
      <c r="A44" s="82" t="s">
        <v>25</v>
      </c>
      <c r="B44" s="81"/>
      <c r="C44" s="81"/>
      <c r="D44" s="77">
        <v>0</v>
      </c>
      <c r="E44" s="80">
        <v>0.5</v>
      </c>
      <c r="F44" s="79">
        <f>G44-D44</f>
        <v>0</v>
      </c>
      <c r="G44" s="79">
        <f>H44-D44</f>
        <v>0</v>
      </c>
      <c r="H44" s="78"/>
      <c r="I44" s="77">
        <f>H44+D44</f>
        <v>0</v>
      </c>
      <c r="J44" s="76">
        <f>I44+D44</f>
        <v>0</v>
      </c>
      <c r="K44" s="57"/>
      <c r="L44" s="55"/>
      <c r="M44" s="56"/>
      <c r="N44" s="55"/>
      <c r="O44" s="54"/>
      <c r="P44" s="50"/>
      <c r="Q44" s="53"/>
      <c r="R44" s="50"/>
      <c r="S44" s="50"/>
      <c r="T44" s="52"/>
      <c r="U44" s="52"/>
      <c r="V44" s="51"/>
      <c r="W44" s="50"/>
      <c r="X44" s="50"/>
    </row>
    <row r="45" spans="1:24" s="49" customFormat="1" ht="33" customHeight="1">
      <c r="A45" s="75" t="s">
        <v>24</v>
      </c>
      <c r="B45" s="70" t="s">
        <v>23</v>
      </c>
      <c r="C45" s="70" t="s">
        <v>22</v>
      </c>
      <c r="D45" s="69">
        <v>1</v>
      </c>
      <c r="E45" s="68">
        <v>1</v>
      </c>
      <c r="F45" s="74">
        <f>G45-D45</f>
        <v>22</v>
      </c>
      <c r="G45" s="74">
        <f>H45-D45</f>
        <v>23</v>
      </c>
      <c r="H45" s="67">
        <v>24</v>
      </c>
      <c r="I45" s="69">
        <f>H45+D45</f>
        <v>25</v>
      </c>
      <c r="J45" s="73">
        <f>I45+D45</f>
        <v>26</v>
      </c>
      <c r="K45" s="57"/>
      <c r="L45" s="55"/>
      <c r="M45" s="56"/>
      <c r="N45" s="55"/>
      <c r="O45" s="54"/>
      <c r="P45" s="50"/>
      <c r="Q45" s="53"/>
      <c r="R45" s="50"/>
      <c r="S45" s="50"/>
      <c r="T45" s="52"/>
      <c r="U45" s="52"/>
      <c r="V45" s="51"/>
      <c r="W45" s="50"/>
      <c r="X45" s="50"/>
    </row>
    <row r="46" spans="1:24" s="49" customFormat="1" ht="33" customHeight="1">
      <c r="A46" s="72" t="s">
        <v>21</v>
      </c>
      <c r="B46" s="71" t="s">
        <v>20</v>
      </c>
      <c r="C46" s="70" t="s">
        <v>19</v>
      </c>
      <c r="D46" s="69">
        <v>1</v>
      </c>
      <c r="E46" s="68">
        <v>1</v>
      </c>
      <c r="F46" s="61">
        <f>G46-D46</f>
        <v>34.5</v>
      </c>
      <c r="G46" s="61">
        <f>H46-D46</f>
        <v>35.5</v>
      </c>
      <c r="H46" s="67">
        <v>36.5</v>
      </c>
      <c r="I46" s="59">
        <f>H46+D46</f>
        <v>37.5</v>
      </c>
      <c r="J46" s="58">
        <f>I46+D46</f>
        <v>38.5</v>
      </c>
      <c r="K46" s="57"/>
      <c r="L46" s="55"/>
      <c r="M46" s="56"/>
      <c r="N46" s="55"/>
      <c r="O46" s="54"/>
      <c r="P46" s="50"/>
      <c r="Q46" s="53"/>
      <c r="R46" s="50"/>
      <c r="S46" s="50"/>
      <c r="T46" s="52"/>
      <c r="U46" s="52"/>
      <c r="V46" s="51"/>
      <c r="W46" s="50"/>
      <c r="X46" s="50"/>
    </row>
    <row r="47" spans="1:24" s="49" customFormat="1" ht="33" customHeight="1">
      <c r="A47" s="72" t="s">
        <v>18</v>
      </c>
      <c r="B47" s="71" t="s">
        <v>17</v>
      </c>
      <c r="C47" s="70" t="s">
        <v>16</v>
      </c>
      <c r="D47" s="69">
        <v>1</v>
      </c>
      <c r="E47" s="68">
        <v>1</v>
      </c>
      <c r="F47" s="61">
        <f>G47-D47</f>
        <v>33</v>
      </c>
      <c r="G47" s="61">
        <f>H47-D47</f>
        <v>34</v>
      </c>
      <c r="H47" s="67">
        <v>35</v>
      </c>
      <c r="I47" s="59">
        <f>H47+D47</f>
        <v>36</v>
      </c>
      <c r="J47" s="58">
        <f>I47+D47</f>
        <v>37</v>
      </c>
      <c r="K47" s="57"/>
      <c r="L47" s="55"/>
      <c r="M47" s="56"/>
      <c r="N47" s="55"/>
      <c r="O47" s="54"/>
      <c r="P47" s="50"/>
      <c r="Q47" s="53"/>
      <c r="R47" s="50"/>
      <c r="S47" s="50"/>
      <c r="T47" s="52"/>
      <c r="U47" s="52"/>
      <c r="V47" s="51"/>
      <c r="W47" s="50"/>
      <c r="X47" s="50"/>
    </row>
    <row r="48" spans="1:24" s="49" customFormat="1" ht="33" customHeight="1">
      <c r="A48" s="72" t="s">
        <v>15</v>
      </c>
      <c r="B48" s="71" t="s">
        <v>14</v>
      </c>
      <c r="C48" s="70" t="s">
        <v>13</v>
      </c>
      <c r="D48" s="69">
        <v>0.5</v>
      </c>
      <c r="E48" s="68">
        <v>1</v>
      </c>
      <c r="F48" s="61">
        <f>G48-D48</f>
        <v>21</v>
      </c>
      <c r="G48" s="61">
        <f>H48-D48</f>
        <v>21.5</v>
      </c>
      <c r="H48" s="67">
        <v>22</v>
      </c>
      <c r="I48" s="59">
        <f>H48+D48</f>
        <v>22.5</v>
      </c>
      <c r="J48" s="58">
        <f>I48+D48</f>
        <v>23</v>
      </c>
      <c r="K48" s="57"/>
      <c r="L48" s="55"/>
      <c r="M48" s="56"/>
      <c r="N48" s="55"/>
      <c r="O48" s="54"/>
      <c r="P48" s="50"/>
      <c r="Q48" s="53"/>
      <c r="R48" s="50"/>
      <c r="S48" s="50"/>
      <c r="T48" s="52"/>
      <c r="U48" s="52"/>
      <c r="V48" s="51"/>
      <c r="W48" s="50"/>
      <c r="X48" s="50"/>
    </row>
    <row r="49" spans="1:24" s="49" customFormat="1" ht="33" customHeight="1">
      <c r="A49" s="66" t="s">
        <v>12</v>
      </c>
      <c r="B49" s="65" t="s">
        <v>11</v>
      </c>
      <c r="C49" s="64" t="s">
        <v>10</v>
      </c>
      <c r="D49" s="63">
        <v>0</v>
      </c>
      <c r="E49" s="62">
        <v>1</v>
      </c>
      <c r="F49" s="61">
        <f>G49-D49</f>
        <v>9</v>
      </c>
      <c r="G49" s="61">
        <f>H49-D49</f>
        <v>9</v>
      </c>
      <c r="H49" s="60">
        <v>9</v>
      </c>
      <c r="I49" s="59">
        <f>H49+D49</f>
        <v>9</v>
      </c>
      <c r="J49" s="58">
        <f>I49+D49</f>
        <v>9</v>
      </c>
      <c r="K49" s="57"/>
      <c r="L49" s="55"/>
      <c r="M49" s="56"/>
      <c r="N49" s="55"/>
      <c r="O49" s="54"/>
      <c r="P49" s="50"/>
      <c r="Q49" s="53"/>
      <c r="R49" s="50"/>
      <c r="S49" s="50"/>
      <c r="T49" s="52"/>
      <c r="U49" s="52"/>
      <c r="V49" s="51"/>
      <c r="W49" s="50"/>
      <c r="X49" s="50"/>
    </row>
    <row r="50" spans="1:24">
      <c r="A50" s="48"/>
      <c r="B50" s="47"/>
      <c r="C50" s="47"/>
      <c r="D50" s="38"/>
      <c r="E50" s="37"/>
      <c r="F50" s="36"/>
      <c r="G50" s="36"/>
      <c r="H50" s="45"/>
      <c r="I50" s="34"/>
      <c r="J50" s="33"/>
      <c r="K50" s="44"/>
      <c r="L50" s="12"/>
      <c r="M50" s="43"/>
      <c r="N50" s="12"/>
      <c r="O50" s="42"/>
      <c r="P50" s="28"/>
      <c r="Q50" s="29"/>
      <c r="R50" s="25"/>
      <c r="S50" s="28"/>
      <c r="T50" s="27"/>
      <c r="U50" s="27"/>
      <c r="V50" s="26"/>
      <c r="W50" s="25"/>
      <c r="X50" s="25"/>
    </row>
    <row r="51" spans="1:24">
      <c r="A51" s="46"/>
      <c r="B51" s="39"/>
      <c r="C51" s="39"/>
      <c r="D51" s="38"/>
      <c r="E51" s="37"/>
      <c r="F51" s="36"/>
      <c r="G51" s="36"/>
      <c r="H51" s="45"/>
      <c r="I51" s="34"/>
      <c r="J51" s="33"/>
      <c r="K51" s="44"/>
      <c r="L51" s="12"/>
      <c r="M51" s="43"/>
      <c r="N51" s="12"/>
      <c r="O51" s="42"/>
      <c r="P51" s="28"/>
      <c r="Q51" s="29"/>
      <c r="R51" s="25"/>
      <c r="S51" s="28"/>
      <c r="T51" s="27"/>
      <c r="U51" s="27"/>
      <c r="V51" s="26"/>
      <c r="W51" s="25"/>
      <c r="X51" s="25"/>
    </row>
    <row r="52" spans="1:24" ht="16.2" thickBot="1">
      <c r="A52" s="41"/>
      <c r="B52" s="40"/>
      <c r="C52" s="39"/>
      <c r="D52" s="38"/>
      <c r="E52" s="37"/>
      <c r="F52" s="36"/>
      <c r="G52" s="36"/>
      <c r="H52" s="35"/>
      <c r="I52" s="34"/>
      <c r="J52" s="33"/>
      <c r="K52" s="32"/>
      <c r="L52" s="7"/>
      <c r="M52" s="31"/>
      <c r="N52" s="7"/>
      <c r="O52" s="30"/>
      <c r="P52" s="28" t="s">
        <v>9</v>
      </c>
      <c r="Q52" s="29" t="s">
        <v>8</v>
      </c>
      <c r="R52" s="25">
        <v>27</v>
      </c>
      <c r="S52" s="28"/>
      <c r="T52" s="27">
        <f>U52-R52</f>
        <v>-54</v>
      </c>
      <c r="U52" s="27">
        <f>V52-R52</f>
        <v>-27</v>
      </c>
      <c r="V52" s="26">
        <f>'[1]SAMPLE MEASURES'!AE52</f>
        <v>0</v>
      </c>
      <c r="W52" s="25">
        <f>V52+R52</f>
        <v>27</v>
      </c>
      <c r="X52" s="25">
        <f>W52+R52</f>
        <v>54</v>
      </c>
    </row>
    <row r="53" spans="1:24" ht="16.2" thickBot="1">
      <c r="A53" s="24" t="s">
        <v>7</v>
      </c>
      <c r="B53" s="23"/>
      <c r="C53" s="23"/>
      <c r="D53" s="22"/>
      <c r="E53" s="21"/>
      <c r="F53" s="21"/>
      <c r="G53" s="21"/>
      <c r="H53" s="21"/>
      <c r="I53" s="21"/>
      <c r="J53" s="21"/>
      <c r="K53" s="21"/>
      <c r="L53" s="20"/>
      <c r="M53" s="3"/>
      <c r="N53" s="3"/>
      <c r="O53" s="2"/>
    </row>
    <row r="54" spans="1:24" ht="18">
      <c r="A54" s="15" t="s">
        <v>6</v>
      </c>
      <c r="B54" s="17" t="s">
        <v>5</v>
      </c>
      <c r="C54" s="19"/>
      <c r="D54" s="14"/>
      <c r="E54" s="13"/>
      <c r="F54" s="13"/>
      <c r="G54" s="13"/>
      <c r="H54" s="13"/>
      <c r="I54" s="13"/>
      <c r="J54" s="13"/>
      <c r="K54" s="13"/>
      <c r="L54" s="18"/>
      <c r="M54" s="12"/>
      <c r="N54" s="12"/>
      <c r="O54" s="11"/>
    </row>
    <row r="55" spans="1:24" ht="18">
      <c r="A55" s="15"/>
      <c r="B55" s="17" t="s">
        <v>4</v>
      </c>
      <c r="C55" s="17"/>
      <c r="D55" s="14"/>
      <c r="E55" s="13"/>
      <c r="F55" s="13"/>
      <c r="G55" s="13"/>
      <c r="H55" s="13"/>
      <c r="I55" s="13"/>
      <c r="J55" s="13"/>
      <c r="K55" s="13"/>
      <c r="L55" s="18"/>
      <c r="M55" s="12"/>
      <c r="N55" s="12"/>
      <c r="O55" s="11"/>
    </row>
    <row r="56" spans="1:24" ht="18">
      <c r="A56" s="15"/>
      <c r="B56" s="17" t="s">
        <v>3</v>
      </c>
      <c r="C56" s="17"/>
      <c r="D56" s="14"/>
      <c r="E56" s="13"/>
      <c r="F56" s="13"/>
      <c r="G56" s="13"/>
      <c r="H56" s="13"/>
      <c r="I56" s="13"/>
      <c r="J56" s="13"/>
      <c r="K56" s="13"/>
      <c r="L56" s="12"/>
      <c r="M56" s="12"/>
      <c r="N56" s="12"/>
      <c r="O56" s="11"/>
    </row>
    <row r="57" spans="1:24" ht="18">
      <c r="A57" s="15"/>
      <c r="B57" s="17" t="s">
        <v>2</v>
      </c>
      <c r="C57" s="17"/>
      <c r="D57" s="14"/>
      <c r="E57" s="13"/>
      <c r="F57" s="13"/>
      <c r="G57" s="13"/>
      <c r="H57" s="13"/>
      <c r="I57" s="13"/>
      <c r="J57" s="13"/>
      <c r="K57" s="13"/>
      <c r="L57" s="12"/>
      <c r="M57" s="12"/>
      <c r="N57" s="12"/>
      <c r="O57" s="11"/>
    </row>
    <row r="58" spans="1:24" ht="18">
      <c r="A58" s="15"/>
      <c r="B58" s="17" t="s">
        <v>1</v>
      </c>
      <c r="C58" s="17"/>
      <c r="D58" s="14"/>
      <c r="E58" s="13"/>
      <c r="F58" s="13"/>
      <c r="G58" s="13"/>
      <c r="H58" s="13"/>
      <c r="I58" s="13"/>
      <c r="J58" s="13"/>
      <c r="K58" s="13"/>
      <c r="L58" s="12"/>
      <c r="M58" s="12"/>
      <c r="N58" s="12"/>
      <c r="O58" s="11"/>
    </row>
    <row r="59" spans="1:24">
      <c r="A59" s="15"/>
      <c r="B59" s="16"/>
      <c r="C59" s="16"/>
      <c r="D59" s="14"/>
      <c r="E59" s="13"/>
      <c r="F59" s="13"/>
      <c r="G59" s="13"/>
      <c r="H59" s="13"/>
      <c r="I59" s="13"/>
      <c r="J59" s="13"/>
      <c r="K59" s="13"/>
      <c r="L59" s="12"/>
      <c r="M59" s="12"/>
      <c r="N59" s="12"/>
      <c r="O59" s="11"/>
    </row>
    <row r="60" spans="1:24">
      <c r="A60" s="15"/>
      <c r="B60" s="14"/>
      <c r="C60" s="14"/>
      <c r="D60" s="14"/>
      <c r="E60" s="13"/>
      <c r="F60" s="13"/>
      <c r="G60" s="13"/>
      <c r="H60" s="13"/>
      <c r="I60" s="13"/>
      <c r="J60" s="13"/>
      <c r="K60" s="13"/>
      <c r="L60" s="12"/>
      <c r="M60" s="12"/>
      <c r="N60" s="12"/>
      <c r="O60" s="11"/>
    </row>
    <row r="61" spans="1:24">
      <c r="A61" s="15"/>
      <c r="B61" s="14"/>
      <c r="C61" s="14"/>
      <c r="D61" s="14"/>
      <c r="E61" s="13"/>
      <c r="F61" s="13"/>
      <c r="G61" s="13"/>
      <c r="H61" s="13"/>
      <c r="I61" s="13"/>
      <c r="J61" s="13"/>
      <c r="K61" s="13"/>
      <c r="L61" s="12"/>
      <c r="M61" s="12"/>
      <c r="N61" s="12"/>
      <c r="O61" s="11"/>
    </row>
    <row r="62" spans="1:24">
      <c r="A62" s="15"/>
      <c r="B62" s="14"/>
      <c r="C62" s="14"/>
      <c r="D62" s="14"/>
      <c r="E62" s="13"/>
      <c r="F62" s="13"/>
      <c r="G62" s="13"/>
      <c r="H62" s="13"/>
      <c r="I62" s="13"/>
      <c r="J62" s="13"/>
      <c r="K62" s="13"/>
      <c r="L62" s="12"/>
      <c r="M62" s="12"/>
      <c r="N62" s="12"/>
      <c r="O62" s="11"/>
    </row>
    <row r="63" spans="1:24" ht="16.2" thickBot="1">
      <c r="A63" s="10"/>
      <c r="B63" s="9"/>
      <c r="C63" s="9"/>
      <c r="D63" s="9"/>
      <c r="E63" s="8"/>
      <c r="F63" s="8"/>
      <c r="G63" s="8"/>
      <c r="H63" s="8"/>
      <c r="I63" s="8"/>
      <c r="J63" s="8"/>
      <c r="K63" s="8"/>
      <c r="L63" s="7"/>
      <c r="M63" s="7"/>
      <c r="N63" s="7"/>
      <c r="O63" s="6"/>
    </row>
    <row r="64" spans="1:24" ht="16.2" thickBot="1">
      <c r="A64" s="5" t="s">
        <v>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3"/>
      <c r="M64" s="3"/>
      <c r="N64" s="3"/>
      <c r="O64" s="2"/>
    </row>
  </sheetData>
  <mergeCells count="10">
    <mergeCell ref="E4:F4"/>
    <mergeCell ref="H4:I4"/>
    <mergeCell ref="A5:P5"/>
    <mergeCell ref="A64:K64"/>
    <mergeCell ref="E1:F1"/>
    <mergeCell ref="H1:I1"/>
    <mergeCell ref="E2:F2"/>
    <mergeCell ref="H2:I2"/>
    <mergeCell ref="E3:F3"/>
    <mergeCell ref="H3:I3"/>
  </mergeCells>
  <pageMargins left="0" right="0" top="0.5" bottom="0.5" header="0" footer="0"/>
  <pageSetup paperSize="9" scale="61" fitToHeight="0" orientation="landscape" r:id="rId1"/>
  <rowBreaks count="1" manualBreakCount="1">
    <brk id="43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B98063-A29F-40AD-B60D-D0C8679090A8}"/>
</file>

<file path=customXml/itemProps2.xml><?xml version="1.0" encoding="utf-8"?>
<ds:datastoreItem xmlns:ds="http://schemas.openxmlformats.org/officeDocument/2006/customXml" ds:itemID="{FEC8B909-893D-4A6A-AFE5-4F84D50E04A4}"/>
</file>

<file path=customXml/itemProps3.xml><?xml version="1.0" encoding="utf-8"?>
<ds:datastoreItem xmlns:ds="http://schemas.openxmlformats.org/officeDocument/2006/customXml" ds:itemID="{71F3743F-791F-4126-9581-E00BE52B7F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updated 14-5-2024</vt:lpstr>
      <vt:lpstr>'UA updated 14-5-2024'!Print_Area</vt:lpstr>
      <vt:lpstr>'UA updated 14-5-2024'!Print_Titles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Loan Vo Thi Kim</dc:creator>
  <cp:lastModifiedBy>Loan Vo Thi Kim</cp:lastModifiedBy>
  <dcterms:created xsi:type="dcterms:W3CDTF">2024-06-19T06:21:50Z</dcterms:created>
  <dcterms:modified xsi:type="dcterms:W3CDTF">2024-06-19T06:23:19Z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