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MAU DINH MUC\PALACE\2024\SS25\CUT&amp;SEW\P28JGB17\"/>
    </mc:Choice>
  </mc:AlternateContent>
  <xr:revisionPtr revIDLastSave="0" documentId="13_ncr:1_{721E3D66-7EFB-4812-8A73-7A40A57EDD47}" xr6:coauthVersionLast="47" xr6:coauthVersionMax="47" xr10:uidLastSave="{00000000-0000-0000-0000-000000000000}"/>
  <bookViews>
    <workbookView xWindow="-120" yWindow="-120" windowWidth="19440" windowHeight="15000" xr2:uid="{94447955-5995-4E4E-9F01-7304A5EFA4F4}"/>
  </bookViews>
  <sheets>
    <sheet name="UA-12-04-2024" sheetId="3" r:id="rId1"/>
    <sheet name="SAMPLE MEASURES" sheetId="1" r:id="rId2"/>
    <sheet name="GRADING 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NAVY" hidden="1">#REF!</definedName>
    <definedName name="_xlnm.Print_Area" localSheetId="2">'GRADING '!$A$1:$K$23</definedName>
    <definedName name="_xlnm.Print_Area" localSheetId="1">'SAMPLE MEASURES'!$A$1:$R$23</definedName>
    <definedName name="_xlnm.Print_Area" localSheetId="0">'UA-12-04-2024'!$A$1:$R$23</definedName>
    <definedName name="_xlnm.Print_Titles" localSheetId="1">'SAMPLE MEASURES'!$1:$6</definedName>
    <definedName name="_xlnm.Print_Titles" localSheetId="0">'UA-12-04-2024'!$1:$6</definedName>
    <definedName name="SESEAM" hidden="1">#REF!</definedName>
    <definedName name="siz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  <c r="A6" i="3"/>
  <c r="I22" i="2"/>
  <c r="J22" i="2" s="1"/>
  <c r="G22" i="2"/>
  <c r="F22" i="2" s="1"/>
  <c r="C22" i="2"/>
  <c r="I21" i="2"/>
  <c r="J21" i="2" s="1"/>
  <c r="G21" i="2"/>
  <c r="F21" i="2" s="1"/>
  <c r="C21" i="2"/>
  <c r="I20" i="2"/>
  <c r="J20" i="2" s="1"/>
  <c r="G20" i="2"/>
  <c r="F20" i="2" s="1"/>
  <c r="C20" i="2"/>
  <c r="I19" i="2"/>
  <c r="J19" i="2" s="1"/>
  <c r="G19" i="2"/>
  <c r="F19" i="2" s="1"/>
  <c r="C19" i="2"/>
  <c r="J18" i="2"/>
  <c r="I18" i="2"/>
  <c r="G18" i="2"/>
  <c r="F18" i="2" s="1"/>
  <c r="C18" i="2"/>
  <c r="J17" i="2"/>
  <c r="I17" i="2"/>
  <c r="G17" i="2"/>
  <c r="F17" i="2" s="1"/>
  <c r="C17" i="2"/>
  <c r="J16" i="2"/>
  <c r="I16" i="2"/>
  <c r="G16" i="2"/>
  <c r="F16" i="2" s="1"/>
  <c r="C16" i="2"/>
  <c r="J15" i="2"/>
  <c r="I15" i="2"/>
  <c r="G15" i="2"/>
  <c r="F15" i="2"/>
  <c r="C15" i="2"/>
  <c r="J14" i="2"/>
  <c r="I14" i="2"/>
  <c r="G14" i="2"/>
  <c r="F14" i="2"/>
  <c r="C14" i="2"/>
  <c r="I13" i="2"/>
  <c r="J13" i="2" s="1"/>
  <c r="G13" i="2"/>
  <c r="F13" i="2" s="1"/>
  <c r="C13" i="2"/>
  <c r="I12" i="2"/>
  <c r="J12" i="2" s="1"/>
  <c r="G12" i="2"/>
  <c r="F12" i="2" s="1"/>
  <c r="C12" i="2"/>
  <c r="J11" i="2"/>
  <c r="I11" i="2"/>
  <c r="G11" i="2"/>
  <c r="F11" i="2" s="1"/>
  <c r="C11" i="2"/>
  <c r="J10" i="2"/>
  <c r="I10" i="2"/>
  <c r="G10" i="2"/>
  <c r="F10" i="2"/>
  <c r="C10" i="2"/>
  <c r="J9" i="2"/>
  <c r="I9" i="2"/>
  <c r="G9" i="2"/>
  <c r="F9" i="2" s="1"/>
  <c r="C9" i="2"/>
  <c r="I8" i="2"/>
  <c r="J8" i="2" s="1"/>
  <c r="G8" i="2"/>
  <c r="F8" i="2" s="1"/>
  <c r="C8" i="2"/>
  <c r="J7" i="2"/>
  <c r="I7" i="2"/>
  <c r="G7" i="2"/>
  <c r="F7" i="2"/>
  <c r="C7" i="2"/>
  <c r="B6" i="1"/>
  <c r="A6" i="1"/>
</calcChain>
</file>

<file path=xl/sharedStrings.xml><?xml version="1.0" encoding="utf-8"?>
<sst xmlns="http://schemas.openxmlformats.org/spreadsheetml/2006/main" count="252" uniqueCount="93">
  <si>
    <t>Season</t>
  </si>
  <si>
    <t>SPRING 25 ONWARDS</t>
  </si>
  <si>
    <t>Date Created</t>
  </si>
  <si>
    <t>FEB 2024 GH</t>
  </si>
  <si>
    <t>Proto Rcd</t>
  </si>
  <si>
    <t>00.00.23</t>
  </si>
  <si>
    <t>Style Name</t>
  </si>
  <si>
    <t>TBC</t>
  </si>
  <si>
    <t xml:space="preserve">Amended 1 </t>
  </si>
  <si>
    <t>2nd Proto</t>
  </si>
  <si>
    <t>Code</t>
  </si>
  <si>
    <t>Amended 2</t>
  </si>
  <si>
    <t>Sample Sealed</t>
  </si>
  <si>
    <t>JOGGER BLOCK 4</t>
  </si>
  <si>
    <r>
      <t xml:space="preserve">SHELL JOGGER   
</t>
    </r>
    <r>
      <rPr>
        <sz val="9"/>
        <rFont val="Arial"/>
        <family val="2"/>
      </rPr>
      <t>LATEST FIT AMEND increased and grd up another size on wdth_15.06.23</t>
    </r>
  </si>
  <si>
    <t>Amended 3</t>
  </si>
  <si>
    <t>Approved By</t>
  </si>
  <si>
    <t>X</t>
  </si>
  <si>
    <t>SAMPLE MEAS</t>
  </si>
  <si>
    <t>MÔ TẢ</t>
  </si>
  <si>
    <t>SPEC for SIZE L PROTO 1</t>
  </si>
  <si>
    <t>P1 MEASURES FACTORY</t>
  </si>
  <si>
    <t>P1 MEASURES PALACE</t>
  </si>
  <si>
    <t xml:space="preserve">MMNTS FOR NEXT PROTO </t>
  </si>
  <si>
    <t>P2 MEASURES FACTORY</t>
  </si>
  <si>
    <t>P2 MEASURES PALACE</t>
  </si>
  <si>
    <t>P3 MEASURES FACTORY</t>
  </si>
  <si>
    <t>P3 MEASURES PALACE</t>
  </si>
  <si>
    <t>SIZE SET  MEAS S</t>
  </si>
  <si>
    <t>SIZE SET  MEAS M</t>
  </si>
  <si>
    <t>SIZE SET  MEAS L</t>
  </si>
  <si>
    <t>SIZE SET  MEAS XL</t>
  </si>
  <si>
    <t xml:space="preserve">MMNTS FOR BULK </t>
  </si>
  <si>
    <t>A</t>
  </si>
  <si>
    <t xml:space="preserve"> WAIST RELAXED - MEASURED ALONG RELAXED TOP EDGE </t>
  </si>
  <si>
    <t>LƯNG ĐO ÊM</t>
  </si>
  <si>
    <t>B</t>
  </si>
  <si>
    <t>WAIST ( STRETCHED FLAT )</t>
  </si>
  <si>
    <t>LƯNG ĐO CĂNG</t>
  </si>
  <si>
    <t>D</t>
  </si>
  <si>
    <t>WAIST HEIGHT</t>
  </si>
  <si>
    <t>TO BẢN LƯNG</t>
  </si>
  <si>
    <t>E</t>
  </si>
  <si>
    <t>HIP (EXCL.WAIST,BELOW 20cm) v measured</t>
    <phoneticPr fontId="0" type="noConversion"/>
  </si>
  <si>
    <t>MÔNG - KHÔNG GỒM LƯNG - DƯỚI TRA LƯNG 20CM - ĐO CHỮ V</t>
  </si>
  <si>
    <t>F</t>
  </si>
  <si>
    <t>FRONT RISE (EXCL.WAIST)</t>
    <phoneticPr fontId="0" type="noConversion"/>
  </si>
  <si>
    <t>ĐÁY TRƯỚC (KHÔNG GỒM LƯNG)</t>
  </si>
  <si>
    <t>G</t>
  </si>
  <si>
    <t>BACK RISE (EXCL.WAIST)</t>
    <phoneticPr fontId="0" type="noConversion"/>
  </si>
  <si>
    <t>ĐÁY SAU (KHÔNG GỒM LƯNG)</t>
  </si>
  <si>
    <t>H</t>
  </si>
  <si>
    <t>THIGH (BELOW CROTCH 2.5cm)</t>
    <phoneticPr fontId="0" type="noConversion"/>
  </si>
  <si>
    <t>ĐÙI (DƯỚI ĐÁY 2.5CM)</t>
  </si>
  <si>
    <t>J</t>
  </si>
  <si>
    <t>KNEE (BELOW CROTCH 39cm)</t>
    <phoneticPr fontId="0" type="noConversion"/>
  </si>
  <si>
    <t>GỐI (DƯỚI ĐÁY 39CM)</t>
  </si>
  <si>
    <t>L</t>
  </si>
  <si>
    <t>BOTTOM (CLOSED,RELAXED)</t>
  </si>
  <si>
    <t>LAI ĐO ÊM (ĐÓNG DÂY KÉO)</t>
  </si>
  <si>
    <t>M</t>
  </si>
  <si>
    <t>BOTTOM (CLOSED,STRETCHED)</t>
    <phoneticPr fontId="0" type="noConversion"/>
  </si>
  <si>
    <t>LAI ĐO CĂNG ((ĐÓNG DÂY KÉO)</t>
  </si>
  <si>
    <t>N</t>
  </si>
  <si>
    <t>INSEAM LENGTH (2cm)</t>
  </si>
  <si>
    <t>DÀI SƯỜN TRONG</t>
  </si>
  <si>
    <t>K</t>
  </si>
  <si>
    <t>ABOVE BOTTOM 15cm</t>
    <phoneticPr fontId="0" type="noConversion"/>
  </si>
  <si>
    <t>TRÊN LAI 15CM</t>
  </si>
  <si>
    <t>to be filled in
UA ĐIỀN</t>
  </si>
  <si>
    <t>P</t>
  </si>
  <si>
    <t>CUFF / HEM DEPTH</t>
  </si>
  <si>
    <t>TO BẢN LAI</t>
  </si>
  <si>
    <t>Q</t>
  </si>
  <si>
    <t>OUTSIDE LEG (2cm)</t>
  </si>
  <si>
    <t>DÀI SƯỜN NGOÀI</t>
  </si>
  <si>
    <t>Z3</t>
  </si>
  <si>
    <t>POCKET ZIP LENGTH - hands</t>
  </si>
  <si>
    <t>MIỆNG TÚI TRƯỚC</t>
  </si>
  <si>
    <t>Z7</t>
  </si>
  <si>
    <t>POCKET ZIP LENGTH - back</t>
  </si>
  <si>
    <t>MIỆNG TÚI SAU</t>
  </si>
  <si>
    <t>Copyright 2016 © PALACE all rights reserved. PALACE is a trademark of Palace Skateboards Limited. Copying strictly forbiden.</t>
  </si>
  <si>
    <t xml:space="preserve">GRADING </t>
  </si>
  <si>
    <t>REF</t>
  </si>
  <si>
    <t>DESCRIPTION</t>
  </si>
  <si>
    <t>GRADE</t>
  </si>
  <si>
    <t>TOL +/-</t>
  </si>
  <si>
    <t>S</t>
  </si>
  <si>
    <t>XL</t>
  </si>
  <si>
    <t>XXL</t>
  </si>
  <si>
    <t>BOTTOM (CLOSED,RELAXED)</t>
    <phoneticPr fontId="0" type="noConversion"/>
  </si>
  <si>
    <t>thêm vào bảng thông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</si>
</sst>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;@"/>
    <numFmt numFmtId="165" formatCode="0.0"/>
  </numFmts>
  <fonts count="29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9"/>
      <color theme="1"/>
      <name val="Arial"/>
      <family val="2"/>
    </font>
    <font>
      <sz val="9"/>
      <name val="Helvetica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sz val="8"/>
      <color theme="3" tint="-0.249977111117893"/>
      <name val="Arial"/>
      <family val="2"/>
    </font>
    <font>
      <sz val="12"/>
      <color theme="1"/>
      <name val="Aptos Narrow"/>
      <family val="1"/>
      <charset val="136"/>
      <scheme val="minor"/>
    </font>
    <font>
      <sz val="9"/>
      <color rgb="FFFF0000"/>
      <name val="Helvetica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sz val="8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56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/>
    </xf>
    <xf numFmtId="0" fontId="4" fillId="0" borderId="7" xfId="1" applyFont="1" applyBorder="1"/>
    <xf numFmtId="0" fontId="4" fillId="0" borderId="8" xfId="1" applyFont="1" applyBorder="1"/>
    <xf numFmtId="0" fontId="5" fillId="2" borderId="3" xfId="1" applyFont="1" applyFill="1" applyBorder="1" applyAlignment="1">
      <alignment horizontal="center" vertical="center"/>
    </xf>
    <xf numFmtId="14" fontId="2" fillId="2" borderId="2" xfId="1" applyNumberFormat="1" applyFont="1" applyFill="1" applyBorder="1" applyAlignment="1">
      <alignment horizontal="left" vertical="center"/>
    </xf>
    <xf numFmtId="0" fontId="6" fillId="2" borderId="9" xfId="1" applyFont="1" applyFill="1" applyBorder="1"/>
    <xf numFmtId="0" fontId="1" fillId="3" borderId="10" xfId="1" applyFill="1" applyBorder="1"/>
    <xf numFmtId="0" fontId="7" fillId="3" borderId="11" xfId="1" applyFont="1" applyFill="1" applyBorder="1" applyAlignment="1">
      <alignment horizontal="center" vertical="center"/>
    </xf>
    <xf numFmtId="0" fontId="1" fillId="3" borderId="11" xfId="1" applyFill="1" applyBorder="1"/>
    <xf numFmtId="0" fontId="1" fillId="3" borderId="12" xfId="1" applyFill="1" applyBorder="1"/>
    <xf numFmtId="0" fontId="1" fillId="0" borderId="0" xfId="1"/>
    <xf numFmtId="0" fontId="2" fillId="2" borderId="13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vertical="center" wrapText="1"/>
    </xf>
    <xf numFmtId="0" fontId="2" fillId="3" borderId="1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center" vertical="center"/>
    </xf>
    <xf numFmtId="14" fontId="2" fillId="2" borderId="8" xfId="1" applyNumberFormat="1" applyFont="1" applyFill="1" applyBorder="1" applyAlignment="1">
      <alignment horizontal="left" vertical="center"/>
    </xf>
    <xf numFmtId="0" fontId="6" fillId="2" borderId="17" xfId="1" applyFont="1" applyFill="1" applyBorder="1"/>
    <xf numFmtId="0" fontId="1" fillId="3" borderId="18" xfId="1" applyFill="1" applyBorder="1"/>
    <xf numFmtId="0" fontId="7" fillId="3" borderId="0" xfId="1" applyFont="1" applyFill="1" applyAlignment="1">
      <alignment horizontal="center" vertical="center"/>
    </xf>
    <xf numFmtId="0" fontId="1" fillId="3" borderId="0" xfId="1" applyFill="1"/>
    <xf numFmtId="0" fontId="1" fillId="3" borderId="19" xfId="1" applyFill="1" applyBorder="1"/>
    <xf numFmtId="0" fontId="8" fillId="2" borderId="20" xfId="1" applyFont="1" applyFill="1" applyBorder="1" applyAlignment="1">
      <alignment horizontal="left" vertical="center" wrapText="1"/>
    </xf>
    <xf numFmtId="0" fontId="8" fillId="2" borderId="21" xfId="1" applyFont="1" applyFill="1" applyBorder="1" applyAlignment="1">
      <alignment horizontal="left" vertical="center" wrapText="1"/>
    </xf>
    <xf numFmtId="0" fontId="2" fillId="2" borderId="22" xfId="1" applyFont="1" applyFill="1" applyBorder="1" applyAlignment="1">
      <alignment horizontal="left" vertical="center" wrapText="1"/>
    </xf>
    <xf numFmtId="0" fontId="9" fillId="2" borderId="23" xfId="1" applyFont="1" applyFill="1" applyBorder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0" fontId="2" fillId="3" borderId="18" xfId="1" applyFont="1" applyFill="1" applyBorder="1" applyAlignment="1">
      <alignment horizontal="left" vertical="center" wrapText="1"/>
    </xf>
    <xf numFmtId="0" fontId="2" fillId="2" borderId="25" xfId="1" applyFont="1" applyFill="1" applyBorder="1" applyAlignment="1">
      <alignment horizontal="left" vertical="center"/>
    </xf>
    <xf numFmtId="0" fontId="3" fillId="2" borderId="26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4" fillId="0" borderId="25" xfId="1" applyFont="1" applyBorder="1"/>
    <xf numFmtId="0" fontId="4" fillId="0" borderId="23" xfId="1" applyFont="1" applyBorder="1"/>
    <xf numFmtId="0" fontId="5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left" vertical="center"/>
    </xf>
    <xf numFmtId="0" fontId="6" fillId="2" borderId="30" xfId="1" applyFont="1" applyFill="1" applyBorder="1"/>
    <xf numFmtId="0" fontId="1" fillId="3" borderId="31" xfId="1" applyFill="1" applyBorder="1"/>
    <xf numFmtId="0" fontId="7" fillId="3" borderId="32" xfId="1" applyFont="1" applyFill="1" applyBorder="1" applyAlignment="1">
      <alignment horizontal="center" vertical="center"/>
    </xf>
    <xf numFmtId="0" fontId="1" fillId="3" borderId="32" xfId="1" applyFill="1" applyBorder="1"/>
    <xf numFmtId="0" fontId="1" fillId="3" borderId="33" xfId="1" applyFill="1" applyBorder="1"/>
    <xf numFmtId="0" fontId="9" fillId="0" borderId="37" xfId="1" applyFont="1" applyBorder="1" applyAlignment="1">
      <alignment horizontal="center" vertical="center"/>
    </xf>
    <xf numFmtId="0" fontId="9" fillId="0" borderId="38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9" fillId="5" borderId="39" xfId="1" applyFont="1" applyFill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12" fillId="6" borderId="13" xfId="1" applyFont="1" applyFill="1" applyBorder="1" applyAlignment="1">
      <alignment horizontal="center"/>
    </xf>
    <xf numFmtId="0" fontId="12" fillId="6" borderId="15" xfId="1" applyFont="1" applyFill="1" applyBorder="1" applyAlignment="1">
      <alignment vertical="center" wrapText="1"/>
    </xf>
    <xf numFmtId="0" fontId="13" fillId="6" borderId="15" xfId="2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7" borderId="16" xfId="1" applyFont="1" applyFill="1" applyBorder="1" applyAlignment="1">
      <alignment horizontal="center" vertical="center"/>
    </xf>
    <xf numFmtId="0" fontId="14" fillId="0" borderId="0" xfId="1" applyFont="1"/>
    <xf numFmtId="0" fontId="12" fillId="6" borderId="13" xfId="1" applyFont="1" applyFill="1" applyBorder="1" applyAlignment="1">
      <alignment horizontal="center" vertical="center"/>
    </xf>
    <xf numFmtId="0" fontId="15" fillId="6" borderId="15" xfId="2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top" wrapText="1"/>
    </xf>
    <xf numFmtId="1" fontId="16" fillId="0" borderId="0" xfId="1" applyNumberFormat="1" applyFont="1" applyAlignment="1">
      <alignment horizontal="center" vertical="top" shrinkToFit="1"/>
    </xf>
    <xf numFmtId="165" fontId="16" fillId="0" borderId="0" xfId="1" applyNumberFormat="1" applyFont="1" applyAlignment="1">
      <alignment horizontal="center" vertical="top" shrinkToFit="1"/>
    </xf>
    <xf numFmtId="0" fontId="16" fillId="0" borderId="41" xfId="1" applyFont="1" applyBorder="1" applyAlignment="1">
      <alignment horizontal="center" vertical="center"/>
    </xf>
    <xf numFmtId="0" fontId="12" fillId="0" borderId="21" xfId="1" applyFont="1" applyBorder="1" applyAlignment="1">
      <alignment wrapText="1"/>
    </xf>
    <xf numFmtId="0" fontId="13" fillId="5" borderId="15" xfId="2" applyFont="1" applyFill="1" applyBorder="1" applyAlignment="1">
      <alignment horizontal="center" vertical="center"/>
    </xf>
    <xf numFmtId="0" fontId="12" fillId="0" borderId="13" xfId="1" applyFont="1" applyBorder="1" applyAlignment="1">
      <alignment horizontal="center"/>
    </xf>
    <xf numFmtId="0" fontId="12" fillId="0" borderId="15" xfId="1" applyFont="1" applyBorder="1" applyAlignment="1">
      <alignment vertical="center" wrapText="1"/>
    </xf>
    <xf numFmtId="0" fontId="12" fillId="0" borderId="7" xfId="1" applyFont="1" applyBorder="1" applyAlignment="1">
      <alignment horizontal="center" vertical="center" wrapText="1"/>
    </xf>
    <xf numFmtId="0" fontId="17" fillId="0" borderId="15" xfId="1" applyFont="1" applyBorder="1" applyAlignment="1">
      <alignment vertical="center" wrapText="1"/>
    </xf>
    <xf numFmtId="14" fontId="12" fillId="0" borderId="15" xfId="1" applyNumberFormat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42" xfId="1" applyFont="1" applyBorder="1" applyAlignment="1">
      <alignment vertical="center" wrapText="1"/>
    </xf>
    <xf numFmtId="0" fontId="10" fillId="0" borderId="13" xfId="1" applyFont="1" applyBorder="1" applyAlignment="1">
      <alignment horizontal="center"/>
    </xf>
    <xf numFmtId="0" fontId="10" fillId="0" borderId="15" xfId="1" applyFont="1" applyBorder="1" applyAlignment="1">
      <alignment wrapText="1"/>
    </xf>
    <xf numFmtId="0" fontId="3" fillId="5" borderId="15" xfId="2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7" borderId="16" xfId="1" applyFont="1" applyFill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0" fillId="0" borderId="42" xfId="1" applyFont="1" applyBorder="1" applyAlignment="1">
      <alignment vertical="center" wrapText="1"/>
    </xf>
    <xf numFmtId="0" fontId="18" fillId="0" borderId="13" xfId="1" applyFont="1" applyBorder="1" applyAlignment="1">
      <alignment horizontal="center" vertical="center"/>
    </xf>
    <xf numFmtId="0" fontId="10" fillId="0" borderId="8" xfId="1" applyFont="1" applyBorder="1" applyAlignment="1">
      <alignment vertical="center" wrapText="1"/>
    </xf>
    <xf numFmtId="0" fontId="10" fillId="0" borderId="41" xfId="1" applyFont="1" applyBorder="1" applyAlignment="1">
      <alignment horizontal="center" vertical="center"/>
    </xf>
    <xf numFmtId="0" fontId="10" fillId="0" borderId="39" xfId="1" applyFont="1" applyBorder="1" applyAlignment="1">
      <alignment vertical="center" wrapText="1"/>
    </xf>
    <xf numFmtId="0" fontId="10" fillId="0" borderId="22" xfId="1" applyFont="1" applyBorder="1" applyAlignment="1">
      <alignment horizontal="center" vertical="center"/>
    </xf>
    <xf numFmtId="0" fontId="3" fillId="5" borderId="42" xfId="2" applyFont="1" applyFill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7" borderId="43" xfId="1" applyFont="1" applyFill="1" applyBorder="1" applyAlignment="1">
      <alignment horizontal="center" vertical="center"/>
    </xf>
    <xf numFmtId="0" fontId="7" fillId="3" borderId="44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vertical="center" wrapText="1"/>
    </xf>
    <xf numFmtId="0" fontId="2" fillId="3" borderId="11" xfId="2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7" fillId="3" borderId="45" xfId="1" applyFont="1" applyFill="1" applyBorder="1" applyAlignment="1">
      <alignment horizontal="center" vertical="center"/>
    </xf>
    <xf numFmtId="0" fontId="7" fillId="3" borderId="0" xfId="1" applyFont="1" applyFill="1" applyAlignment="1">
      <alignment vertical="center" wrapText="1"/>
    </xf>
    <xf numFmtId="0" fontId="2" fillId="3" borderId="0" xfId="2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19" fillId="3" borderId="45" xfId="1" applyFont="1" applyFill="1" applyBorder="1" applyAlignment="1">
      <alignment horizontal="left" vertical="center" indent="1"/>
    </xf>
    <xf numFmtId="0" fontId="19" fillId="3" borderId="0" xfId="1" applyFont="1" applyFill="1" applyAlignment="1">
      <alignment horizontal="left" vertical="center" wrapText="1"/>
    </xf>
    <xf numFmtId="0" fontId="19" fillId="3" borderId="0" xfId="1" applyFont="1" applyFill="1" applyAlignment="1">
      <alignment horizontal="left" vertical="center" indent="1"/>
    </xf>
    <xf numFmtId="0" fontId="19" fillId="3" borderId="0" xfId="1" applyFont="1" applyFill="1" applyAlignment="1">
      <alignment vertical="center"/>
    </xf>
    <xf numFmtId="0" fontId="19" fillId="3" borderId="19" xfId="1" applyFont="1" applyFill="1" applyBorder="1" applyAlignment="1">
      <alignment vertical="center"/>
    </xf>
    <xf numFmtId="0" fontId="19" fillId="3" borderId="46" xfId="1" applyFont="1" applyFill="1" applyBorder="1" applyAlignment="1">
      <alignment horizontal="left" vertical="center" indent="1"/>
    </xf>
    <xf numFmtId="0" fontId="19" fillId="3" borderId="32" xfId="1" applyFont="1" applyFill="1" applyBorder="1" applyAlignment="1">
      <alignment horizontal="left" vertical="center" wrapText="1"/>
    </xf>
    <xf numFmtId="0" fontId="19" fillId="3" borderId="32" xfId="1" applyFont="1" applyFill="1" applyBorder="1" applyAlignment="1">
      <alignment horizontal="left" vertical="center" indent="1"/>
    </xf>
    <xf numFmtId="0" fontId="19" fillId="3" borderId="32" xfId="1" applyFont="1" applyFill="1" applyBorder="1" applyAlignment="1">
      <alignment vertical="center"/>
    </xf>
    <xf numFmtId="0" fontId="19" fillId="3" borderId="33" xfId="1" applyFont="1" applyFill="1" applyBorder="1" applyAlignment="1">
      <alignment vertical="center"/>
    </xf>
    <xf numFmtId="0" fontId="1" fillId="0" borderId="0" xfId="1" applyAlignment="1">
      <alignment wrapText="1"/>
    </xf>
    <xf numFmtId="0" fontId="2" fillId="2" borderId="1" xfId="2" applyFont="1" applyFill="1" applyBorder="1" applyAlignment="1">
      <alignment horizontal="left" vertical="center"/>
    </xf>
    <xf numFmtId="0" fontId="2" fillId="2" borderId="2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2" fillId="2" borderId="6" xfId="2" applyFont="1" applyFill="1" applyBorder="1" applyAlignment="1">
      <alignment horizontal="left" vertical="center"/>
    </xf>
    <xf numFmtId="0" fontId="4" fillId="0" borderId="7" xfId="2" applyFont="1" applyBorder="1"/>
    <xf numFmtId="0" fontId="4" fillId="0" borderId="8" xfId="2" applyFont="1" applyBorder="1"/>
    <xf numFmtId="0" fontId="1" fillId="3" borderId="10" xfId="2" applyFill="1" applyBorder="1"/>
    <xf numFmtId="0" fontId="7" fillId="3" borderId="11" xfId="2" applyFont="1" applyFill="1" applyBorder="1" applyAlignment="1">
      <alignment horizontal="center" vertical="center"/>
    </xf>
    <xf numFmtId="0" fontId="1" fillId="3" borderId="11" xfId="2" applyFill="1" applyBorder="1"/>
    <xf numFmtId="0" fontId="1" fillId="3" borderId="12" xfId="2" applyFill="1" applyBorder="1"/>
    <xf numFmtId="0" fontId="1" fillId="0" borderId="0" xfId="2"/>
    <xf numFmtId="0" fontId="2" fillId="2" borderId="13" xfId="2" applyFont="1" applyFill="1" applyBorder="1" applyAlignment="1">
      <alignment horizontal="left" vertical="center"/>
    </xf>
    <xf numFmtId="0" fontId="8" fillId="2" borderId="8" xfId="2" applyFont="1" applyFill="1" applyBorder="1" applyAlignment="1">
      <alignment vertical="center" wrapText="1"/>
    </xf>
    <xf numFmtId="0" fontId="8" fillId="2" borderId="14" xfId="2" applyFont="1" applyFill="1" applyBorder="1" applyAlignment="1">
      <alignment vertical="center" wrapText="1"/>
    </xf>
    <xf numFmtId="0" fontId="2" fillId="3" borderId="13" xfId="2" applyFont="1" applyFill="1" applyBorder="1" applyAlignment="1">
      <alignment horizontal="left" vertical="center" wrapText="1"/>
    </xf>
    <xf numFmtId="0" fontId="2" fillId="2" borderId="7" xfId="2" applyFont="1" applyFill="1" applyBorder="1" applyAlignment="1">
      <alignment horizontal="left" vertical="center"/>
    </xf>
    <xf numFmtId="0" fontId="1" fillId="3" borderId="18" xfId="2" applyFill="1" applyBorder="1"/>
    <xf numFmtId="0" fontId="7" fillId="3" borderId="0" xfId="2" applyFont="1" applyFill="1" applyAlignment="1">
      <alignment horizontal="center" vertical="center"/>
    </xf>
    <xf numFmtId="0" fontId="1" fillId="3" borderId="0" xfId="2" applyFill="1"/>
    <xf numFmtId="0" fontId="1" fillId="3" borderId="19" xfId="2" applyFill="1" applyBorder="1"/>
    <xf numFmtId="0" fontId="8" fillId="2" borderId="20" xfId="2" applyFont="1" applyFill="1" applyBorder="1" applyAlignment="1">
      <alignment horizontal="left" vertical="center" wrapText="1"/>
    </xf>
    <xf numFmtId="0" fontId="8" fillId="2" borderId="21" xfId="2" applyFont="1" applyFill="1" applyBorder="1" applyAlignment="1">
      <alignment horizontal="left" vertical="center" wrapText="1"/>
    </xf>
    <xf numFmtId="0" fontId="2" fillId="2" borderId="22" xfId="2" applyFont="1" applyFill="1" applyBorder="1" applyAlignment="1">
      <alignment horizontal="left" vertical="center" wrapText="1"/>
    </xf>
    <xf numFmtId="0" fontId="9" fillId="2" borderId="23" xfId="2" applyFont="1" applyFill="1" applyBorder="1" applyAlignment="1">
      <alignment horizontal="left" vertical="center" wrapText="1"/>
    </xf>
    <xf numFmtId="0" fontId="9" fillId="2" borderId="0" xfId="2" applyFont="1" applyFill="1" applyAlignment="1">
      <alignment horizontal="left" vertical="center" wrapText="1"/>
    </xf>
    <xf numFmtId="0" fontId="2" fillId="3" borderId="18" xfId="2" applyFont="1" applyFill="1" applyBorder="1" applyAlignment="1">
      <alignment horizontal="left" vertical="center" wrapText="1"/>
    </xf>
    <xf numFmtId="0" fontId="2" fillId="2" borderId="25" xfId="2" applyFont="1" applyFill="1" applyBorder="1" applyAlignment="1">
      <alignment horizontal="left" vertical="center"/>
    </xf>
    <xf numFmtId="0" fontId="3" fillId="2" borderId="26" xfId="2" applyFont="1" applyFill="1" applyBorder="1" applyAlignment="1">
      <alignment horizontal="left" vertical="center"/>
    </xf>
    <xf numFmtId="0" fontId="2" fillId="2" borderId="27" xfId="2" applyFont="1" applyFill="1" applyBorder="1" applyAlignment="1">
      <alignment horizontal="left" vertical="center"/>
    </xf>
    <xf numFmtId="0" fontId="4" fillId="0" borderId="25" xfId="2" applyFont="1" applyBorder="1"/>
    <xf numFmtId="0" fontId="4" fillId="0" borderId="23" xfId="2" applyFont="1" applyBorder="1"/>
    <xf numFmtId="0" fontId="1" fillId="3" borderId="31" xfId="2" applyFill="1" applyBorder="1"/>
    <xf numFmtId="0" fontId="7" fillId="3" borderId="32" xfId="2" applyFont="1" applyFill="1" applyBorder="1" applyAlignment="1">
      <alignment horizontal="center" vertical="center"/>
    </xf>
    <xf numFmtId="0" fontId="1" fillId="3" borderId="32" xfId="2" applyFill="1" applyBorder="1"/>
    <xf numFmtId="0" fontId="1" fillId="3" borderId="33" xfId="2" applyFill="1" applyBorder="1"/>
    <xf numFmtId="0" fontId="1" fillId="4" borderId="11" xfId="2" applyFill="1" applyBorder="1"/>
    <xf numFmtId="0" fontId="1" fillId="4" borderId="12" xfId="2" applyFill="1" applyBorder="1"/>
    <xf numFmtId="0" fontId="9" fillId="0" borderId="37" xfId="2" applyFont="1" applyBorder="1" applyAlignment="1">
      <alignment horizontal="center" vertical="center"/>
    </xf>
    <xf numFmtId="0" fontId="9" fillId="0" borderId="38" xfId="2" applyFont="1" applyBorder="1" applyAlignment="1">
      <alignment horizontal="left" vertical="center" wrapText="1"/>
    </xf>
    <xf numFmtId="0" fontId="9" fillId="0" borderId="38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7" borderId="2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7" fillId="6" borderId="13" xfId="2" applyFont="1" applyFill="1" applyBorder="1" applyAlignment="1">
      <alignment horizontal="center"/>
    </xf>
    <xf numFmtId="0" fontId="7" fillId="6" borderId="15" xfId="2" applyFont="1" applyFill="1" applyBorder="1" applyAlignment="1">
      <alignment vertical="center" wrapText="1"/>
    </xf>
    <xf numFmtId="0" fontId="7" fillId="6" borderId="15" xfId="2" applyFont="1" applyFill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22" fillId="7" borderId="15" xfId="2" quotePrefix="1" applyFont="1" applyFill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24" fillId="3" borderId="0" xfId="3" applyFont="1" applyFill="1" applyAlignment="1">
      <alignment horizontal="center" vertical="center"/>
    </xf>
    <xf numFmtId="0" fontId="19" fillId="3" borderId="19" xfId="2" applyFont="1" applyFill="1" applyBorder="1" applyAlignment="1">
      <alignment horizontal="center" vertical="center"/>
    </xf>
    <xf numFmtId="0" fontId="7" fillId="6" borderId="13" xfId="2" applyFont="1" applyFill="1" applyBorder="1" applyAlignment="1">
      <alignment horizontal="center" vertical="center"/>
    </xf>
    <xf numFmtId="0" fontId="22" fillId="7" borderId="15" xfId="2" applyFont="1" applyFill="1" applyBorder="1" applyAlignment="1">
      <alignment horizontal="center" vertical="center"/>
    </xf>
    <xf numFmtId="0" fontId="24" fillId="3" borderId="0" xfId="4" applyFont="1" applyFill="1" applyAlignment="1">
      <alignment horizontal="center" vertical="center"/>
    </xf>
    <xf numFmtId="0" fontId="24" fillId="3" borderId="0" xfId="2" applyFont="1" applyFill="1" applyAlignment="1">
      <alignment horizontal="center" vertical="center" wrapText="1"/>
    </xf>
    <xf numFmtId="0" fontId="21" fillId="0" borderId="15" xfId="2" quotePrefix="1" applyFont="1" applyBorder="1" applyAlignment="1">
      <alignment horizontal="center" vertical="center"/>
    </xf>
    <xf numFmtId="0" fontId="24" fillId="3" borderId="0" xfId="2" applyFont="1" applyFill="1" applyAlignment="1">
      <alignment horizontal="center" vertical="center"/>
    </xf>
    <xf numFmtId="0" fontId="7" fillId="0" borderId="15" xfId="2" applyFont="1" applyBorder="1" applyAlignment="1">
      <alignment horizontal="center"/>
    </xf>
    <xf numFmtId="0" fontId="7" fillId="0" borderId="15" xfId="2" applyFont="1" applyBorder="1" applyAlignment="1">
      <alignment vertical="center" wrapText="1"/>
    </xf>
    <xf numFmtId="0" fontId="21" fillId="0" borderId="15" xfId="2" applyFont="1" applyBorder="1" applyAlignment="1">
      <alignment vertical="center" wrapText="1"/>
    </xf>
    <xf numFmtId="14" fontId="7" fillId="0" borderId="15" xfId="2" applyNumberFormat="1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5" xfId="2" applyFont="1" applyBorder="1" applyAlignment="1">
      <alignment vertical="center"/>
    </xf>
    <xf numFmtId="0" fontId="7" fillId="2" borderId="15" xfId="2" applyFont="1" applyFill="1" applyBorder="1" applyAlignment="1">
      <alignment horizontal="center" vertical="center"/>
    </xf>
    <xf numFmtId="0" fontId="25" fillId="7" borderId="15" xfId="2" applyFont="1" applyFill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42" xfId="2" applyFont="1" applyBorder="1" applyAlignment="1">
      <alignment vertical="center"/>
    </xf>
    <xf numFmtId="0" fontId="7" fillId="0" borderId="7" xfId="2" applyFont="1" applyBorder="1" applyAlignment="1">
      <alignment wrapText="1"/>
    </xf>
    <xf numFmtId="0" fontId="26" fillId="0" borderId="15" xfId="2" applyFont="1" applyBorder="1" applyAlignment="1">
      <alignment horizontal="center" vertical="center"/>
    </xf>
    <xf numFmtId="0" fontId="24" fillId="3" borderId="0" xfId="5" applyFont="1" applyFill="1" applyAlignment="1">
      <alignment horizontal="center" vertical="center"/>
    </xf>
    <xf numFmtId="0" fontId="7" fillId="0" borderId="25" xfId="2" applyFont="1" applyBorder="1" applyAlignment="1">
      <alignment vertical="center" wrapText="1"/>
    </xf>
    <xf numFmtId="0" fontId="7" fillId="0" borderId="14" xfId="2" applyFont="1" applyBorder="1" applyAlignment="1">
      <alignment vertical="center" wrapText="1"/>
    </xf>
    <xf numFmtId="0" fontId="7" fillId="0" borderId="47" xfId="2" applyFont="1" applyBorder="1" applyAlignment="1">
      <alignment vertical="center" wrapText="1"/>
    </xf>
    <xf numFmtId="0" fontId="7" fillId="0" borderId="39" xfId="2" applyFont="1" applyBorder="1" applyAlignment="1">
      <alignment horizontal="center" vertical="center"/>
    </xf>
    <xf numFmtId="0" fontId="25" fillId="0" borderId="3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7" xfId="2" applyFont="1" applyBorder="1" applyAlignment="1">
      <alignment vertical="center" wrapText="1"/>
    </xf>
    <xf numFmtId="0" fontId="7" fillId="0" borderId="42" xfId="2" applyFont="1" applyBorder="1" applyAlignment="1">
      <alignment horizontal="center" vertical="center"/>
    </xf>
    <xf numFmtId="0" fontId="25" fillId="0" borderId="4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7" fillId="0" borderId="15" xfId="2" applyFont="1" applyBorder="1" applyAlignment="1">
      <alignment horizontal="center" vertical="center"/>
    </xf>
    <xf numFmtId="0" fontId="28" fillId="0" borderId="7" xfId="2" applyFont="1" applyBorder="1" applyAlignment="1">
      <alignment vertical="center" wrapText="1"/>
    </xf>
    <xf numFmtId="0" fontId="7" fillId="0" borderId="42" xfId="2" applyFont="1" applyBorder="1" applyAlignment="1">
      <alignment horizontal="center"/>
    </xf>
    <xf numFmtId="0" fontId="28" fillId="0" borderId="25" xfId="2" applyFont="1" applyBorder="1" applyAlignment="1">
      <alignment vertical="center" wrapText="1"/>
    </xf>
    <xf numFmtId="0" fontId="24" fillId="3" borderId="32" xfId="5" applyFont="1" applyFill="1" applyBorder="1" applyAlignment="1">
      <alignment horizontal="center" vertical="center"/>
    </xf>
    <xf numFmtId="0" fontId="19" fillId="3" borderId="33" xfId="2" applyFont="1" applyFill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28" fillId="3" borderId="35" xfId="2" applyFont="1" applyFill="1" applyBorder="1" applyAlignment="1">
      <alignment vertical="center"/>
    </xf>
    <xf numFmtId="0" fontId="7" fillId="3" borderId="35" xfId="2" applyFont="1" applyFill="1" applyBorder="1" applyAlignment="1">
      <alignment horizontal="center" vertical="center"/>
    </xf>
    <xf numFmtId="0" fontId="25" fillId="3" borderId="35" xfId="2" applyFont="1" applyFill="1" applyBorder="1" applyAlignment="1">
      <alignment horizontal="center" vertical="center"/>
    </xf>
    <xf numFmtId="0" fontId="19" fillId="3" borderId="35" xfId="2" applyFont="1" applyFill="1" applyBorder="1" applyAlignment="1">
      <alignment vertical="center"/>
    </xf>
    <xf numFmtId="0" fontId="10" fillId="3" borderId="35" xfId="2" applyFont="1" applyFill="1" applyBorder="1" applyAlignment="1">
      <alignment horizontal="center" vertical="center"/>
    </xf>
    <xf numFmtId="0" fontId="1" fillId="3" borderId="35" xfId="2" applyFill="1" applyBorder="1"/>
    <xf numFmtId="0" fontId="1" fillId="3" borderId="36" xfId="2" applyFill="1" applyBorder="1"/>
    <xf numFmtId="14" fontId="7" fillId="0" borderId="44" xfId="2" applyNumberFormat="1" applyFont="1" applyBorder="1" applyAlignment="1">
      <alignment horizontal="center" vertical="center"/>
    </xf>
    <xf numFmtId="0" fontId="28" fillId="3" borderId="0" xfId="2" applyFont="1" applyFill="1" applyAlignment="1">
      <alignment vertical="center" wrapText="1"/>
    </xf>
    <xf numFmtId="0" fontId="19" fillId="3" borderId="0" xfId="2" applyFont="1" applyFill="1" applyAlignment="1">
      <alignment horizontal="left" vertical="center" indent="1"/>
    </xf>
    <xf numFmtId="0" fontId="19" fillId="3" borderId="0" xfId="2" applyFont="1" applyFill="1" applyAlignment="1">
      <alignment vertical="center"/>
    </xf>
    <xf numFmtId="0" fontId="19" fillId="3" borderId="45" xfId="2" applyFont="1" applyFill="1" applyBorder="1" applyAlignment="1">
      <alignment horizontal="left" vertical="center" indent="1"/>
    </xf>
    <xf numFmtId="0" fontId="19" fillId="3" borderId="0" xfId="2" applyFont="1" applyFill="1" applyAlignment="1">
      <alignment horizontal="left" vertical="center" wrapText="1"/>
    </xf>
    <xf numFmtId="0" fontId="19" fillId="3" borderId="46" xfId="2" applyFont="1" applyFill="1" applyBorder="1" applyAlignment="1">
      <alignment horizontal="left" vertical="center" indent="1"/>
    </xf>
    <xf numFmtId="0" fontId="19" fillId="3" borderId="32" xfId="2" applyFont="1" applyFill="1" applyBorder="1" applyAlignment="1">
      <alignment horizontal="left" vertical="center" wrapText="1"/>
    </xf>
    <xf numFmtId="0" fontId="19" fillId="3" borderId="32" xfId="2" applyFont="1" applyFill="1" applyBorder="1" applyAlignment="1">
      <alignment horizontal="left" vertical="center" indent="1"/>
    </xf>
    <xf numFmtId="0" fontId="19" fillId="3" borderId="32" xfId="2" applyFont="1" applyFill="1" applyBorder="1" applyAlignment="1">
      <alignment vertical="center"/>
    </xf>
    <xf numFmtId="0" fontId="1" fillId="0" borderId="0" xfId="2" applyAlignment="1">
      <alignment wrapText="1"/>
    </xf>
    <xf numFmtId="164" fontId="3" fillId="3" borderId="24" xfId="1" applyNumberFormat="1" applyFont="1" applyFill="1" applyBorder="1" applyAlignment="1">
      <alignment horizontal="left" vertical="center"/>
    </xf>
    <xf numFmtId="164" fontId="3" fillId="3" borderId="19" xfId="1" applyNumberFormat="1" applyFont="1" applyFill="1" applyBorder="1" applyAlignment="1">
      <alignment horizontal="left" vertical="center"/>
    </xf>
    <xf numFmtId="0" fontId="11" fillId="4" borderId="34" xfId="1" applyFont="1" applyFill="1" applyBorder="1" applyAlignment="1">
      <alignment horizontal="center" vertical="center" wrapText="1"/>
    </xf>
    <xf numFmtId="0" fontId="7" fillId="4" borderId="35" xfId="1" applyFont="1" applyFill="1" applyBorder="1" applyAlignment="1">
      <alignment horizontal="center" vertical="center" wrapText="1"/>
    </xf>
    <xf numFmtId="0" fontId="7" fillId="4" borderId="36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164" fontId="3" fillId="3" borderId="4" xfId="1" applyNumberFormat="1" applyFont="1" applyFill="1" applyBorder="1" applyAlignment="1">
      <alignment horizontal="left" vertical="center"/>
    </xf>
    <xf numFmtId="164" fontId="3" fillId="3" borderId="5" xfId="1" applyNumberFormat="1" applyFont="1" applyFill="1" applyBorder="1" applyAlignment="1">
      <alignment horizontal="left" vertical="center"/>
    </xf>
    <xf numFmtId="164" fontId="3" fillId="3" borderId="15" xfId="1" applyNumberFormat="1" applyFont="1" applyFill="1" applyBorder="1" applyAlignment="1">
      <alignment horizontal="left" vertical="center"/>
    </xf>
    <xf numFmtId="164" fontId="3" fillId="3" borderId="16" xfId="1" applyNumberFormat="1" applyFont="1" applyFill="1" applyBorder="1" applyAlignment="1">
      <alignment horizontal="left" vertical="center"/>
    </xf>
    <xf numFmtId="164" fontId="3" fillId="3" borderId="24" xfId="2" applyNumberFormat="1" applyFont="1" applyFill="1" applyBorder="1" applyAlignment="1">
      <alignment horizontal="left" vertical="center"/>
    </xf>
    <xf numFmtId="164" fontId="3" fillId="3" borderId="19" xfId="2" applyNumberFormat="1" applyFont="1" applyFill="1" applyBorder="1" applyAlignment="1">
      <alignment horizontal="left" vertical="center"/>
    </xf>
    <xf numFmtId="0" fontId="20" fillId="4" borderId="34" xfId="2" applyFont="1" applyFill="1" applyBorder="1" applyAlignment="1">
      <alignment horizontal="center" vertical="center" wrapText="1"/>
    </xf>
    <xf numFmtId="0" fontId="7" fillId="4" borderId="35" xfId="2" applyFont="1" applyFill="1" applyBorder="1" applyAlignment="1">
      <alignment horizontal="center" vertical="center"/>
    </xf>
    <xf numFmtId="0" fontId="7" fillId="4" borderId="32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3" borderId="31" xfId="2" applyFont="1" applyFill="1" applyBorder="1" applyAlignment="1">
      <alignment horizontal="center" vertical="center"/>
    </xf>
    <xf numFmtId="0" fontId="7" fillId="3" borderId="32" xfId="2" applyFont="1" applyFill="1" applyBorder="1" applyAlignment="1">
      <alignment horizontal="center" vertical="center"/>
    </xf>
    <xf numFmtId="164" fontId="3" fillId="3" borderId="4" xfId="2" applyNumberFormat="1" applyFont="1" applyFill="1" applyBorder="1" applyAlignment="1">
      <alignment horizontal="left" vertical="center"/>
    </xf>
    <xf numFmtId="164" fontId="3" fillId="3" borderId="5" xfId="2" applyNumberFormat="1" applyFont="1" applyFill="1" applyBorder="1" applyAlignment="1">
      <alignment horizontal="left" vertical="center"/>
    </xf>
    <xf numFmtId="164" fontId="3" fillId="3" borderId="15" xfId="2" applyNumberFormat="1" applyFont="1" applyFill="1" applyBorder="1" applyAlignment="1">
      <alignment horizontal="left" vertical="center"/>
    </xf>
    <xf numFmtId="164" fontId="3" fillId="3" borderId="16" xfId="2" applyNumberFormat="1" applyFont="1" applyFill="1" applyBorder="1" applyAlignment="1">
      <alignment horizontal="left" vertical="center"/>
    </xf>
    <xf numFmtId="0" fontId="13" fillId="7" borderId="15" xfId="2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horizontal="center" vertical="center" wrapText="1"/>
    </xf>
  </cellXfs>
  <cellStyles count="6">
    <cellStyle name="Normal" xfId="0" builtinId="0"/>
    <cellStyle name="Normal 2 4" xfId="2" xr:uid="{5C59500F-E340-4D39-A285-B96DB367F1FE}"/>
    <cellStyle name="Normal 7" xfId="1" xr:uid="{D78A12FA-BA77-4B27-A9FD-E89510EBE7CE}"/>
    <cellStyle name="一般 2 2" xfId="4" xr:uid="{79EFBDA8-9326-4231-9142-F484E08A81BA}"/>
    <cellStyle name="一般 2 3" xfId="3" xr:uid="{9BFA893E-BC42-424D-96BA-E3035DE36A47}"/>
    <cellStyle name="一般 4" xfId="5" xr:uid="{F374BDDA-DFCF-49DD-9BF7-0818143306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655321</xdr:colOff>
      <xdr:row>1</xdr:row>
      <xdr:rowOff>126648</xdr:rowOff>
    </xdr:from>
    <xdr:to>
      <xdr:col>17</xdr:col>
      <xdr:colOff>205740</xdr:colOff>
      <xdr:row>3</xdr:row>
      <xdr:rowOff>5644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46C226-5B2B-4F3E-AD09-D2D9AC894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95221" y="450498"/>
          <a:ext cx="1893569" cy="440971"/>
        </a:xfrm>
        <a:prstGeom prst="rect">
          <a:avLst/>
        </a:prstGeom>
      </xdr:spPr>
    </xdr:pic>
    <xdr:clientData/>
  </xdr:two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7F1107-E073-4060-B9E9-EE9AEB4030B0}"/>
            </a:ext>
          </a:extLst>
        </xdr:cNvPr>
        <xdr:cNvSpPr>
          <a:spLocks noChangeAspect="1" noChangeArrowheads="1"/>
        </xdr:cNvSpPr>
      </xdr:nvSpPr>
      <xdr:spPr bwMode="auto">
        <a:xfrm>
          <a:off x="18345150" y="4133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9BEAC5-8D8E-4F5F-BA62-950C8F8FE100}"/>
            </a:ext>
          </a:extLst>
        </xdr:cNvPr>
        <xdr:cNvSpPr>
          <a:spLocks noChangeAspect="1" noChangeArrowheads="1"/>
        </xdr:cNvSpPr>
      </xdr:nvSpPr>
      <xdr:spPr bwMode="auto">
        <a:xfrm>
          <a:off x="18345150" y="4133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1878B3-EC79-4B4E-B5EB-A6E4711DF540}"/>
            </a:ext>
          </a:extLst>
        </xdr:cNvPr>
        <xdr:cNvSpPr>
          <a:spLocks noChangeAspect="1" noChangeArrowheads="1"/>
        </xdr:cNvSpPr>
      </xdr:nvSpPr>
      <xdr:spPr bwMode="auto">
        <a:xfrm>
          <a:off x="18345150" y="4133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6E69E0-398C-4F0A-8E14-D21EC9E71297}"/>
            </a:ext>
          </a:extLst>
        </xdr:cNvPr>
        <xdr:cNvSpPr>
          <a:spLocks noChangeAspect="1" noChangeArrowheads="1"/>
        </xdr:cNvSpPr>
      </xdr:nvSpPr>
      <xdr:spPr bwMode="auto">
        <a:xfrm>
          <a:off x="18345150" y="4133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274E6C-A5F1-4299-BCDC-0FB8DB832593}"/>
            </a:ext>
          </a:extLst>
        </xdr:cNvPr>
        <xdr:cNvSpPr>
          <a:spLocks noChangeAspect="1" noChangeArrowheads="1"/>
        </xdr:cNvSpPr>
      </xdr:nvSpPr>
      <xdr:spPr bwMode="auto">
        <a:xfrm>
          <a:off x="18345150" y="4133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84C777-A577-4F41-B449-55C157258917}"/>
            </a:ext>
          </a:extLst>
        </xdr:cNvPr>
        <xdr:cNvSpPr>
          <a:spLocks noChangeAspect="1" noChangeArrowheads="1"/>
        </xdr:cNvSpPr>
      </xdr:nvSpPr>
      <xdr:spPr bwMode="auto">
        <a:xfrm>
          <a:off x="18345150" y="4133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83F459-FBDE-4111-BB36-C4D603E68B2B}"/>
            </a:ext>
          </a:extLst>
        </xdr:cNvPr>
        <xdr:cNvSpPr>
          <a:spLocks noChangeAspect="1" noChangeArrowheads="1"/>
        </xdr:cNvSpPr>
      </xdr:nvSpPr>
      <xdr:spPr bwMode="auto">
        <a:xfrm>
          <a:off x="5867400" y="4133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E492F6-F4C6-482E-A5FE-B99FBD2876E8}"/>
            </a:ext>
          </a:extLst>
        </xdr:cNvPr>
        <xdr:cNvSpPr>
          <a:spLocks noChangeAspect="1" noChangeArrowheads="1"/>
        </xdr:cNvSpPr>
      </xdr:nvSpPr>
      <xdr:spPr bwMode="auto">
        <a:xfrm>
          <a:off x="5867400" y="4133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75EE4C-50F9-49A3-BEFB-45EF03C81E66}"/>
            </a:ext>
          </a:extLst>
        </xdr:cNvPr>
        <xdr:cNvSpPr>
          <a:spLocks noChangeAspect="1" noChangeArrowheads="1"/>
        </xdr:cNvSpPr>
      </xdr:nvSpPr>
      <xdr:spPr bwMode="auto">
        <a:xfrm>
          <a:off x="5867400" y="4133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47AC10-E931-4000-8620-13759C07AD21}"/>
            </a:ext>
          </a:extLst>
        </xdr:cNvPr>
        <xdr:cNvSpPr>
          <a:spLocks noChangeAspect="1" noChangeArrowheads="1"/>
        </xdr:cNvSpPr>
      </xdr:nvSpPr>
      <xdr:spPr bwMode="auto">
        <a:xfrm>
          <a:off x="5867400" y="4133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341977-16AE-4BC7-8995-77CB13D18DE2}"/>
            </a:ext>
          </a:extLst>
        </xdr:cNvPr>
        <xdr:cNvSpPr>
          <a:spLocks noChangeAspect="1" noChangeArrowheads="1"/>
        </xdr:cNvSpPr>
      </xdr:nvSpPr>
      <xdr:spPr bwMode="auto">
        <a:xfrm>
          <a:off x="5867400" y="4133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A672FC-127E-4441-AC7E-D6AFBF303541}"/>
            </a:ext>
          </a:extLst>
        </xdr:cNvPr>
        <xdr:cNvSpPr>
          <a:spLocks noChangeAspect="1" noChangeArrowheads="1"/>
        </xdr:cNvSpPr>
      </xdr:nvSpPr>
      <xdr:spPr bwMode="auto">
        <a:xfrm>
          <a:off x="5867400" y="4133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655321</xdr:colOff>
      <xdr:row>1</xdr:row>
      <xdr:rowOff>126648</xdr:rowOff>
    </xdr:from>
    <xdr:to>
      <xdr:col>17</xdr:col>
      <xdr:colOff>205740</xdr:colOff>
      <xdr:row>3</xdr:row>
      <xdr:rowOff>5644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1550B7-82B8-4C44-A6B8-1D41857B8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6701" y="461928"/>
          <a:ext cx="1950719" cy="442876"/>
        </a:xfrm>
        <a:prstGeom prst="rect">
          <a:avLst/>
        </a:prstGeom>
      </xdr:spPr>
    </xdr:pic>
    <xdr:clientData/>
  </xdr:two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BCA4EB-ED77-49A4-A0D7-ECF14BEBCBAE}"/>
            </a:ext>
          </a:extLst>
        </xdr:cNvPr>
        <xdr:cNvSpPr>
          <a:spLocks noChangeAspect="1" noChangeArrowheads="1"/>
        </xdr:cNvSpPr>
      </xdr:nvSpPr>
      <xdr:spPr bwMode="auto">
        <a:xfrm>
          <a:off x="18851880" y="4160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0AA9CC-FAE6-4E4D-B546-05F79A76B1A5}"/>
            </a:ext>
          </a:extLst>
        </xdr:cNvPr>
        <xdr:cNvSpPr>
          <a:spLocks noChangeAspect="1" noChangeArrowheads="1"/>
        </xdr:cNvSpPr>
      </xdr:nvSpPr>
      <xdr:spPr bwMode="auto">
        <a:xfrm>
          <a:off x="18851880" y="4160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F8875C-CAD7-4C90-B953-826EACAB8D1B}"/>
            </a:ext>
          </a:extLst>
        </xdr:cNvPr>
        <xdr:cNvSpPr>
          <a:spLocks noChangeAspect="1" noChangeArrowheads="1"/>
        </xdr:cNvSpPr>
      </xdr:nvSpPr>
      <xdr:spPr bwMode="auto">
        <a:xfrm>
          <a:off x="18851880" y="4160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0D63D5-BE0A-4E0F-BE35-3CB1C1AB0B91}"/>
            </a:ext>
          </a:extLst>
        </xdr:cNvPr>
        <xdr:cNvSpPr>
          <a:spLocks noChangeAspect="1" noChangeArrowheads="1"/>
        </xdr:cNvSpPr>
      </xdr:nvSpPr>
      <xdr:spPr bwMode="auto">
        <a:xfrm>
          <a:off x="18851880" y="4160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785F2A-F0AC-466A-8AAA-94EFB77EC7CD}"/>
            </a:ext>
          </a:extLst>
        </xdr:cNvPr>
        <xdr:cNvSpPr>
          <a:spLocks noChangeAspect="1" noChangeArrowheads="1"/>
        </xdr:cNvSpPr>
      </xdr:nvSpPr>
      <xdr:spPr bwMode="auto">
        <a:xfrm>
          <a:off x="18851880" y="4160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5FDE94-BEF2-4740-9D6C-E01335A50838}"/>
            </a:ext>
          </a:extLst>
        </xdr:cNvPr>
        <xdr:cNvSpPr>
          <a:spLocks noChangeAspect="1" noChangeArrowheads="1"/>
        </xdr:cNvSpPr>
      </xdr:nvSpPr>
      <xdr:spPr bwMode="auto">
        <a:xfrm>
          <a:off x="18851880" y="4160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6B10F8-FF58-49C4-8EC3-4C395059288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4160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17D0F1-1598-42C9-8C90-165530B128C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4160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CA02F1-3621-4D1D-944A-EE32B7D77A3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4160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1F12A9-F793-4053-A61B-B76EF8750E2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4160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0C8155-5AB1-416B-86D3-C85C17E1D70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4160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6675D7-9266-479E-8D2C-65FE2065C8F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4160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602931</xdr:colOff>
      <xdr:row>2</xdr:row>
      <xdr:rowOff>172087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9A7FD9-B830-49DB-97D0-7DFBBC12D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9374" y="443993"/>
          <a:ext cx="2058917" cy="429134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892F56-1FA9-4FC2-966A-6FB82868DED7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C860D0-2FBC-48DA-8874-30F921F79BA1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1F4F2A-2C68-4FCB-9A79-77206B2E3AEA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3DEF3E-9BAC-469E-A7B4-8497DFF2C694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180A00-A076-44CA-9A82-71A4889F044C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3275A1-40C3-4628-B733-EEEC8BCE2147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3EF452-1F55-4EF7-A9A4-3918F994E720}"/>
            </a:ext>
          </a:extLst>
        </xdr:cNvPr>
        <xdr:cNvSpPr>
          <a:spLocks noChangeAspect="1" noChangeArrowheads="1"/>
        </xdr:cNvSpPr>
      </xdr:nvSpPr>
      <xdr:spPr bwMode="auto">
        <a:xfrm>
          <a:off x="79933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BD0ADA-8F74-4B76-A456-CEDBDAB00344}"/>
            </a:ext>
          </a:extLst>
        </xdr:cNvPr>
        <xdr:cNvSpPr>
          <a:spLocks noChangeAspect="1" noChangeArrowheads="1"/>
        </xdr:cNvSpPr>
      </xdr:nvSpPr>
      <xdr:spPr bwMode="auto">
        <a:xfrm>
          <a:off x="79933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5A4112-E150-45BB-8362-AA8D73419D0E}"/>
            </a:ext>
          </a:extLst>
        </xdr:cNvPr>
        <xdr:cNvSpPr>
          <a:spLocks noChangeAspect="1" noChangeArrowheads="1"/>
        </xdr:cNvSpPr>
      </xdr:nvSpPr>
      <xdr:spPr bwMode="auto">
        <a:xfrm>
          <a:off x="7993380" y="26974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A297E7-CF21-4C1A-9B0E-1A007A046325}"/>
            </a:ext>
          </a:extLst>
        </xdr:cNvPr>
        <xdr:cNvSpPr>
          <a:spLocks noChangeAspect="1" noChangeArrowheads="1"/>
        </xdr:cNvSpPr>
      </xdr:nvSpPr>
      <xdr:spPr bwMode="auto">
        <a:xfrm>
          <a:off x="7993380" y="26974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AB8E3D-8D2F-49FB-931F-C99BC2C77822}"/>
            </a:ext>
          </a:extLst>
        </xdr:cNvPr>
        <xdr:cNvSpPr>
          <a:spLocks noChangeAspect="1" noChangeArrowheads="1"/>
        </xdr:cNvSpPr>
      </xdr:nvSpPr>
      <xdr:spPr bwMode="auto">
        <a:xfrm>
          <a:off x="79933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81EC37-86B5-4186-87EB-7AB5F9592DE3}"/>
            </a:ext>
          </a:extLst>
        </xdr:cNvPr>
        <xdr:cNvSpPr>
          <a:spLocks noChangeAspect="1" noChangeArrowheads="1"/>
        </xdr:cNvSpPr>
      </xdr:nvSpPr>
      <xdr:spPr bwMode="auto">
        <a:xfrm>
          <a:off x="79933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854E26-5171-4D60-9C83-F0A83AE8A1A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468490-6EFE-4EF2-B897-31CBBC2028B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4A6E59-8AE9-44AB-B658-6AA6853C45D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26974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F2ECCB-DAC2-41EC-823D-3DD1C2C94B6A}"/>
            </a:ext>
          </a:extLst>
        </xdr:cNvPr>
        <xdr:cNvSpPr>
          <a:spLocks noChangeAspect="1" noChangeArrowheads="1"/>
        </xdr:cNvSpPr>
      </xdr:nvSpPr>
      <xdr:spPr bwMode="auto">
        <a:xfrm>
          <a:off x="6492240" y="26974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2C31C9-83C4-476C-A496-D5F0119E90D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288276-F115-4937-B47D-6BF98BF263D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75E501-9197-476A-9E1B-0671D5A58AA7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2366B1-7C0E-4173-9E25-375E649F4ED9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51FC7C-70E0-47C7-930D-0FDD1D3D2946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CB559F-09BC-497E-B5BC-D2942939A4A2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10602C-8535-4051-8AB3-882688AE24A5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283865-84E5-41A7-B426-07939E833805}"/>
            </a:ext>
          </a:extLst>
        </xdr:cNvPr>
        <xdr:cNvSpPr>
          <a:spLocks noChangeAspect="1" noChangeArrowheads="1"/>
        </xdr:cNvSpPr>
      </xdr:nvSpPr>
      <xdr:spPr bwMode="auto">
        <a:xfrm>
          <a:off x="7269480" y="26974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198B14-EF48-4E99-AAD5-EA14AD732B18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790A28-C1BB-466C-ACAF-48F80A53D64D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4A7EDD-E607-4315-9456-11B78966CA1A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8758F0-645C-4A57-A0FB-9EEF40D4D85B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0C6C44-49AE-4124-8E02-84A18E706D3D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3371A2-032A-4646-8F22-B9562BCFD263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0237ED-D173-44CD-97A4-3C61FE9C4F2F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626AD0-CF75-439F-9D78-3E67EC853F33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85656C-683F-4153-A54A-9F8FC14B653D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1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CD159B-72B2-47DE-A903-65B1D89118F4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1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FCDF5F-8916-4EAD-A53D-9378FD7D9B74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B01807-F6F1-4F7F-8545-EA7D20EA89D4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E3871B-6C07-4BDD-91F1-B83317F148C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8F0B47-DF19-418A-A24F-6D7AB2F54C4B}"/>
            </a:ext>
          </a:extLst>
        </xdr:cNvPr>
        <xdr:cNvSpPr>
          <a:spLocks noChangeAspect="1" noChangeArrowheads="1"/>
        </xdr:cNvSpPr>
      </xdr:nvSpPr>
      <xdr:spPr bwMode="auto">
        <a:xfrm>
          <a:off x="649224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488D47-3B44-443B-80AF-AE28DE35966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4541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E6BE43-A7E3-4F1E-806B-A1D69F5323BE}"/>
            </a:ext>
          </a:extLst>
        </xdr:cNvPr>
        <xdr:cNvSpPr>
          <a:spLocks noChangeAspect="1" noChangeArrowheads="1"/>
        </xdr:cNvSpPr>
      </xdr:nvSpPr>
      <xdr:spPr bwMode="auto">
        <a:xfrm>
          <a:off x="6492240" y="4541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54560E-0050-4104-82A6-1E8BD527305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15994E-37B4-4EB5-BF2F-CA3FCFD4FB96}"/>
            </a:ext>
          </a:extLst>
        </xdr:cNvPr>
        <xdr:cNvSpPr>
          <a:spLocks noChangeAspect="1" noChangeArrowheads="1"/>
        </xdr:cNvSpPr>
      </xdr:nvSpPr>
      <xdr:spPr bwMode="auto">
        <a:xfrm>
          <a:off x="649224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8405F2-80AA-4CF2-8866-EDA9DAA6C855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27411B-E761-41F8-BC80-6828E1FBA3C6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960F36-B118-426B-B2DC-5F31BCB27022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1A087C-96A7-4E90-9C32-A62A3E06EC54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042EA4-6FE7-4683-83AF-72DB6F52FAED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F59425-746E-4655-BC8D-5D722B5E587A}"/>
            </a:ext>
          </a:extLst>
        </xdr:cNvPr>
        <xdr:cNvSpPr>
          <a:spLocks noChangeAspect="1" noChangeArrowheads="1"/>
        </xdr:cNvSpPr>
      </xdr:nvSpPr>
      <xdr:spPr bwMode="auto">
        <a:xfrm>
          <a:off x="7269480" y="45415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8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PALACE/4-SS25/1-SPRING%2025/2-PRODUCTION/2-STYLE-FILE/TECH%20PACK/CUT&amp;SEW/P28JGB17/JOGGER%20BLOCK%204_SP25_JOGGER_P28JG004_016_017_018_GRD_26.03.24.xlsx" TargetMode="External"/><Relationship Id="rId2" Type="http://schemas.microsoft.com/office/2019/04/relationships/externalLinkLongPath" Target="https://unavailablevn.sharepoint.com/sites/COMMERCIAL/Shared%20Documents/General/2-CUSTOMER-FOLDER/PALACE/4-SS25/1-SPRING%2025/2-PRODUCTION/2-STYLE-FILE/TECH%20PACK/CUT&amp;SEW/P28JGB17/JOGGER%20BLOCK%204_SP25_JOGGER_P28JG004_016_017_018_GRD_26.03.24.xlsx?0D5EC411" TargetMode="External"/><Relationship Id="rId1" Type="http://schemas.openxmlformats.org/officeDocument/2006/relationships/externalLinkPath" Target="file:///\\0D5EC411\JOGGER%20BLOCK%204_SP25_JOGGER_P28JG004_016_017_018_GRD_26.03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VERSHEET"/>
      <sheetName val="GRADING "/>
      <sheetName val="POM"/>
      <sheetName val="SAMPLE MEASURES"/>
      <sheetName val="COMMENTS P1"/>
      <sheetName val="COMMENTS P2"/>
      <sheetName val="COMMENTS P3"/>
      <sheetName val="COMMENTS SIZE SET"/>
    </sheetNames>
    <sheetDataSet>
      <sheetData sheetId="0" refreshError="1"/>
      <sheetData sheetId="1">
        <row r="6">
          <cell r="A6" t="str">
            <v>REF</v>
          </cell>
          <cell r="B6" t="str">
            <v>DESCRIPTION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153AC-4D86-485F-8AF6-DB36A643B9CB}">
  <sheetPr>
    <pageSetUpPr fitToPage="1"/>
  </sheetPr>
  <dimension ref="A1:BB35"/>
  <sheetViews>
    <sheetView tabSelected="1" view="pageBreakPreview" topLeftCell="A10" zoomScale="60" zoomScaleNormal="100" workbookViewId="0">
      <selection activeCell="E19" sqref="E19"/>
    </sheetView>
  </sheetViews>
  <sheetFormatPr defaultColWidth="11.7109375" defaultRowHeight="15.75" x14ac:dyDescent="0.25"/>
  <cols>
    <col min="1" max="1" width="11.7109375" style="15"/>
    <col min="2" max="2" width="36.5703125" style="120" customWidth="1"/>
    <col min="3" max="3" width="39.7109375" style="120" customWidth="1"/>
    <col min="4" max="4" width="11.7109375" style="15"/>
    <col min="5" max="5" width="43.28515625" style="15" customWidth="1"/>
    <col min="6" max="7" width="12.85546875" style="15" customWidth="1"/>
    <col min="8" max="8" width="11.42578125" style="15" customWidth="1"/>
    <col min="9" max="9" width="10.7109375" style="15" customWidth="1"/>
    <col min="10" max="10" width="9.7109375" style="15" customWidth="1"/>
    <col min="11" max="11" width="11.42578125" style="15" customWidth="1"/>
    <col min="12" max="12" width="10.7109375" style="15" customWidth="1"/>
    <col min="13" max="16384" width="11.7109375" style="15"/>
  </cols>
  <sheetData>
    <row r="1" spans="1:54" ht="25.5" x14ac:dyDescent="0.25">
      <c r="A1" s="1" t="s">
        <v>0</v>
      </c>
      <c r="B1" s="2" t="s">
        <v>1</v>
      </c>
      <c r="C1" s="3"/>
      <c r="D1" s="4" t="s">
        <v>2</v>
      </c>
      <c r="E1" s="238" t="s">
        <v>3</v>
      </c>
      <c r="F1" s="239"/>
      <c r="G1" s="5" t="s">
        <v>4</v>
      </c>
      <c r="H1" s="238" t="s">
        <v>5</v>
      </c>
      <c r="I1" s="239"/>
      <c r="J1" s="6"/>
      <c r="K1" s="7"/>
      <c r="L1" s="8"/>
      <c r="M1" s="9"/>
      <c r="N1" s="10"/>
      <c r="O1" s="11"/>
      <c r="P1" s="12"/>
      <c r="Q1" s="13"/>
      <c r="R1" s="14"/>
    </row>
    <row r="2" spans="1:54" ht="28.9" customHeight="1" x14ac:dyDescent="0.25">
      <c r="A2" s="16" t="s">
        <v>6</v>
      </c>
      <c r="B2" s="17" t="s">
        <v>7</v>
      </c>
      <c r="C2" s="18"/>
      <c r="D2" s="19" t="s">
        <v>8</v>
      </c>
      <c r="E2" s="240" t="s">
        <v>5</v>
      </c>
      <c r="F2" s="241"/>
      <c r="G2" s="20" t="s">
        <v>9</v>
      </c>
      <c r="H2" s="240" t="s">
        <v>5</v>
      </c>
      <c r="I2" s="241"/>
      <c r="J2" s="6"/>
      <c r="K2" s="7"/>
      <c r="L2" s="21"/>
      <c r="M2" s="22"/>
      <c r="N2" s="23"/>
      <c r="O2" s="24"/>
      <c r="P2" s="25"/>
      <c r="Q2" s="26"/>
      <c r="R2" s="27"/>
    </row>
    <row r="3" spans="1:54" x14ac:dyDescent="0.25">
      <c r="A3" s="16" t="s">
        <v>10</v>
      </c>
      <c r="B3" s="28" t="s">
        <v>7</v>
      </c>
      <c r="C3" s="29"/>
      <c r="D3" s="19" t="s">
        <v>11</v>
      </c>
      <c r="E3" s="240" t="s">
        <v>5</v>
      </c>
      <c r="F3" s="241"/>
      <c r="G3" s="20" t="s">
        <v>12</v>
      </c>
      <c r="H3" s="240" t="s">
        <v>5</v>
      </c>
      <c r="I3" s="241"/>
      <c r="J3" s="6"/>
      <c r="K3" s="7"/>
      <c r="L3" s="21"/>
      <c r="M3" s="22"/>
      <c r="N3" s="23"/>
      <c r="O3" s="24"/>
      <c r="P3" s="25"/>
      <c r="Q3" s="26"/>
      <c r="R3" s="27"/>
    </row>
    <row r="4" spans="1:54" ht="58.15" customHeight="1" thickBot="1" x14ac:dyDescent="0.3">
      <c r="A4" s="30" t="s">
        <v>13</v>
      </c>
      <c r="B4" s="31" t="s">
        <v>14</v>
      </c>
      <c r="C4" s="32"/>
      <c r="D4" s="33" t="s">
        <v>15</v>
      </c>
      <c r="E4" s="230" t="s">
        <v>5</v>
      </c>
      <c r="F4" s="231"/>
      <c r="G4" s="34" t="s">
        <v>16</v>
      </c>
      <c r="H4" s="35" t="s">
        <v>17</v>
      </c>
      <c r="I4" s="36"/>
      <c r="J4" s="37"/>
      <c r="K4" s="38"/>
      <c r="L4" s="39"/>
      <c r="M4" s="40"/>
      <c r="N4" s="41"/>
      <c r="O4" s="42"/>
      <c r="P4" s="43"/>
      <c r="Q4" s="44"/>
      <c r="R4" s="45"/>
    </row>
    <row r="5" spans="1:54" ht="27" customHeight="1" thickBot="1" x14ac:dyDescent="0.3">
      <c r="A5" s="232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4"/>
    </row>
    <row r="6" spans="1:54" ht="55.9" customHeight="1" x14ac:dyDescent="0.25">
      <c r="A6" s="46" t="str">
        <f>'[8]GRADING '!A6</f>
        <v>REF</v>
      </c>
      <c r="B6" s="47" t="str">
        <f>'[8]GRADING '!B6</f>
        <v>DESCRIPTION</v>
      </c>
      <c r="C6" s="48" t="s">
        <v>19</v>
      </c>
      <c r="D6" s="49" t="s">
        <v>20</v>
      </c>
      <c r="E6" s="50" t="s">
        <v>21</v>
      </c>
      <c r="F6" s="50" t="s">
        <v>22</v>
      </c>
      <c r="G6" s="49" t="s">
        <v>23</v>
      </c>
      <c r="H6" s="50" t="s">
        <v>24</v>
      </c>
      <c r="I6" s="50" t="s">
        <v>25</v>
      </c>
      <c r="J6" s="49" t="s">
        <v>23</v>
      </c>
      <c r="K6" s="50" t="s">
        <v>26</v>
      </c>
      <c r="L6" s="50" t="s">
        <v>27</v>
      </c>
      <c r="M6" s="49" t="s">
        <v>23</v>
      </c>
      <c r="N6" s="50" t="s">
        <v>28</v>
      </c>
      <c r="O6" s="50" t="s">
        <v>29</v>
      </c>
      <c r="P6" s="50" t="s">
        <v>30</v>
      </c>
      <c r="Q6" s="50" t="s">
        <v>31</v>
      </c>
      <c r="R6" s="51" t="s">
        <v>32</v>
      </c>
    </row>
    <row r="7" spans="1:54" s="60" customFormat="1" ht="58.15" customHeight="1" x14ac:dyDescent="0.35">
      <c r="A7" s="52" t="s">
        <v>33</v>
      </c>
      <c r="B7" s="53" t="s">
        <v>34</v>
      </c>
      <c r="C7" s="53" t="s">
        <v>35</v>
      </c>
      <c r="D7" s="54">
        <v>42</v>
      </c>
      <c r="E7" s="55"/>
      <c r="F7" s="55"/>
      <c r="G7" s="56"/>
      <c r="H7" s="57"/>
      <c r="I7" s="57"/>
      <c r="J7" s="56"/>
      <c r="K7" s="57"/>
      <c r="L7" s="57"/>
      <c r="M7" s="56"/>
      <c r="N7" s="58"/>
      <c r="O7" s="58"/>
      <c r="P7" s="58"/>
      <c r="Q7" s="58"/>
      <c r="R7" s="59"/>
    </row>
    <row r="8" spans="1:54" s="60" customFormat="1" ht="58.15" customHeight="1" x14ac:dyDescent="0.35">
      <c r="A8" s="61" t="s">
        <v>36</v>
      </c>
      <c r="B8" s="53" t="s">
        <v>37</v>
      </c>
      <c r="C8" s="53" t="s">
        <v>38</v>
      </c>
      <c r="D8" s="54">
        <v>58.5</v>
      </c>
      <c r="E8" s="55"/>
      <c r="F8" s="55"/>
      <c r="G8" s="56"/>
      <c r="H8" s="57"/>
      <c r="I8" s="57"/>
      <c r="J8" s="56"/>
      <c r="K8" s="57"/>
      <c r="L8" s="57"/>
      <c r="M8" s="56"/>
      <c r="N8" s="58"/>
      <c r="O8" s="58"/>
      <c r="P8" s="58"/>
      <c r="Q8" s="58"/>
      <c r="R8" s="59"/>
    </row>
    <row r="9" spans="1:54" s="60" customFormat="1" ht="58.15" customHeight="1" x14ac:dyDescent="0.35">
      <c r="A9" s="61" t="s">
        <v>39</v>
      </c>
      <c r="B9" s="53" t="s">
        <v>40</v>
      </c>
      <c r="C9" s="53" t="s">
        <v>41</v>
      </c>
      <c r="D9" s="54">
        <v>4</v>
      </c>
      <c r="E9" s="55"/>
      <c r="F9" s="55"/>
      <c r="G9" s="56"/>
      <c r="H9" s="57"/>
      <c r="I9" s="57"/>
      <c r="J9" s="56"/>
      <c r="K9" s="57"/>
      <c r="L9" s="57"/>
      <c r="M9" s="56"/>
      <c r="N9" s="58"/>
      <c r="O9" s="58"/>
      <c r="P9" s="58"/>
      <c r="Q9" s="58"/>
      <c r="R9" s="59"/>
    </row>
    <row r="10" spans="1:54" s="60" customFormat="1" ht="58.15" customHeight="1" x14ac:dyDescent="0.35">
      <c r="A10" s="52" t="s">
        <v>42</v>
      </c>
      <c r="B10" s="53" t="s">
        <v>43</v>
      </c>
      <c r="C10" s="53" t="s">
        <v>44</v>
      </c>
      <c r="D10" s="62">
        <v>60.5</v>
      </c>
      <c r="E10" s="55"/>
      <c r="F10" s="55"/>
      <c r="G10" s="56"/>
      <c r="H10" s="57"/>
      <c r="I10" s="57"/>
      <c r="J10" s="56"/>
      <c r="K10" s="57"/>
      <c r="L10" s="57"/>
      <c r="M10" s="56"/>
      <c r="N10" s="58"/>
      <c r="O10" s="58"/>
      <c r="P10" s="58"/>
      <c r="Q10" s="58"/>
      <c r="R10" s="59"/>
    </row>
    <row r="11" spans="1:54" s="60" customFormat="1" ht="58.15" customHeight="1" x14ac:dyDescent="0.35">
      <c r="A11" s="52" t="s">
        <v>45</v>
      </c>
      <c r="B11" s="53" t="s">
        <v>46</v>
      </c>
      <c r="C11" s="53" t="s">
        <v>47</v>
      </c>
      <c r="D11" s="54">
        <v>30</v>
      </c>
      <c r="E11" s="55"/>
      <c r="F11" s="55"/>
      <c r="G11" s="56"/>
      <c r="H11" s="57"/>
      <c r="I11" s="57"/>
      <c r="J11" s="56"/>
      <c r="K11" s="57"/>
      <c r="L11" s="57"/>
      <c r="M11" s="56"/>
      <c r="N11" s="58"/>
      <c r="O11" s="58"/>
      <c r="P11" s="58"/>
      <c r="Q11" s="58"/>
      <c r="R11" s="59"/>
      <c r="Y11" s="63"/>
      <c r="Z11" s="63"/>
      <c r="AB11" s="64"/>
      <c r="AC11" s="64"/>
      <c r="AD11" s="64"/>
      <c r="AE11" s="64"/>
      <c r="AG11" s="65"/>
      <c r="AH11" s="65"/>
      <c r="AI11" s="65"/>
      <c r="AJ11" s="65"/>
      <c r="AK11" s="65"/>
      <c r="AM11" s="65"/>
      <c r="AN11" s="65"/>
      <c r="AO11" s="65"/>
      <c r="AP11" s="65"/>
      <c r="AQ11" s="65"/>
      <c r="AS11" s="65"/>
      <c r="AT11" s="65"/>
      <c r="AU11" s="65"/>
      <c r="AV11" s="65"/>
      <c r="AW11" s="65"/>
      <c r="AY11" s="65"/>
      <c r="AZ11" s="65"/>
      <c r="BA11" s="65"/>
      <c r="BB11" s="65"/>
    </row>
    <row r="12" spans="1:54" s="60" customFormat="1" ht="58.15" customHeight="1" x14ac:dyDescent="0.35">
      <c r="A12" s="52" t="s">
        <v>48</v>
      </c>
      <c r="B12" s="53" t="s">
        <v>49</v>
      </c>
      <c r="C12" s="53" t="s">
        <v>50</v>
      </c>
      <c r="D12" s="54">
        <v>40</v>
      </c>
      <c r="E12" s="55"/>
      <c r="F12" s="55"/>
      <c r="G12" s="56"/>
      <c r="H12" s="57"/>
      <c r="I12" s="57"/>
      <c r="J12" s="56"/>
      <c r="K12" s="57"/>
      <c r="L12" s="57"/>
      <c r="M12" s="56"/>
      <c r="N12" s="58"/>
      <c r="O12" s="58"/>
      <c r="P12" s="58"/>
      <c r="Q12" s="58"/>
      <c r="R12" s="59"/>
      <c r="Y12" s="63"/>
      <c r="Z12" s="63"/>
      <c r="AB12" s="64"/>
      <c r="AC12" s="64"/>
      <c r="AD12" s="64"/>
      <c r="AE12" s="64"/>
      <c r="AG12" s="64"/>
      <c r="AH12" s="64"/>
      <c r="AI12" s="64"/>
      <c r="AJ12" s="64"/>
      <c r="AK12" s="64"/>
      <c r="AM12" s="64"/>
      <c r="AN12" s="64"/>
      <c r="AO12" s="64"/>
      <c r="AP12" s="64"/>
      <c r="AQ12" s="64"/>
      <c r="AS12" s="64"/>
      <c r="AT12" s="64"/>
      <c r="AU12" s="64"/>
      <c r="AV12" s="64"/>
      <c r="AW12" s="64"/>
      <c r="AY12" s="64"/>
      <c r="AZ12" s="64"/>
      <c r="BA12" s="64"/>
      <c r="BB12" s="64"/>
    </row>
    <row r="13" spans="1:54" s="60" customFormat="1" ht="58.15" customHeight="1" x14ac:dyDescent="0.35">
      <c r="A13" s="52" t="s">
        <v>51</v>
      </c>
      <c r="B13" s="53" t="s">
        <v>52</v>
      </c>
      <c r="C13" s="53" t="s">
        <v>53</v>
      </c>
      <c r="D13" s="54">
        <v>39.75</v>
      </c>
      <c r="E13" s="55"/>
      <c r="F13" s="55"/>
      <c r="G13" s="56"/>
      <c r="H13" s="57"/>
      <c r="I13" s="57"/>
      <c r="J13" s="56"/>
      <c r="K13" s="57"/>
      <c r="L13" s="57"/>
      <c r="M13" s="56"/>
      <c r="N13" s="58"/>
      <c r="O13" s="58"/>
      <c r="P13" s="58"/>
      <c r="Q13" s="58"/>
      <c r="R13" s="59"/>
      <c r="Y13" s="63"/>
      <c r="Z13" s="63"/>
      <c r="AB13" s="65"/>
      <c r="AC13" s="65"/>
      <c r="AD13" s="65"/>
      <c r="AE13" s="65"/>
      <c r="AG13" s="65"/>
      <c r="AH13" s="65"/>
      <c r="AI13" s="65"/>
      <c r="AJ13" s="65"/>
      <c r="AK13" s="65"/>
      <c r="AM13" s="65"/>
      <c r="AN13" s="65"/>
      <c r="AO13" s="65"/>
      <c r="AP13" s="65"/>
      <c r="AQ13" s="65"/>
      <c r="AS13" s="65"/>
      <c r="AT13" s="65"/>
      <c r="AU13" s="65"/>
      <c r="AV13" s="65"/>
      <c r="AW13" s="65"/>
      <c r="AY13" s="65"/>
      <c r="AZ13" s="65"/>
      <c r="BA13" s="65"/>
      <c r="BB13" s="65"/>
    </row>
    <row r="14" spans="1:54" s="60" customFormat="1" ht="58.15" customHeight="1" x14ac:dyDescent="0.35">
      <c r="A14" s="52" t="s">
        <v>54</v>
      </c>
      <c r="B14" s="53" t="s">
        <v>55</v>
      </c>
      <c r="C14" s="53" t="s">
        <v>56</v>
      </c>
      <c r="D14" s="54">
        <v>30</v>
      </c>
      <c r="E14" s="55"/>
      <c r="F14" s="55"/>
      <c r="G14" s="56"/>
      <c r="H14" s="57"/>
      <c r="I14" s="57"/>
      <c r="J14" s="56"/>
      <c r="K14" s="57"/>
      <c r="L14" s="57"/>
      <c r="M14" s="56"/>
      <c r="N14" s="58"/>
      <c r="O14" s="58"/>
      <c r="P14" s="58"/>
      <c r="Q14" s="58"/>
      <c r="R14" s="59"/>
      <c r="Y14" s="63"/>
      <c r="Z14" s="63"/>
      <c r="AB14" s="65"/>
      <c r="AC14" s="65"/>
      <c r="AD14" s="65"/>
      <c r="AE14" s="65"/>
      <c r="AG14" s="65"/>
      <c r="AH14" s="65"/>
      <c r="AI14" s="65"/>
      <c r="AJ14" s="65"/>
      <c r="AK14" s="65"/>
      <c r="AM14" s="65"/>
      <c r="AN14" s="65"/>
      <c r="AO14" s="65"/>
      <c r="AP14" s="65"/>
      <c r="AQ14" s="65"/>
      <c r="AS14" s="65"/>
      <c r="AT14" s="65"/>
      <c r="AU14" s="65"/>
      <c r="AV14" s="65"/>
      <c r="AW14" s="65"/>
      <c r="AY14" s="65"/>
      <c r="AZ14" s="65"/>
      <c r="BA14" s="65"/>
      <c r="BB14" s="65"/>
    </row>
    <row r="15" spans="1:54" s="60" customFormat="1" ht="58.15" customHeight="1" x14ac:dyDescent="0.35">
      <c r="A15" s="52" t="s">
        <v>57</v>
      </c>
      <c r="B15" s="53" t="s">
        <v>58</v>
      </c>
      <c r="C15" s="53" t="s">
        <v>59</v>
      </c>
      <c r="D15" s="54">
        <v>15.5</v>
      </c>
      <c r="E15" s="55"/>
      <c r="F15" s="55"/>
      <c r="G15" s="56"/>
      <c r="H15" s="57"/>
      <c r="I15" s="57"/>
      <c r="J15" s="56"/>
      <c r="K15" s="57"/>
      <c r="L15" s="57"/>
      <c r="M15" s="56"/>
      <c r="N15" s="58"/>
      <c r="O15" s="58"/>
      <c r="P15" s="58"/>
      <c r="Q15" s="58"/>
      <c r="R15" s="59"/>
      <c r="Y15" s="63"/>
      <c r="Z15" s="63"/>
      <c r="AB15" s="65"/>
      <c r="AC15" s="65"/>
      <c r="AD15" s="65"/>
      <c r="AE15" s="65"/>
      <c r="AG15" s="65"/>
      <c r="AH15" s="65"/>
      <c r="AI15" s="65"/>
      <c r="AJ15" s="65"/>
      <c r="AK15" s="65"/>
      <c r="AM15" s="65"/>
      <c r="AN15" s="65"/>
      <c r="AO15" s="65"/>
      <c r="AP15" s="65"/>
      <c r="AQ15" s="65"/>
      <c r="AS15" s="65"/>
      <c r="AT15" s="65"/>
      <c r="AU15" s="65"/>
      <c r="AV15" s="65"/>
      <c r="AW15" s="65"/>
      <c r="AY15" s="65"/>
      <c r="AZ15" s="65"/>
      <c r="BA15" s="65"/>
      <c r="BB15" s="65"/>
    </row>
    <row r="16" spans="1:54" s="60" customFormat="1" ht="58.15" customHeight="1" x14ac:dyDescent="0.35">
      <c r="A16" s="52" t="s">
        <v>60</v>
      </c>
      <c r="B16" s="53" t="s">
        <v>61</v>
      </c>
      <c r="C16" s="53" t="s">
        <v>62</v>
      </c>
      <c r="D16" s="54">
        <v>25</v>
      </c>
      <c r="E16" s="55"/>
      <c r="F16" s="55"/>
      <c r="G16" s="56"/>
      <c r="H16" s="57"/>
      <c r="I16" s="57"/>
      <c r="J16" s="56"/>
      <c r="K16" s="57"/>
      <c r="L16" s="57"/>
      <c r="M16" s="56"/>
      <c r="N16" s="58"/>
      <c r="O16" s="58"/>
      <c r="P16" s="58"/>
      <c r="Q16" s="58"/>
      <c r="R16" s="59"/>
      <c r="Y16" s="63"/>
      <c r="Z16" s="63"/>
      <c r="AB16" s="65"/>
      <c r="AC16" s="65"/>
      <c r="AD16" s="65"/>
      <c r="AE16" s="65"/>
      <c r="AG16" s="65"/>
      <c r="AH16" s="65"/>
      <c r="AI16" s="65"/>
      <c r="AJ16" s="65"/>
      <c r="AK16" s="65"/>
      <c r="AM16" s="65"/>
      <c r="AN16" s="65"/>
      <c r="AO16" s="65"/>
      <c r="AP16" s="65"/>
      <c r="AQ16" s="65"/>
      <c r="AS16" s="65"/>
      <c r="AT16" s="65"/>
      <c r="AU16" s="65"/>
      <c r="AV16" s="65"/>
      <c r="AW16" s="65"/>
      <c r="AY16" s="65"/>
      <c r="AZ16" s="65"/>
      <c r="BA16" s="65"/>
      <c r="BB16" s="65"/>
    </row>
    <row r="17" spans="1:54" s="60" customFormat="1" ht="58.15" customHeight="1" x14ac:dyDescent="0.35">
      <c r="A17" s="61" t="s">
        <v>63</v>
      </c>
      <c r="B17" s="53" t="s">
        <v>64</v>
      </c>
      <c r="C17" s="53" t="s">
        <v>65</v>
      </c>
      <c r="D17" s="54">
        <v>81</v>
      </c>
      <c r="E17" s="55"/>
      <c r="F17" s="55"/>
      <c r="G17" s="56"/>
      <c r="H17" s="57"/>
      <c r="I17" s="57"/>
      <c r="J17" s="56"/>
      <c r="K17" s="57"/>
      <c r="L17" s="57"/>
      <c r="M17" s="56"/>
      <c r="N17" s="58"/>
      <c r="O17" s="58"/>
      <c r="P17" s="58"/>
      <c r="Q17" s="58"/>
      <c r="R17" s="59"/>
      <c r="Y17" s="63"/>
      <c r="Z17" s="63"/>
      <c r="AB17" s="65"/>
      <c r="AC17" s="65"/>
      <c r="AD17" s="65"/>
      <c r="AE17" s="65"/>
      <c r="AG17" s="65"/>
      <c r="AH17" s="65"/>
      <c r="AI17" s="65"/>
      <c r="AJ17" s="65"/>
      <c r="AK17" s="65"/>
      <c r="AM17" s="65"/>
      <c r="AN17" s="65"/>
      <c r="AO17" s="65"/>
      <c r="AP17" s="65"/>
      <c r="AQ17" s="65"/>
      <c r="AS17" s="65"/>
      <c r="AT17" s="65"/>
      <c r="AU17" s="65"/>
      <c r="AV17" s="65"/>
      <c r="AW17" s="65"/>
      <c r="AY17" s="65"/>
      <c r="AZ17" s="65"/>
      <c r="BA17" s="65"/>
      <c r="BB17" s="65"/>
    </row>
    <row r="18" spans="1:54" s="60" customFormat="1" ht="58.15" customHeight="1" x14ac:dyDescent="0.35">
      <c r="A18" s="66"/>
      <c r="B18" s="67"/>
      <c r="C18" s="67"/>
      <c r="D18" s="68"/>
      <c r="E18" s="55"/>
      <c r="F18" s="55"/>
      <c r="G18" s="56"/>
      <c r="H18" s="57"/>
      <c r="I18" s="57"/>
      <c r="J18" s="56"/>
      <c r="K18" s="57"/>
      <c r="L18" s="57"/>
      <c r="M18" s="56"/>
      <c r="N18" s="58"/>
      <c r="O18" s="58"/>
      <c r="P18" s="58"/>
      <c r="Q18" s="58"/>
      <c r="R18" s="59"/>
      <c r="Y18" s="63"/>
      <c r="Z18" s="63"/>
      <c r="AB18" s="65"/>
      <c r="AC18" s="65"/>
      <c r="AD18" s="65"/>
      <c r="AE18" s="65"/>
      <c r="AG18" s="65"/>
      <c r="AH18" s="65"/>
      <c r="AI18" s="65"/>
      <c r="AJ18" s="65"/>
      <c r="AK18" s="65"/>
      <c r="AM18" s="65"/>
      <c r="AN18" s="65"/>
      <c r="AO18" s="65"/>
      <c r="AP18" s="65"/>
      <c r="AQ18" s="65"/>
      <c r="AS18" s="65"/>
      <c r="AT18" s="65"/>
      <c r="AU18" s="65"/>
      <c r="AV18" s="65"/>
      <c r="AW18" s="65"/>
      <c r="AY18" s="65"/>
      <c r="AZ18" s="65"/>
      <c r="BA18" s="65"/>
      <c r="BB18" s="65"/>
    </row>
    <row r="19" spans="1:54" s="60" customFormat="1" ht="58.15" customHeight="1" x14ac:dyDescent="0.35">
      <c r="A19" s="69" t="s">
        <v>66</v>
      </c>
      <c r="B19" s="70" t="s">
        <v>67</v>
      </c>
      <c r="C19" s="70" t="s">
        <v>68</v>
      </c>
      <c r="D19" s="254">
        <v>26</v>
      </c>
      <c r="E19" s="255" t="s">
        <v>92</v>
      </c>
      <c r="F19" s="55"/>
      <c r="G19" s="56"/>
      <c r="H19" s="57"/>
      <c r="I19" s="57"/>
      <c r="J19" s="56"/>
      <c r="K19" s="57"/>
      <c r="L19" s="57"/>
      <c r="M19" s="56"/>
      <c r="N19" s="58"/>
      <c r="O19" s="58"/>
      <c r="P19" s="58"/>
      <c r="Q19" s="58"/>
      <c r="R19" s="59"/>
      <c r="Y19" s="63"/>
      <c r="Z19" s="63"/>
      <c r="AB19" s="65"/>
      <c r="AC19" s="65"/>
      <c r="AD19" s="65"/>
      <c r="AE19" s="65"/>
      <c r="AG19" s="65"/>
      <c r="AH19" s="65"/>
      <c r="AI19" s="65"/>
      <c r="AJ19" s="65"/>
      <c r="AK19" s="65"/>
      <c r="AM19" s="65"/>
      <c r="AN19" s="65"/>
      <c r="AO19" s="65"/>
      <c r="AP19" s="65"/>
      <c r="AQ19" s="65"/>
      <c r="AS19" s="65"/>
      <c r="AT19" s="65"/>
      <c r="AU19" s="65"/>
      <c r="AV19" s="65"/>
      <c r="AW19" s="65"/>
      <c r="AY19" s="65"/>
      <c r="AZ19" s="65"/>
      <c r="BA19" s="65"/>
      <c r="BB19" s="65"/>
    </row>
    <row r="20" spans="1:54" s="60" customFormat="1" ht="58.15" customHeight="1" x14ac:dyDescent="0.35">
      <c r="A20" s="58" t="s">
        <v>70</v>
      </c>
      <c r="B20" s="72" t="s">
        <v>71</v>
      </c>
      <c r="C20" s="72" t="s">
        <v>72</v>
      </c>
      <c r="D20" s="68">
        <v>2.5</v>
      </c>
      <c r="E20" s="55"/>
      <c r="F20" s="55"/>
      <c r="G20" s="56"/>
      <c r="H20" s="57"/>
      <c r="I20" s="57"/>
      <c r="J20" s="56"/>
      <c r="K20" s="57"/>
      <c r="L20" s="57"/>
      <c r="M20" s="56"/>
      <c r="N20" s="58"/>
      <c r="O20" s="58"/>
      <c r="P20" s="58"/>
      <c r="Q20" s="58"/>
      <c r="R20" s="59"/>
      <c r="Y20" s="63"/>
      <c r="Z20" s="63"/>
      <c r="AB20" s="65"/>
      <c r="AC20" s="65"/>
      <c r="AD20" s="65"/>
      <c r="AE20" s="65"/>
      <c r="AG20" s="65"/>
      <c r="AH20" s="65"/>
      <c r="AI20" s="65"/>
      <c r="AJ20" s="65"/>
      <c r="AK20" s="65"/>
      <c r="AM20" s="65"/>
      <c r="AN20" s="65"/>
      <c r="AO20" s="65"/>
      <c r="AP20" s="65"/>
      <c r="AQ20" s="65"/>
      <c r="AS20" s="65"/>
      <c r="AT20" s="65"/>
      <c r="AU20" s="65"/>
      <c r="AV20" s="65"/>
      <c r="AW20" s="65"/>
      <c r="AY20" s="65"/>
      <c r="AZ20" s="65"/>
      <c r="BA20" s="65"/>
      <c r="BB20" s="65"/>
    </row>
    <row r="21" spans="1:54" s="60" customFormat="1" ht="58.15" customHeight="1" x14ac:dyDescent="0.35">
      <c r="A21" s="73" t="s">
        <v>73</v>
      </c>
      <c r="B21" s="72" t="s">
        <v>74</v>
      </c>
      <c r="C21" s="72" t="s">
        <v>75</v>
      </c>
      <c r="D21" s="254">
        <v>110</v>
      </c>
      <c r="E21" s="255" t="s">
        <v>92</v>
      </c>
      <c r="F21" s="55"/>
      <c r="G21" s="56"/>
      <c r="H21" s="57"/>
      <c r="I21" s="57"/>
      <c r="J21" s="56"/>
      <c r="K21" s="57"/>
      <c r="L21" s="57"/>
      <c r="M21" s="56"/>
      <c r="N21" s="58"/>
      <c r="O21" s="58"/>
      <c r="P21" s="58"/>
      <c r="Q21" s="58"/>
      <c r="R21" s="59"/>
      <c r="Y21" s="63"/>
      <c r="Z21" s="63"/>
      <c r="AB21" s="65"/>
      <c r="AC21" s="65"/>
      <c r="AD21" s="65"/>
      <c r="AE21" s="65"/>
      <c r="AG21" s="65"/>
      <c r="AH21" s="65"/>
      <c r="AI21" s="65"/>
      <c r="AJ21" s="65"/>
      <c r="AK21" s="65"/>
      <c r="AM21" s="65"/>
      <c r="AN21" s="65"/>
      <c r="AO21" s="65"/>
      <c r="AP21" s="65"/>
      <c r="AQ21" s="65"/>
      <c r="AS21" s="65"/>
      <c r="AT21" s="65"/>
      <c r="AU21" s="65"/>
      <c r="AV21" s="65"/>
      <c r="AW21" s="65"/>
      <c r="AY21" s="65"/>
      <c r="AZ21" s="65"/>
      <c r="BA21" s="65"/>
      <c r="BB21" s="65"/>
    </row>
    <row r="22" spans="1:54" s="60" customFormat="1" ht="58.15" customHeight="1" x14ac:dyDescent="0.35">
      <c r="A22" s="74" t="s">
        <v>76</v>
      </c>
      <c r="B22" s="70" t="s">
        <v>77</v>
      </c>
      <c r="C22" s="70" t="s">
        <v>78</v>
      </c>
      <c r="D22" s="68">
        <v>18</v>
      </c>
      <c r="E22" s="55"/>
      <c r="F22" s="55"/>
      <c r="G22" s="56"/>
      <c r="H22" s="57"/>
      <c r="I22" s="57"/>
      <c r="J22" s="56"/>
      <c r="K22" s="57"/>
      <c r="L22" s="57"/>
      <c r="M22" s="56"/>
      <c r="N22" s="58"/>
      <c r="O22" s="58"/>
      <c r="P22" s="58"/>
      <c r="Q22" s="58"/>
      <c r="R22" s="59"/>
      <c r="Y22" s="63"/>
      <c r="Z22" s="63"/>
      <c r="AB22" s="65"/>
      <c r="AC22" s="65"/>
      <c r="AD22" s="65"/>
      <c r="AE22" s="65"/>
      <c r="AG22" s="65"/>
      <c r="AH22" s="65"/>
      <c r="AI22" s="65"/>
      <c r="AJ22" s="65"/>
      <c r="AK22" s="65"/>
      <c r="AM22" s="65"/>
      <c r="AN22" s="65"/>
      <c r="AO22" s="65"/>
      <c r="AP22" s="65"/>
      <c r="AQ22" s="65"/>
      <c r="AS22" s="65"/>
      <c r="AT22" s="65"/>
      <c r="AU22" s="65"/>
      <c r="AV22" s="65"/>
      <c r="AW22" s="65"/>
      <c r="AY22" s="65"/>
      <c r="AZ22" s="65"/>
      <c r="BA22" s="65"/>
      <c r="BB22" s="65"/>
    </row>
    <row r="23" spans="1:54" s="60" customFormat="1" ht="58.15" customHeight="1" x14ac:dyDescent="0.35">
      <c r="A23" s="75" t="s">
        <v>79</v>
      </c>
      <c r="B23" s="76" t="s">
        <v>80</v>
      </c>
      <c r="C23" s="76" t="s">
        <v>81</v>
      </c>
      <c r="D23" s="68">
        <v>16</v>
      </c>
      <c r="E23" s="55"/>
      <c r="F23" s="55"/>
      <c r="G23" s="56"/>
      <c r="H23" s="57"/>
      <c r="I23" s="57"/>
      <c r="J23" s="56"/>
      <c r="K23" s="57"/>
      <c r="L23" s="57"/>
      <c r="M23" s="56"/>
      <c r="N23" s="58"/>
      <c r="O23" s="58"/>
      <c r="P23" s="58"/>
      <c r="Q23" s="58"/>
      <c r="R23" s="59"/>
    </row>
    <row r="24" spans="1:54" x14ac:dyDescent="0.25">
      <c r="A24" s="77"/>
      <c r="B24" s="78"/>
      <c r="C24" s="78"/>
      <c r="D24" s="79"/>
      <c r="E24" s="80"/>
      <c r="F24" s="80"/>
      <c r="G24" s="81"/>
      <c r="H24" s="82"/>
      <c r="I24" s="82"/>
      <c r="J24" s="81"/>
      <c r="K24" s="82"/>
      <c r="L24" s="82"/>
      <c r="M24" s="81"/>
      <c r="N24" s="83"/>
      <c r="O24" s="83"/>
      <c r="P24" s="83"/>
      <c r="Q24" s="83"/>
      <c r="R24" s="84"/>
    </row>
    <row r="25" spans="1:54" x14ac:dyDescent="0.25">
      <c r="A25" s="85"/>
      <c r="B25" s="86"/>
      <c r="C25" s="86"/>
      <c r="D25" s="79"/>
      <c r="E25" s="80"/>
      <c r="F25" s="80"/>
      <c r="G25" s="81"/>
      <c r="H25" s="82"/>
      <c r="I25" s="82"/>
      <c r="J25" s="81"/>
      <c r="K25" s="82"/>
      <c r="L25" s="82"/>
      <c r="M25" s="81"/>
      <c r="N25" s="83"/>
      <c r="O25" s="83"/>
      <c r="P25" s="83"/>
      <c r="Q25" s="83"/>
      <c r="R25" s="84"/>
    </row>
    <row r="26" spans="1:54" x14ac:dyDescent="0.25">
      <c r="A26" s="87"/>
      <c r="B26" s="88"/>
      <c r="C26" s="88"/>
      <c r="D26" s="79"/>
      <c r="E26" s="80"/>
      <c r="F26" s="80"/>
      <c r="G26" s="81"/>
      <c r="H26" s="82"/>
      <c r="I26" s="82"/>
      <c r="J26" s="81"/>
      <c r="K26" s="82"/>
      <c r="L26" s="82"/>
      <c r="M26" s="81"/>
      <c r="N26" s="83"/>
      <c r="O26" s="83"/>
      <c r="P26" s="83"/>
      <c r="Q26" s="83"/>
      <c r="R26" s="84"/>
    </row>
    <row r="27" spans="1:54" x14ac:dyDescent="0.25">
      <c r="A27" s="89"/>
      <c r="B27" s="90"/>
      <c r="C27" s="90"/>
      <c r="D27" s="79"/>
      <c r="E27" s="80"/>
      <c r="F27" s="80"/>
      <c r="G27" s="81"/>
      <c r="H27" s="82"/>
      <c r="I27" s="82"/>
      <c r="J27" s="81"/>
      <c r="K27" s="82"/>
      <c r="L27" s="82"/>
      <c r="M27" s="81"/>
      <c r="N27" s="83"/>
      <c r="O27" s="83"/>
      <c r="P27" s="83"/>
      <c r="Q27" s="83"/>
      <c r="R27" s="84"/>
    </row>
    <row r="28" spans="1:54" ht="16.5" thickBot="1" x14ac:dyDescent="0.3">
      <c r="A28" s="91"/>
      <c r="B28" s="86"/>
      <c r="C28" s="86"/>
      <c r="D28" s="92"/>
      <c r="E28" s="93"/>
      <c r="F28" s="93"/>
      <c r="G28" s="94"/>
      <c r="H28" s="95"/>
      <c r="I28" s="95"/>
      <c r="J28" s="94"/>
      <c r="K28" s="95"/>
      <c r="L28" s="95"/>
      <c r="M28" s="94"/>
      <c r="N28" s="96"/>
      <c r="O28" s="96"/>
      <c r="P28" s="96"/>
      <c r="Q28" s="96"/>
      <c r="R28" s="97"/>
    </row>
    <row r="29" spans="1:54" x14ac:dyDescent="0.25">
      <c r="A29" s="98"/>
      <c r="B29" s="99"/>
      <c r="C29" s="99"/>
      <c r="D29" s="100"/>
      <c r="E29" s="101"/>
      <c r="F29" s="101"/>
      <c r="G29" s="102"/>
      <c r="H29" s="102"/>
      <c r="I29" s="102"/>
      <c r="J29" s="102"/>
      <c r="K29" s="102"/>
      <c r="L29" s="102"/>
      <c r="M29" s="102"/>
      <c r="N29" s="101"/>
      <c r="O29" s="101"/>
      <c r="P29" s="101"/>
      <c r="Q29" s="101"/>
      <c r="R29" s="103"/>
    </row>
    <row r="30" spans="1:54" x14ac:dyDescent="0.25">
      <c r="A30" s="104"/>
      <c r="B30" s="105"/>
      <c r="C30" s="105"/>
      <c r="D30" s="106"/>
      <c r="E30" s="107"/>
      <c r="F30" s="107"/>
      <c r="G30" s="108"/>
      <c r="H30" s="108"/>
      <c r="I30" s="108"/>
      <c r="J30" s="108"/>
      <c r="K30" s="108"/>
      <c r="L30" s="108"/>
      <c r="M30" s="108"/>
      <c r="N30" s="107"/>
      <c r="O30" s="107"/>
      <c r="P30" s="107"/>
      <c r="Q30" s="107"/>
      <c r="R30" s="109"/>
    </row>
    <row r="31" spans="1:54" x14ac:dyDescent="0.25">
      <c r="A31" s="104"/>
      <c r="B31" s="105"/>
      <c r="C31" s="105"/>
      <c r="D31" s="106"/>
      <c r="E31" s="107"/>
      <c r="F31" s="107"/>
      <c r="G31" s="108"/>
      <c r="H31" s="108"/>
      <c r="I31" s="108"/>
      <c r="J31" s="108"/>
      <c r="K31" s="108"/>
      <c r="L31" s="108"/>
      <c r="M31" s="108"/>
      <c r="N31" s="107"/>
      <c r="O31" s="107"/>
      <c r="P31" s="107"/>
      <c r="Q31" s="107"/>
      <c r="R31" s="109"/>
    </row>
    <row r="32" spans="1:54" ht="16.899999999999999" customHeight="1" x14ac:dyDescent="0.25">
      <c r="A32" s="110"/>
      <c r="B32" s="111"/>
      <c r="C32" s="111"/>
      <c r="D32" s="112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4"/>
    </row>
    <row r="33" spans="1:18" x14ac:dyDescent="0.25">
      <c r="A33" s="110"/>
      <c r="B33" s="111"/>
      <c r="C33" s="111"/>
      <c r="D33" s="112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4"/>
    </row>
    <row r="34" spans="1:18" ht="16.5" thickBot="1" x14ac:dyDescent="0.3">
      <c r="A34" s="115"/>
      <c r="B34" s="116"/>
      <c r="C34" s="116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9"/>
    </row>
    <row r="35" spans="1:18" ht="16.5" thickBot="1" x14ac:dyDescent="0.3">
      <c r="A35" s="235" t="s">
        <v>82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7"/>
    </row>
  </sheetData>
  <mergeCells count="9">
    <mergeCell ref="E4:F4"/>
    <mergeCell ref="A5:R5"/>
    <mergeCell ref="A35:R35"/>
    <mergeCell ref="E1:F1"/>
    <mergeCell ref="H1:I1"/>
    <mergeCell ref="E2:F2"/>
    <mergeCell ref="H2:I2"/>
    <mergeCell ref="E3:F3"/>
    <mergeCell ref="H3:I3"/>
  </mergeCells>
  <pageMargins left="0.7" right="0.7" top="0.75" bottom="0.75" header="0.3" footer="0.3"/>
  <pageSetup paperSize="9" scale="44" fitToHeight="0" orientation="landscape" r:id="rId1"/>
  <rowBreaks count="1" manualBreakCount="1">
    <brk id="18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B9910-21CF-4523-A75F-9B279E44CC98}">
  <sheetPr>
    <pageSetUpPr fitToPage="1"/>
  </sheetPr>
  <dimension ref="A1:BB35"/>
  <sheetViews>
    <sheetView view="pageBreakPreview" topLeftCell="A10" zoomScale="60" zoomScaleNormal="100" workbookViewId="0">
      <selection activeCell="D12" sqref="D12"/>
    </sheetView>
  </sheetViews>
  <sheetFormatPr defaultColWidth="11.7109375" defaultRowHeight="15.75" x14ac:dyDescent="0.25"/>
  <cols>
    <col min="1" max="1" width="11.7109375" style="15"/>
    <col min="2" max="2" width="36.5703125" style="120" customWidth="1"/>
    <col min="3" max="3" width="39.7109375" style="120" customWidth="1"/>
    <col min="4" max="4" width="11.7109375" style="15"/>
    <col min="5" max="5" width="13.7109375" style="15" customWidth="1"/>
    <col min="6" max="7" width="12.85546875" style="15" customWidth="1"/>
    <col min="8" max="8" width="11.42578125" style="15" customWidth="1"/>
    <col min="9" max="9" width="10.7109375" style="15" customWidth="1"/>
    <col min="10" max="10" width="9.7109375" style="15" customWidth="1"/>
    <col min="11" max="11" width="11.42578125" style="15" customWidth="1"/>
    <col min="12" max="12" width="10.7109375" style="15" customWidth="1"/>
    <col min="13" max="16384" width="11.7109375" style="15"/>
  </cols>
  <sheetData>
    <row r="1" spans="1:54" ht="25.5" x14ac:dyDescent="0.25">
      <c r="A1" s="1" t="s">
        <v>0</v>
      </c>
      <c r="B1" s="2" t="s">
        <v>1</v>
      </c>
      <c r="C1" s="3"/>
      <c r="D1" s="4" t="s">
        <v>2</v>
      </c>
      <c r="E1" s="238" t="s">
        <v>3</v>
      </c>
      <c r="F1" s="239"/>
      <c r="G1" s="5" t="s">
        <v>4</v>
      </c>
      <c r="H1" s="238" t="s">
        <v>5</v>
      </c>
      <c r="I1" s="239"/>
      <c r="J1" s="6"/>
      <c r="K1" s="7"/>
      <c r="L1" s="8"/>
      <c r="M1" s="9"/>
      <c r="N1" s="10"/>
      <c r="O1" s="11"/>
      <c r="P1" s="12"/>
      <c r="Q1" s="13"/>
      <c r="R1" s="14"/>
    </row>
    <row r="2" spans="1:54" ht="28.9" customHeight="1" x14ac:dyDescent="0.25">
      <c r="A2" s="16" t="s">
        <v>6</v>
      </c>
      <c r="B2" s="17" t="s">
        <v>7</v>
      </c>
      <c r="C2" s="18"/>
      <c r="D2" s="19" t="s">
        <v>8</v>
      </c>
      <c r="E2" s="240" t="s">
        <v>5</v>
      </c>
      <c r="F2" s="241"/>
      <c r="G2" s="20" t="s">
        <v>9</v>
      </c>
      <c r="H2" s="240" t="s">
        <v>5</v>
      </c>
      <c r="I2" s="241"/>
      <c r="J2" s="6"/>
      <c r="K2" s="7"/>
      <c r="L2" s="21"/>
      <c r="M2" s="22"/>
      <c r="N2" s="23"/>
      <c r="O2" s="24"/>
      <c r="P2" s="25"/>
      <c r="Q2" s="26"/>
      <c r="R2" s="27"/>
    </row>
    <row r="3" spans="1:54" x14ac:dyDescent="0.25">
      <c r="A3" s="16" t="s">
        <v>10</v>
      </c>
      <c r="B3" s="28" t="s">
        <v>7</v>
      </c>
      <c r="C3" s="29"/>
      <c r="D3" s="19" t="s">
        <v>11</v>
      </c>
      <c r="E3" s="240" t="s">
        <v>5</v>
      </c>
      <c r="F3" s="241"/>
      <c r="G3" s="20" t="s">
        <v>12</v>
      </c>
      <c r="H3" s="240" t="s">
        <v>5</v>
      </c>
      <c r="I3" s="241"/>
      <c r="J3" s="6"/>
      <c r="K3" s="7"/>
      <c r="L3" s="21"/>
      <c r="M3" s="22"/>
      <c r="N3" s="23"/>
      <c r="O3" s="24"/>
      <c r="P3" s="25"/>
      <c r="Q3" s="26"/>
      <c r="R3" s="27"/>
    </row>
    <row r="4" spans="1:54" ht="58.15" customHeight="1" thickBot="1" x14ac:dyDescent="0.3">
      <c r="A4" s="30" t="s">
        <v>13</v>
      </c>
      <c r="B4" s="31" t="s">
        <v>14</v>
      </c>
      <c r="C4" s="32"/>
      <c r="D4" s="33" t="s">
        <v>15</v>
      </c>
      <c r="E4" s="230" t="s">
        <v>5</v>
      </c>
      <c r="F4" s="231"/>
      <c r="G4" s="34" t="s">
        <v>16</v>
      </c>
      <c r="H4" s="35" t="s">
        <v>17</v>
      </c>
      <c r="I4" s="36"/>
      <c r="J4" s="37"/>
      <c r="K4" s="38"/>
      <c r="L4" s="39"/>
      <c r="M4" s="40"/>
      <c r="N4" s="41"/>
      <c r="O4" s="42"/>
      <c r="P4" s="43"/>
      <c r="Q4" s="44"/>
      <c r="R4" s="45"/>
    </row>
    <row r="5" spans="1:54" ht="27" customHeight="1" thickBot="1" x14ac:dyDescent="0.3">
      <c r="A5" s="232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4"/>
    </row>
    <row r="6" spans="1:54" ht="55.9" customHeight="1" x14ac:dyDescent="0.25">
      <c r="A6" s="46" t="str">
        <f>'[8]GRADING '!A6</f>
        <v>REF</v>
      </c>
      <c r="B6" s="47" t="str">
        <f>'[8]GRADING '!B6</f>
        <v>DESCRIPTION</v>
      </c>
      <c r="C6" s="48" t="s">
        <v>19</v>
      </c>
      <c r="D6" s="49" t="s">
        <v>20</v>
      </c>
      <c r="E6" s="50" t="s">
        <v>21</v>
      </c>
      <c r="F6" s="50" t="s">
        <v>22</v>
      </c>
      <c r="G6" s="49" t="s">
        <v>23</v>
      </c>
      <c r="H6" s="50" t="s">
        <v>24</v>
      </c>
      <c r="I6" s="50" t="s">
        <v>25</v>
      </c>
      <c r="J6" s="49" t="s">
        <v>23</v>
      </c>
      <c r="K6" s="50" t="s">
        <v>26</v>
      </c>
      <c r="L6" s="50" t="s">
        <v>27</v>
      </c>
      <c r="M6" s="49" t="s">
        <v>23</v>
      </c>
      <c r="N6" s="50" t="s">
        <v>28</v>
      </c>
      <c r="O6" s="50" t="s">
        <v>29</v>
      </c>
      <c r="P6" s="50" t="s">
        <v>30</v>
      </c>
      <c r="Q6" s="50" t="s">
        <v>31</v>
      </c>
      <c r="R6" s="51" t="s">
        <v>32</v>
      </c>
    </row>
    <row r="7" spans="1:54" s="60" customFormat="1" ht="58.15" customHeight="1" x14ac:dyDescent="0.35">
      <c r="A7" s="52" t="s">
        <v>33</v>
      </c>
      <c r="B7" s="53" t="s">
        <v>34</v>
      </c>
      <c r="C7" s="53" t="s">
        <v>35</v>
      </c>
      <c r="D7" s="54">
        <v>42</v>
      </c>
      <c r="E7" s="55"/>
      <c r="F7" s="55"/>
      <c r="G7" s="56"/>
      <c r="H7" s="57"/>
      <c r="I7" s="57"/>
      <c r="J7" s="56"/>
      <c r="K7" s="57"/>
      <c r="L7" s="57"/>
      <c r="M7" s="56"/>
      <c r="N7" s="58"/>
      <c r="O7" s="58"/>
      <c r="P7" s="58"/>
      <c r="Q7" s="58"/>
      <c r="R7" s="59"/>
    </row>
    <row r="8" spans="1:54" s="60" customFormat="1" ht="58.15" customHeight="1" x14ac:dyDescent="0.35">
      <c r="A8" s="61" t="s">
        <v>36</v>
      </c>
      <c r="B8" s="53" t="s">
        <v>37</v>
      </c>
      <c r="C8" s="53" t="s">
        <v>38</v>
      </c>
      <c r="D8" s="54">
        <v>58.5</v>
      </c>
      <c r="E8" s="55"/>
      <c r="F8" s="55"/>
      <c r="G8" s="56"/>
      <c r="H8" s="57"/>
      <c r="I8" s="57"/>
      <c r="J8" s="56"/>
      <c r="K8" s="57"/>
      <c r="L8" s="57"/>
      <c r="M8" s="56"/>
      <c r="N8" s="58"/>
      <c r="O8" s="58"/>
      <c r="P8" s="58"/>
      <c r="Q8" s="58"/>
      <c r="R8" s="59"/>
    </row>
    <row r="9" spans="1:54" s="60" customFormat="1" ht="58.15" customHeight="1" x14ac:dyDescent="0.35">
      <c r="A9" s="61" t="s">
        <v>39</v>
      </c>
      <c r="B9" s="53" t="s">
        <v>40</v>
      </c>
      <c r="C9" s="53" t="s">
        <v>41</v>
      </c>
      <c r="D9" s="54">
        <v>4</v>
      </c>
      <c r="E9" s="55"/>
      <c r="F9" s="55"/>
      <c r="G9" s="56"/>
      <c r="H9" s="57"/>
      <c r="I9" s="57"/>
      <c r="J9" s="56"/>
      <c r="K9" s="57"/>
      <c r="L9" s="57"/>
      <c r="M9" s="56"/>
      <c r="N9" s="58"/>
      <c r="O9" s="58"/>
      <c r="P9" s="58"/>
      <c r="Q9" s="58"/>
      <c r="R9" s="59"/>
    </row>
    <row r="10" spans="1:54" s="60" customFormat="1" ht="58.15" customHeight="1" x14ac:dyDescent="0.35">
      <c r="A10" s="52" t="s">
        <v>42</v>
      </c>
      <c r="B10" s="53" t="s">
        <v>43</v>
      </c>
      <c r="C10" s="53" t="s">
        <v>44</v>
      </c>
      <c r="D10" s="62">
        <v>60.5</v>
      </c>
      <c r="E10" s="55"/>
      <c r="F10" s="55"/>
      <c r="G10" s="56"/>
      <c r="H10" s="57"/>
      <c r="I10" s="57"/>
      <c r="J10" s="56"/>
      <c r="K10" s="57"/>
      <c r="L10" s="57"/>
      <c r="M10" s="56"/>
      <c r="N10" s="58"/>
      <c r="O10" s="58"/>
      <c r="P10" s="58"/>
      <c r="Q10" s="58"/>
      <c r="R10" s="59"/>
    </row>
    <row r="11" spans="1:54" s="60" customFormat="1" ht="58.15" customHeight="1" x14ac:dyDescent="0.35">
      <c r="A11" s="52" t="s">
        <v>45</v>
      </c>
      <c r="B11" s="53" t="s">
        <v>46</v>
      </c>
      <c r="C11" s="53" t="s">
        <v>47</v>
      </c>
      <c r="D11" s="54">
        <v>30</v>
      </c>
      <c r="E11" s="55"/>
      <c r="F11" s="55"/>
      <c r="G11" s="56"/>
      <c r="H11" s="57"/>
      <c r="I11" s="57"/>
      <c r="J11" s="56"/>
      <c r="K11" s="57"/>
      <c r="L11" s="57"/>
      <c r="M11" s="56"/>
      <c r="N11" s="58"/>
      <c r="O11" s="58"/>
      <c r="P11" s="58"/>
      <c r="Q11" s="58"/>
      <c r="R11" s="59"/>
      <c r="Y11" s="63"/>
      <c r="Z11" s="63"/>
      <c r="AB11" s="64"/>
      <c r="AC11" s="64"/>
      <c r="AD11" s="64"/>
      <c r="AE11" s="64"/>
      <c r="AG11" s="65"/>
      <c r="AH11" s="65"/>
      <c r="AI11" s="65"/>
      <c r="AJ11" s="65"/>
      <c r="AK11" s="65"/>
      <c r="AM11" s="65"/>
      <c r="AN11" s="65"/>
      <c r="AO11" s="65"/>
      <c r="AP11" s="65"/>
      <c r="AQ11" s="65"/>
      <c r="AS11" s="65"/>
      <c r="AT11" s="65"/>
      <c r="AU11" s="65"/>
      <c r="AV11" s="65"/>
      <c r="AW11" s="65"/>
      <c r="AY11" s="65"/>
      <c r="AZ11" s="65"/>
      <c r="BA11" s="65"/>
      <c r="BB11" s="65"/>
    </row>
    <row r="12" spans="1:54" s="60" customFormat="1" ht="58.15" customHeight="1" x14ac:dyDescent="0.35">
      <c r="A12" s="52" t="s">
        <v>48</v>
      </c>
      <c r="B12" s="53" t="s">
        <v>49</v>
      </c>
      <c r="C12" s="53" t="s">
        <v>50</v>
      </c>
      <c r="D12" s="54">
        <v>40</v>
      </c>
      <c r="E12" s="55"/>
      <c r="F12" s="55"/>
      <c r="G12" s="56"/>
      <c r="H12" s="57"/>
      <c r="I12" s="57"/>
      <c r="J12" s="56"/>
      <c r="K12" s="57"/>
      <c r="L12" s="57"/>
      <c r="M12" s="56"/>
      <c r="N12" s="58"/>
      <c r="O12" s="58"/>
      <c r="P12" s="58"/>
      <c r="Q12" s="58"/>
      <c r="R12" s="59"/>
      <c r="Y12" s="63"/>
      <c r="Z12" s="63"/>
      <c r="AB12" s="64"/>
      <c r="AC12" s="64"/>
      <c r="AD12" s="64"/>
      <c r="AE12" s="64"/>
      <c r="AG12" s="64"/>
      <c r="AH12" s="64"/>
      <c r="AI12" s="64"/>
      <c r="AJ12" s="64"/>
      <c r="AK12" s="64"/>
      <c r="AM12" s="64"/>
      <c r="AN12" s="64"/>
      <c r="AO12" s="64"/>
      <c r="AP12" s="64"/>
      <c r="AQ12" s="64"/>
      <c r="AS12" s="64"/>
      <c r="AT12" s="64"/>
      <c r="AU12" s="64"/>
      <c r="AV12" s="64"/>
      <c r="AW12" s="64"/>
      <c r="AY12" s="64"/>
      <c r="AZ12" s="64"/>
      <c r="BA12" s="64"/>
      <c r="BB12" s="64"/>
    </row>
    <row r="13" spans="1:54" s="60" customFormat="1" ht="58.15" customHeight="1" x14ac:dyDescent="0.35">
      <c r="A13" s="52" t="s">
        <v>51</v>
      </c>
      <c r="B13" s="53" t="s">
        <v>52</v>
      </c>
      <c r="C13" s="53" t="s">
        <v>53</v>
      </c>
      <c r="D13" s="54">
        <v>39.75</v>
      </c>
      <c r="E13" s="55"/>
      <c r="F13" s="55"/>
      <c r="G13" s="56"/>
      <c r="H13" s="57"/>
      <c r="I13" s="57"/>
      <c r="J13" s="56"/>
      <c r="K13" s="57"/>
      <c r="L13" s="57"/>
      <c r="M13" s="56"/>
      <c r="N13" s="58"/>
      <c r="O13" s="58"/>
      <c r="P13" s="58"/>
      <c r="Q13" s="58"/>
      <c r="R13" s="59"/>
      <c r="Y13" s="63"/>
      <c r="Z13" s="63"/>
      <c r="AB13" s="65"/>
      <c r="AC13" s="65"/>
      <c r="AD13" s="65"/>
      <c r="AE13" s="65"/>
      <c r="AG13" s="65"/>
      <c r="AH13" s="65"/>
      <c r="AI13" s="65"/>
      <c r="AJ13" s="65"/>
      <c r="AK13" s="65"/>
      <c r="AM13" s="65"/>
      <c r="AN13" s="65"/>
      <c r="AO13" s="65"/>
      <c r="AP13" s="65"/>
      <c r="AQ13" s="65"/>
      <c r="AS13" s="65"/>
      <c r="AT13" s="65"/>
      <c r="AU13" s="65"/>
      <c r="AV13" s="65"/>
      <c r="AW13" s="65"/>
      <c r="AY13" s="65"/>
      <c r="AZ13" s="65"/>
      <c r="BA13" s="65"/>
      <c r="BB13" s="65"/>
    </row>
    <row r="14" spans="1:54" s="60" customFormat="1" ht="58.15" customHeight="1" x14ac:dyDescent="0.35">
      <c r="A14" s="52" t="s">
        <v>54</v>
      </c>
      <c r="B14" s="53" t="s">
        <v>55</v>
      </c>
      <c r="C14" s="53" t="s">
        <v>56</v>
      </c>
      <c r="D14" s="54">
        <v>30</v>
      </c>
      <c r="E14" s="55"/>
      <c r="F14" s="55"/>
      <c r="G14" s="56"/>
      <c r="H14" s="57"/>
      <c r="I14" s="57"/>
      <c r="J14" s="56"/>
      <c r="K14" s="57"/>
      <c r="L14" s="57"/>
      <c r="M14" s="56"/>
      <c r="N14" s="58"/>
      <c r="O14" s="58"/>
      <c r="P14" s="58"/>
      <c r="Q14" s="58"/>
      <c r="R14" s="59"/>
      <c r="Y14" s="63"/>
      <c r="Z14" s="63"/>
      <c r="AB14" s="65"/>
      <c r="AC14" s="65"/>
      <c r="AD14" s="65"/>
      <c r="AE14" s="65"/>
      <c r="AG14" s="65"/>
      <c r="AH14" s="65"/>
      <c r="AI14" s="65"/>
      <c r="AJ14" s="65"/>
      <c r="AK14" s="65"/>
      <c r="AM14" s="65"/>
      <c r="AN14" s="65"/>
      <c r="AO14" s="65"/>
      <c r="AP14" s="65"/>
      <c r="AQ14" s="65"/>
      <c r="AS14" s="65"/>
      <c r="AT14" s="65"/>
      <c r="AU14" s="65"/>
      <c r="AV14" s="65"/>
      <c r="AW14" s="65"/>
      <c r="AY14" s="65"/>
      <c r="AZ14" s="65"/>
      <c r="BA14" s="65"/>
      <c r="BB14" s="65"/>
    </row>
    <row r="15" spans="1:54" s="60" customFormat="1" ht="58.15" customHeight="1" x14ac:dyDescent="0.35">
      <c r="A15" s="52" t="s">
        <v>57</v>
      </c>
      <c r="B15" s="53" t="s">
        <v>58</v>
      </c>
      <c r="C15" s="53" t="s">
        <v>59</v>
      </c>
      <c r="D15" s="54">
        <v>15.5</v>
      </c>
      <c r="E15" s="55"/>
      <c r="F15" s="55"/>
      <c r="G15" s="56"/>
      <c r="H15" s="57"/>
      <c r="I15" s="57"/>
      <c r="J15" s="56"/>
      <c r="K15" s="57"/>
      <c r="L15" s="57"/>
      <c r="M15" s="56"/>
      <c r="N15" s="58"/>
      <c r="O15" s="58"/>
      <c r="P15" s="58"/>
      <c r="Q15" s="58"/>
      <c r="R15" s="59"/>
      <c r="Y15" s="63"/>
      <c r="Z15" s="63"/>
      <c r="AB15" s="65"/>
      <c r="AC15" s="65"/>
      <c r="AD15" s="65"/>
      <c r="AE15" s="65"/>
      <c r="AG15" s="65"/>
      <c r="AH15" s="65"/>
      <c r="AI15" s="65"/>
      <c r="AJ15" s="65"/>
      <c r="AK15" s="65"/>
      <c r="AM15" s="65"/>
      <c r="AN15" s="65"/>
      <c r="AO15" s="65"/>
      <c r="AP15" s="65"/>
      <c r="AQ15" s="65"/>
      <c r="AS15" s="65"/>
      <c r="AT15" s="65"/>
      <c r="AU15" s="65"/>
      <c r="AV15" s="65"/>
      <c r="AW15" s="65"/>
      <c r="AY15" s="65"/>
      <c r="AZ15" s="65"/>
      <c r="BA15" s="65"/>
      <c r="BB15" s="65"/>
    </row>
    <row r="16" spans="1:54" s="60" customFormat="1" ht="58.15" customHeight="1" x14ac:dyDescent="0.35">
      <c r="A16" s="52" t="s">
        <v>60</v>
      </c>
      <c r="B16" s="53" t="s">
        <v>61</v>
      </c>
      <c r="C16" s="53" t="s">
        <v>62</v>
      </c>
      <c r="D16" s="54">
        <v>25</v>
      </c>
      <c r="E16" s="55"/>
      <c r="F16" s="55"/>
      <c r="G16" s="56"/>
      <c r="H16" s="57"/>
      <c r="I16" s="57"/>
      <c r="J16" s="56"/>
      <c r="K16" s="57"/>
      <c r="L16" s="57"/>
      <c r="M16" s="56"/>
      <c r="N16" s="58"/>
      <c r="O16" s="58"/>
      <c r="P16" s="58"/>
      <c r="Q16" s="58"/>
      <c r="R16" s="59"/>
      <c r="Y16" s="63"/>
      <c r="Z16" s="63"/>
      <c r="AB16" s="65"/>
      <c r="AC16" s="65"/>
      <c r="AD16" s="65"/>
      <c r="AE16" s="65"/>
      <c r="AG16" s="65"/>
      <c r="AH16" s="65"/>
      <c r="AI16" s="65"/>
      <c r="AJ16" s="65"/>
      <c r="AK16" s="65"/>
      <c r="AM16" s="65"/>
      <c r="AN16" s="65"/>
      <c r="AO16" s="65"/>
      <c r="AP16" s="65"/>
      <c r="AQ16" s="65"/>
      <c r="AS16" s="65"/>
      <c r="AT16" s="65"/>
      <c r="AU16" s="65"/>
      <c r="AV16" s="65"/>
      <c r="AW16" s="65"/>
      <c r="AY16" s="65"/>
      <c r="AZ16" s="65"/>
      <c r="BA16" s="65"/>
      <c r="BB16" s="65"/>
    </row>
    <row r="17" spans="1:54" s="60" customFormat="1" ht="58.15" customHeight="1" x14ac:dyDescent="0.35">
      <c r="A17" s="61" t="s">
        <v>63</v>
      </c>
      <c r="B17" s="53" t="s">
        <v>64</v>
      </c>
      <c r="C17" s="53" t="s">
        <v>65</v>
      </c>
      <c r="D17" s="54">
        <v>81</v>
      </c>
      <c r="E17" s="55"/>
      <c r="F17" s="55"/>
      <c r="G17" s="56"/>
      <c r="H17" s="57"/>
      <c r="I17" s="57"/>
      <c r="J17" s="56"/>
      <c r="K17" s="57"/>
      <c r="L17" s="57"/>
      <c r="M17" s="56"/>
      <c r="N17" s="58"/>
      <c r="O17" s="58"/>
      <c r="P17" s="58"/>
      <c r="Q17" s="58"/>
      <c r="R17" s="59"/>
      <c r="Y17" s="63"/>
      <c r="Z17" s="63"/>
      <c r="AB17" s="65"/>
      <c r="AC17" s="65"/>
      <c r="AD17" s="65"/>
      <c r="AE17" s="65"/>
      <c r="AG17" s="65"/>
      <c r="AH17" s="65"/>
      <c r="AI17" s="65"/>
      <c r="AJ17" s="65"/>
      <c r="AK17" s="65"/>
      <c r="AM17" s="65"/>
      <c r="AN17" s="65"/>
      <c r="AO17" s="65"/>
      <c r="AP17" s="65"/>
      <c r="AQ17" s="65"/>
      <c r="AS17" s="65"/>
      <c r="AT17" s="65"/>
      <c r="AU17" s="65"/>
      <c r="AV17" s="65"/>
      <c r="AW17" s="65"/>
      <c r="AY17" s="65"/>
      <c r="AZ17" s="65"/>
      <c r="BA17" s="65"/>
      <c r="BB17" s="65"/>
    </row>
    <row r="18" spans="1:54" s="60" customFormat="1" ht="58.15" customHeight="1" x14ac:dyDescent="0.35">
      <c r="A18" s="66"/>
      <c r="B18" s="67"/>
      <c r="C18" s="67"/>
      <c r="D18" s="68"/>
      <c r="E18" s="55"/>
      <c r="F18" s="55"/>
      <c r="G18" s="56"/>
      <c r="H18" s="57"/>
      <c r="I18" s="57"/>
      <c r="J18" s="56"/>
      <c r="K18" s="57"/>
      <c r="L18" s="57"/>
      <c r="M18" s="56"/>
      <c r="N18" s="58"/>
      <c r="O18" s="58"/>
      <c r="P18" s="58"/>
      <c r="Q18" s="58"/>
      <c r="R18" s="59"/>
      <c r="Y18" s="63"/>
      <c r="Z18" s="63"/>
      <c r="AB18" s="65"/>
      <c r="AC18" s="65"/>
      <c r="AD18" s="65"/>
      <c r="AE18" s="65"/>
      <c r="AG18" s="65"/>
      <c r="AH18" s="65"/>
      <c r="AI18" s="65"/>
      <c r="AJ18" s="65"/>
      <c r="AK18" s="65"/>
      <c r="AM18" s="65"/>
      <c r="AN18" s="65"/>
      <c r="AO18" s="65"/>
      <c r="AP18" s="65"/>
      <c r="AQ18" s="65"/>
      <c r="AS18" s="65"/>
      <c r="AT18" s="65"/>
      <c r="AU18" s="65"/>
      <c r="AV18" s="65"/>
      <c r="AW18" s="65"/>
      <c r="AY18" s="65"/>
      <c r="AZ18" s="65"/>
      <c r="BA18" s="65"/>
      <c r="BB18" s="65"/>
    </row>
    <row r="19" spans="1:54" s="60" customFormat="1" ht="58.15" customHeight="1" x14ac:dyDescent="0.35">
      <c r="A19" s="69" t="s">
        <v>66</v>
      </c>
      <c r="B19" s="70" t="s">
        <v>67</v>
      </c>
      <c r="C19" s="70" t="s">
        <v>68</v>
      </c>
      <c r="D19" s="68"/>
      <c r="E19" s="71" t="s">
        <v>69</v>
      </c>
      <c r="F19" s="55"/>
      <c r="G19" s="56"/>
      <c r="H19" s="57"/>
      <c r="I19" s="57"/>
      <c r="J19" s="56"/>
      <c r="K19" s="57"/>
      <c r="L19" s="57"/>
      <c r="M19" s="56"/>
      <c r="N19" s="58"/>
      <c r="O19" s="58"/>
      <c r="P19" s="58"/>
      <c r="Q19" s="58"/>
      <c r="R19" s="59"/>
      <c r="Y19" s="63"/>
      <c r="Z19" s="63"/>
      <c r="AB19" s="65"/>
      <c r="AC19" s="65"/>
      <c r="AD19" s="65"/>
      <c r="AE19" s="65"/>
      <c r="AG19" s="65"/>
      <c r="AH19" s="65"/>
      <c r="AI19" s="65"/>
      <c r="AJ19" s="65"/>
      <c r="AK19" s="65"/>
      <c r="AM19" s="65"/>
      <c r="AN19" s="65"/>
      <c r="AO19" s="65"/>
      <c r="AP19" s="65"/>
      <c r="AQ19" s="65"/>
      <c r="AS19" s="65"/>
      <c r="AT19" s="65"/>
      <c r="AU19" s="65"/>
      <c r="AV19" s="65"/>
      <c r="AW19" s="65"/>
      <c r="AY19" s="65"/>
      <c r="AZ19" s="65"/>
      <c r="BA19" s="65"/>
      <c r="BB19" s="65"/>
    </row>
    <row r="20" spans="1:54" s="60" customFormat="1" ht="58.15" customHeight="1" x14ac:dyDescent="0.35">
      <c r="A20" s="58" t="s">
        <v>70</v>
      </c>
      <c r="B20" s="72" t="s">
        <v>71</v>
      </c>
      <c r="C20" s="72" t="s">
        <v>72</v>
      </c>
      <c r="D20" s="68">
        <v>2.5</v>
      </c>
      <c r="E20" s="55"/>
      <c r="F20" s="55"/>
      <c r="G20" s="56"/>
      <c r="H20" s="57"/>
      <c r="I20" s="57"/>
      <c r="J20" s="56"/>
      <c r="K20" s="57"/>
      <c r="L20" s="57"/>
      <c r="M20" s="56"/>
      <c r="N20" s="58"/>
      <c r="O20" s="58"/>
      <c r="P20" s="58"/>
      <c r="Q20" s="58"/>
      <c r="R20" s="59"/>
      <c r="Y20" s="63"/>
      <c r="Z20" s="63"/>
      <c r="AB20" s="65"/>
      <c r="AC20" s="65"/>
      <c r="AD20" s="65"/>
      <c r="AE20" s="65"/>
      <c r="AG20" s="65"/>
      <c r="AH20" s="65"/>
      <c r="AI20" s="65"/>
      <c r="AJ20" s="65"/>
      <c r="AK20" s="65"/>
      <c r="AM20" s="65"/>
      <c r="AN20" s="65"/>
      <c r="AO20" s="65"/>
      <c r="AP20" s="65"/>
      <c r="AQ20" s="65"/>
      <c r="AS20" s="65"/>
      <c r="AT20" s="65"/>
      <c r="AU20" s="65"/>
      <c r="AV20" s="65"/>
      <c r="AW20" s="65"/>
      <c r="AY20" s="65"/>
      <c r="AZ20" s="65"/>
      <c r="BA20" s="65"/>
      <c r="BB20" s="65"/>
    </row>
    <row r="21" spans="1:54" s="60" customFormat="1" ht="58.15" customHeight="1" x14ac:dyDescent="0.35">
      <c r="A21" s="73" t="s">
        <v>73</v>
      </c>
      <c r="B21" s="72" t="s">
        <v>74</v>
      </c>
      <c r="C21" s="72" t="s">
        <v>75</v>
      </c>
      <c r="D21" s="68"/>
      <c r="E21" s="71" t="s">
        <v>69</v>
      </c>
      <c r="F21" s="55"/>
      <c r="G21" s="56"/>
      <c r="H21" s="57"/>
      <c r="I21" s="57"/>
      <c r="J21" s="56"/>
      <c r="K21" s="57"/>
      <c r="L21" s="57"/>
      <c r="M21" s="56"/>
      <c r="N21" s="58"/>
      <c r="O21" s="58"/>
      <c r="P21" s="58"/>
      <c r="Q21" s="58"/>
      <c r="R21" s="59"/>
      <c r="Y21" s="63"/>
      <c r="Z21" s="63"/>
      <c r="AB21" s="65"/>
      <c r="AC21" s="65"/>
      <c r="AD21" s="65"/>
      <c r="AE21" s="65"/>
      <c r="AG21" s="65"/>
      <c r="AH21" s="65"/>
      <c r="AI21" s="65"/>
      <c r="AJ21" s="65"/>
      <c r="AK21" s="65"/>
      <c r="AM21" s="65"/>
      <c r="AN21" s="65"/>
      <c r="AO21" s="65"/>
      <c r="AP21" s="65"/>
      <c r="AQ21" s="65"/>
      <c r="AS21" s="65"/>
      <c r="AT21" s="65"/>
      <c r="AU21" s="65"/>
      <c r="AV21" s="65"/>
      <c r="AW21" s="65"/>
      <c r="AY21" s="65"/>
      <c r="AZ21" s="65"/>
      <c r="BA21" s="65"/>
      <c r="BB21" s="65"/>
    </row>
    <row r="22" spans="1:54" s="60" customFormat="1" ht="58.15" customHeight="1" x14ac:dyDescent="0.35">
      <c r="A22" s="74" t="s">
        <v>76</v>
      </c>
      <c r="B22" s="70" t="s">
        <v>77</v>
      </c>
      <c r="C22" s="70" t="s">
        <v>78</v>
      </c>
      <c r="D22" s="68">
        <v>18</v>
      </c>
      <c r="E22" s="55"/>
      <c r="F22" s="55"/>
      <c r="G22" s="56"/>
      <c r="H22" s="57"/>
      <c r="I22" s="57"/>
      <c r="J22" s="56"/>
      <c r="K22" s="57"/>
      <c r="L22" s="57"/>
      <c r="M22" s="56"/>
      <c r="N22" s="58"/>
      <c r="O22" s="58"/>
      <c r="P22" s="58"/>
      <c r="Q22" s="58"/>
      <c r="R22" s="59"/>
      <c r="Y22" s="63"/>
      <c r="Z22" s="63"/>
      <c r="AB22" s="65"/>
      <c r="AC22" s="65"/>
      <c r="AD22" s="65"/>
      <c r="AE22" s="65"/>
      <c r="AG22" s="65"/>
      <c r="AH22" s="65"/>
      <c r="AI22" s="65"/>
      <c r="AJ22" s="65"/>
      <c r="AK22" s="65"/>
      <c r="AM22" s="65"/>
      <c r="AN22" s="65"/>
      <c r="AO22" s="65"/>
      <c r="AP22" s="65"/>
      <c r="AQ22" s="65"/>
      <c r="AS22" s="65"/>
      <c r="AT22" s="65"/>
      <c r="AU22" s="65"/>
      <c r="AV22" s="65"/>
      <c r="AW22" s="65"/>
      <c r="AY22" s="65"/>
      <c r="AZ22" s="65"/>
      <c r="BA22" s="65"/>
      <c r="BB22" s="65"/>
    </row>
    <row r="23" spans="1:54" s="60" customFormat="1" ht="58.15" customHeight="1" x14ac:dyDescent="0.35">
      <c r="A23" s="75" t="s">
        <v>79</v>
      </c>
      <c r="B23" s="76" t="s">
        <v>80</v>
      </c>
      <c r="C23" s="76" t="s">
        <v>81</v>
      </c>
      <c r="D23" s="68">
        <v>16</v>
      </c>
      <c r="E23" s="55"/>
      <c r="F23" s="55"/>
      <c r="G23" s="56"/>
      <c r="H23" s="57"/>
      <c r="I23" s="57"/>
      <c r="J23" s="56"/>
      <c r="K23" s="57"/>
      <c r="L23" s="57"/>
      <c r="M23" s="56"/>
      <c r="N23" s="58"/>
      <c r="O23" s="58"/>
      <c r="P23" s="58"/>
      <c r="Q23" s="58"/>
      <c r="R23" s="59"/>
    </row>
    <row r="24" spans="1:54" x14ac:dyDescent="0.25">
      <c r="A24" s="77"/>
      <c r="B24" s="78"/>
      <c r="C24" s="78"/>
      <c r="D24" s="79"/>
      <c r="E24" s="80"/>
      <c r="F24" s="80"/>
      <c r="G24" s="81"/>
      <c r="H24" s="82"/>
      <c r="I24" s="82"/>
      <c r="J24" s="81"/>
      <c r="K24" s="82"/>
      <c r="L24" s="82"/>
      <c r="M24" s="81"/>
      <c r="N24" s="83"/>
      <c r="O24" s="83"/>
      <c r="P24" s="83"/>
      <c r="Q24" s="83"/>
      <c r="R24" s="84"/>
    </row>
    <row r="25" spans="1:54" x14ac:dyDescent="0.25">
      <c r="A25" s="85"/>
      <c r="B25" s="86"/>
      <c r="C25" s="86"/>
      <c r="D25" s="79"/>
      <c r="E25" s="80"/>
      <c r="F25" s="80"/>
      <c r="G25" s="81"/>
      <c r="H25" s="82"/>
      <c r="I25" s="82"/>
      <c r="J25" s="81"/>
      <c r="K25" s="82"/>
      <c r="L25" s="82"/>
      <c r="M25" s="81"/>
      <c r="N25" s="83"/>
      <c r="O25" s="83"/>
      <c r="P25" s="83"/>
      <c r="Q25" s="83"/>
      <c r="R25" s="84"/>
    </row>
    <row r="26" spans="1:54" x14ac:dyDescent="0.25">
      <c r="A26" s="87"/>
      <c r="B26" s="88"/>
      <c r="C26" s="88"/>
      <c r="D26" s="79"/>
      <c r="E26" s="80"/>
      <c r="F26" s="80"/>
      <c r="G26" s="81"/>
      <c r="H26" s="82"/>
      <c r="I26" s="82"/>
      <c r="J26" s="81"/>
      <c r="K26" s="82"/>
      <c r="L26" s="82"/>
      <c r="M26" s="81"/>
      <c r="N26" s="83"/>
      <c r="O26" s="83"/>
      <c r="P26" s="83"/>
      <c r="Q26" s="83"/>
      <c r="R26" s="84"/>
    </row>
    <row r="27" spans="1:54" x14ac:dyDescent="0.25">
      <c r="A27" s="89"/>
      <c r="B27" s="90"/>
      <c r="C27" s="90"/>
      <c r="D27" s="79"/>
      <c r="E27" s="80"/>
      <c r="F27" s="80"/>
      <c r="G27" s="81"/>
      <c r="H27" s="82"/>
      <c r="I27" s="82"/>
      <c r="J27" s="81"/>
      <c r="K27" s="82"/>
      <c r="L27" s="82"/>
      <c r="M27" s="81"/>
      <c r="N27" s="83"/>
      <c r="O27" s="83"/>
      <c r="P27" s="83"/>
      <c r="Q27" s="83"/>
      <c r="R27" s="84"/>
    </row>
    <row r="28" spans="1:54" ht="16.5" thickBot="1" x14ac:dyDescent="0.3">
      <c r="A28" s="91"/>
      <c r="B28" s="86"/>
      <c r="C28" s="86"/>
      <c r="D28" s="92"/>
      <c r="E28" s="93"/>
      <c r="F28" s="93"/>
      <c r="G28" s="94"/>
      <c r="H28" s="95"/>
      <c r="I28" s="95"/>
      <c r="J28" s="94"/>
      <c r="K28" s="95"/>
      <c r="L28" s="95"/>
      <c r="M28" s="94"/>
      <c r="N28" s="96"/>
      <c r="O28" s="96"/>
      <c r="P28" s="96"/>
      <c r="Q28" s="96"/>
      <c r="R28" s="97"/>
    </row>
    <row r="29" spans="1:54" x14ac:dyDescent="0.25">
      <c r="A29" s="98"/>
      <c r="B29" s="99"/>
      <c r="C29" s="99"/>
      <c r="D29" s="100"/>
      <c r="E29" s="101"/>
      <c r="F29" s="101"/>
      <c r="G29" s="102"/>
      <c r="H29" s="102"/>
      <c r="I29" s="102"/>
      <c r="J29" s="102"/>
      <c r="K29" s="102"/>
      <c r="L29" s="102"/>
      <c r="M29" s="102"/>
      <c r="N29" s="101"/>
      <c r="O29" s="101"/>
      <c r="P29" s="101"/>
      <c r="Q29" s="101"/>
      <c r="R29" s="103"/>
    </row>
    <row r="30" spans="1:54" x14ac:dyDescent="0.25">
      <c r="A30" s="104"/>
      <c r="B30" s="105"/>
      <c r="C30" s="105"/>
      <c r="D30" s="106"/>
      <c r="E30" s="107"/>
      <c r="F30" s="107"/>
      <c r="G30" s="108"/>
      <c r="H30" s="108"/>
      <c r="I30" s="108"/>
      <c r="J30" s="108"/>
      <c r="K30" s="108"/>
      <c r="L30" s="108"/>
      <c r="M30" s="108"/>
      <c r="N30" s="107"/>
      <c r="O30" s="107"/>
      <c r="P30" s="107"/>
      <c r="Q30" s="107"/>
      <c r="R30" s="109"/>
    </row>
    <row r="31" spans="1:54" x14ac:dyDescent="0.25">
      <c r="A31" s="104"/>
      <c r="B31" s="105"/>
      <c r="C31" s="105"/>
      <c r="D31" s="106"/>
      <c r="E31" s="107"/>
      <c r="F31" s="107"/>
      <c r="G31" s="108"/>
      <c r="H31" s="108"/>
      <c r="I31" s="108"/>
      <c r="J31" s="108"/>
      <c r="K31" s="108"/>
      <c r="L31" s="108"/>
      <c r="M31" s="108"/>
      <c r="N31" s="107"/>
      <c r="O31" s="107"/>
      <c r="P31" s="107"/>
      <c r="Q31" s="107"/>
      <c r="R31" s="109"/>
    </row>
    <row r="32" spans="1:54" ht="16.899999999999999" customHeight="1" x14ac:dyDescent="0.25">
      <c r="A32" s="110"/>
      <c r="B32" s="111"/>
      <c r="C32" s="111"/>
      <c r="D32" s="112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4"/>
    </row>
    <row r="33" spans="1:18" x14ac:dyDescent="0.25">
      <c r="A33" s="110"/>
      <c r="B33" s="111"/>
      <c r="C33" s="111"/>
      <c r="D33" s="112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4"/>
    </row>
    <row r="34" spans="1:18" ht="16.5" thickBot="1" x14ac:dyDescent="0.3">
      <c r="A34" s="115"/>
      <c r="B34" s="116"/>
      <c r="C34" s="116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9"/>
    </row>
    <row r="35" spans="1:18" ht="16.5" thickBot="1" x14ac:dyDescent="0.3">
      <c r="A35" s="235" t="s">
        <v>82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7"/>
    </row>
  </sheetData>
  <mergeCells count="9">
    <mergeCell ref="E4:F4"/>
    <mergeCell ref="A5:R5"/>
    <mergeCell ref="A35:R35"/>
    <mergeCell ref="E1:F1"/>
    <mergeCell ref="H1:I1"/>
    <mergeCell ref="E2:F2"/>
    <mergeCell ref="H2:I2"/>
    <mergeCell ref="E3:F3"/>
    <mergeCell ref="H3:I3"/>
  </mergeCells>
  <pageMargins left="0.7" right="0.7" top="0.75" bottom="0.75" header="0.3" footer="0.3"/>
  <pageSetup paperSize="9" scale="49" fitToHeight="0" orientation="landscape" r:id="rId1"/>
  <rowBreaks count="1" manualBreakCount="1">
    <brk id="18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A712F-B7F2-46C0-914D-5D5B0B18EACE}">
  <sheetPr>
    <pageSetUpPr fitToPage="1"/>
  </sheetPr>
  <dimension ref="A1:O39"/>
  <sheetViews>
    <sheetView view="pageBreakPreview" zoomScale="60" zoomScaleNormal="107" workbookViewId="0">
      <selection activeCell="D12" sqref="D12"/>
    </sheetView>
  </sheetViews>
  <sheetFormatPr defaultColWidth="12.42578125" defaultRowHeight="15.75" x14ac:dyDescent="0.25"/>
  <cols>
    <col min="1" max="1" width="12.42578125" style="132"/>
    <col min="2" max="2" width="25.7109375" style="229" customWidth="1"/>
    <col min="3" max="3" width="34.28515625" style="229" customWidth="1"/>
    <col min="4" max="4" width="11.85546875" style="132" customWidth="1"/>
    <col min="5" max="5" width="10.28515625" style="132" customWidth="1"/>
    <col min="6" max="6" width="11.28515625" style="132" customWidth="1"/>
    <col min="7" max="7" width="10.5703125" style="132" customWidth="1"/>
    <col min="8" max="8" width="12.42578125" style="132"/>
    <col min="9" max="10" width="8.5703125" style="132" customWidth="1"/>
    <col min="11" max="11" width="8.28515625" style="132" customWidth="1"/>
    <col min="12" max="12" width="8.140625" style="132" customWidth="1"/>
    <col min="13" max="13" width="5.85546875" style="132" customWidth="1"/>
    <col min="14" max="16384" width="12.42578125" style="132"/>
  </cols>
  <sheetData>
    <row r="1" spans="1:15" ht="25.5" x14ac:dyDescent="0.25">
      <c r="A1" s="121" t="s">
        <v>0</v>
      </c>
      <c r="B1" s="122" t="s">
        <v>1</v>
      </c>
      <c r="C1" s="123"/>
      <c r="D1" s="124" t="s">
        <v>2</v>
      </c>
      <c r="E1" s="250" t="s">
        <v>3</v>
      </c>
      <c r="F1" s="251"/>
      <c r="G1" s="125" t="s">
        <v>4</v>
      </c>
      <c r="H1" s="250" t="s">
        <v>5</v>
      </c>
      <c r="I1" s="251"/>
      <c r="J1" s="126"/>
      <c r="K1" s="127"/>
      <c r="L1" s="128"/>
      <c r="M1" s="129"/>
      <c r="N1" s="130"/>
      <c r="O1" s="131"/>
    </row>
    <row r="2" spans="1:15" ht="28.9" customHeight="1" x14ac:dyDescent="0.25">
      <c r="A2" s="133" t="s">
        <v>6</v>
      </c>
      <c r="B2" s="134" t="s">
        <v>7</v>
      </c>
      <c r="C2" s="135"/>
      <c r="D2" s="136" t="s">
        <v>8</v>
      </c>
      <c r="E2" s="252" t="s">
        <v>5</v>
      </c>
      <c r="F2" s="253"/>
      <c r="G2" s="137" t="s">
        <v>9</v>
      </c>
      <c r="H2" s="252" t="s">
        <v>5</v>
      </c>
      <c r="I2" s="253"/>
      <c r="J2" s="126"/>
      <c r="K2" s="127"/>
      <c r="L2" s="138"/>
      <c r="M2" s="139"/>
      <c r="N2" s="140"/>
      <c r="O2" s="141"/>
    </row>
    <row r="3" spans="1:15" x14ac:dyDescent="0.25">
      <c r="A3" s="133" t="s">
        <v>10</v>
      </c>
      <c r="B3" s="142" t="s">
        <v>7</v>
      </c>
      <c r="C3" s="143"/>
      <c r="D3" s="136" t="s">
        <v>11</v>
      </c>
      <c r="E3" s="252" t="s">
        <v>5</v>
      </c>
      <c r="F3" s="253"/>
      <c r="G3" s="137" t="s">
        <v>12</v>
      </c>
      <c r="H3" s="252" t="s">
        <v>5</v>
      </c>
      <c r="I3" s="253"/>
      <c r="J3" s="126"/>
      <c r="K3" s="127"/>
      <c r="L3" s="138"/>
      <c r="M3" s="139"/>
      <c r="N3" s="140"/>
      <c r="O3" s="141"/>
    </row>
    <row r="4" spans="1:15" ht="57" customHeight="1" thickBot="1" x14ac:dyDescent="0.3">
      <c r="A4" s="144" t="s">
        <v>13</v>
      </c>
      <c r="B4" s="145" t="s">
        <v>14</v>
      </c>
      <c r="C4" s="146"/>
      <c r="D4" s="147" t="s">
        <v>15</v>
      </c>
      <c r="E4" s="242" t="s">
        <v>5</v>
      </c>
      <c r="F4" s="243"/>
      <c r="G4" s="148" t="s">
        <v>16</v>
      </c>
      <c r="H4" s="149" t="s">
        <v>17</v>
      </c>
      <c r="I4" s="150"/>
      <c r="J4" s="151"/>
      <c r="K4" s="152"/>
      <c r="L4" s="153"/>
      <c r="M4" s="154"/>
      <c r="N4" s="155"/>
      <c r="O4" s="156"/>
    </row>
    <row r="5" spans="1:15" ht="22.9" customHeight="1" thickBot="1" x14ac:dyDescent="0.3">
      <c r="A5" s="244" t="s">
        <v>83</v>
      </c>
      <c r="B5" s="245"/>
      <c r="C5" s="245"/>
      <c r="D5" s="245"/>
      <c r="E5" s="246"/>
      <c r="F5" s="246"/>
      <c r="G5" s="246"/>
      <c r="H5" s="245"/>
      <c r="I5" s="245"/>
      <c r="J5" s="245"/>
      <c r="K5" s="247"/>
      <c r="L5" s="157"/>
      <c r="M5" s="157"/>
      <c r="N5" s="157"/>
      <c r="O5" s="158"/>
    </row>
    <row r="6" spans="1:15" x14ac:dyDescent="0.25">
      <c r="A6" s="159" t="s">
        <v>84</v>
      </c>
      <c r="B6" s="160" t="s">
        <v>85</v>
      </c>
      <c r="C6" s="161" t="s">
        <v>19</v>
      </c>
      <c r="D6" s="162" t="s">
        <v>86</v>
      </c>
      <c r="E6" s="163" t="s">
        <v>87</v>
      </c>
      <c r="F6" s="163" t="s">
        <v>88</v>
      </c>
      <c r="G6" s="163" t="s">
        <v>60</v>
      </c>
      <c r="H6" s="164" t="s">
        <v>57</v>
      </c>
      <c r="I6" s="163" t="s">
        <v>89</v>
      </c>
      <c r="J6" s="165" t="s">
        <v>90</v>
      </c>
      <c r="K6" s="128"/>
      <c r="L6" s="130"/>
      <c r="M6" s="130"/>
      <c r="N6" s="130"/>
      <c r="O6" s="131"/>
    </row>
    <row r="7" spans="1:15" ht="30.6" customHeight="1" x14ac:dyDescent="0.25">
      <c r="A7" s="166" t="s">
        <v>33</v>
      </c>
      <c r="B7" s="167" t="s">
        <v>34</v>
      </c>
      <c r="C7" s="168" t="str">
        <f>VLOOKUP(B7,'SAMPLE MEASURES'!B7:$C$23,2,0)</f>
        <v>LƯNG ĐO ÊM</v>
      </c>
      <c r="D7" s="169">
        <v>2.5</v>
      </c>
      <c r="E7" s="170">
        <v>1</v>
      </c>
      <c r="F7" s="170">
        <f t="shared" ref="F7:F17" si="0">G7-D7</f>
        <v>-5</v>
      </c>
      <c r="G7" s="170">
        <f t="shared" ref="G7:G17" si="1">H7-D7</f>
        <v>-2.5</v>
      </c>
      <c r="H7" s="171">
        <v>0</v>
      </c>
      <c r="I7" s="170">
        <f t="shared" ref="I7:I17" si="2">H7+D7</f>
        <v>2.5</v>
      </c>
      <c r="J7" s="172">
        <f t="shared" ref="J7:J17" si="3">I7+D7</f>
        <v>5</v>
      </c>
      <c r="K7" s="138"/>
      <c r="L7" s="140"/>
      <c r="M7" s="173"/>
      <c r="N7" s="140"/>
      <c r="O7" s="174"/>
    </row>
    <row r="8" spans="1:15" x14ac:dyDescent="0.25">
      <c r="A8" s="175" t="s">
        <v>36</v>
      </c>
      <c r="B8" s="167" t="s">
        <v>37</v>
      </c>
      <c r="C8" s="168" t="str">
        <f>VLOOKUP(B8,'SAMPLE MEASURES'!B8:$C$23,2,0)</f>
        <v>LƯNG ĐO CĂNG</v>
      </c>
      <c r="D8" s="169">
        <v>2.5</v>
      </c>
      <c r="E8" s="170">
        <v>1</v>
      </c>
      <c r="F8" s="170">
        <f t="shared" si="0"/>
        <v>-5</v>
      </c>
      <c r="G8" s="170">
        <f t="shared" si="1"/>
        <v>-2.5</v>
      </c>
      <c r="H8" s="176">
        <v>0</v>
      </c>
      <c r="I8" s="170">
        <f t="shared" si="2"/>
        <v>2.5</v>
      </c>
      <c r="J8" s="172">
        <f t="shared" si="3"/>
        <v>5</v>
      </c>
      <c r="K8" s="138"/>
      <c r="L8" s="140"/>
      <c r="M8" s="173"/>
      <c r="N8" s="140"/>
      <c r="O8" s="174"/>
    </row>
    <row r="9" spans="1:15" x14ac:dyDescent="0.25">
      <c r="A9" s="175" t="s">
        <v>39</v>
      </c>
      <c r="B9" s="167" t="s">
        <v>40</v>
      </c>
      <c r="C9" s="168" t="str">
        <f>VLOOKUP(B9,'SAMPLE MEASURES'!B9:$C$23,2,0)</f>
        <v>TO BẢN LƯNG</v>
      </c>
      <c r="D9" s="169">
        <v>0</v>
      </c>
      <c r="E9" s="170">
        <v>1</v>
      </c>
      <c r="F9" s="170">
        <f t="shared" si="0"/>
        <v>0</v>
      </c>
      <c r="G9" s="170">
        <f t="shared" si="1"/>
        <v>0</v>
      </c>
      <c r="H9" s="176">
        <v>0</v>
      </c>
      <c r="I9" s="170">
        <f t="shared" si="2"/>
        <v>0</v>
      </c>
      <c r="J9" s="172">
        <f t="shared" si="3"/>
        <v>0</v>
      </c>
      <c r="K9" s="138"/>
      <c r="L9" s="140"/>
      <c r="M9" s="173"/>
      <c r="N9" s="140"/>
      <c r="O9" s="174"/>
    </row>
    <row r="10" spans="1:15" ht="22.5" x14ac:dyDescent="0.25">
      <c r="A10" s="166" t="s">
        <v>42</v>
      </c>
      <c r="B10" s="167" t="s">
        <v>43</v>
      </c>
      <c r="C10" s="168" t="str">
        <f>VLOOKUP(B10,'SAMPLE MEASURES'!B10:$C$23,2,0)</f>
        <v>MÔNG - KHÔNG GỒM LƯNG - DƯỚI TRA LƯNG 20CM - ĐO CHỮ V</v>
      </c>
      <c r="D10" s="169">
        <v>2.5</v>
      </c>
      <c r="E10" s="170">
        <v>1</v>
      </c>
      <c r="F10" s="170">
        <f t="shared" si="0"/>
        <v>-5</v>
      </c>
      <c r="G10" s="170">
        <f t="shared" si="1"/>
        <v>-2.5</v>
      </c>
      <c r="H10" s="176">
        <v>0</v>
      </c>
      <c r="I10" s="170">
        <f t="shared" si="2"/>
        <v>2.5</v>
      </c>
      <c r="J10" s="172">
        <f t="shared" si="3"/>
        <v>5</v>
      </c>
      <c r="K10" s="138"/>
      <c r="L10" s="140"/>
      <c r="M10" s="173"/>
      <c r="N10" s="140"/>
      <c r="O10" s="174"/>
    </row>
    <row r="11" spans="1:15" ht="16.149999999999999" customHeight="1" x14ac:dyDescent="0.25">
      <c r="A11" s="166" t="s">
        <v>45</v>
      </c>
      <c r="B11" s="167" t="s">
        <v>46</v>
      </c>
      <c r="C11" s="168" t="str">
        <f>VLOOKUP(B11,'SAMPLE MEASURES'!B11:$C$23,2,0)</f>
        <v>ĐÁY TRƯỚC (KHÔNG GỒM LƯNG)</v>
      </c>
      <c r="D11" s="169">
        <v>1</v>
      </c>
      <c r="E11" s="170">
        <v>1</v>
      </c>
      <c r="F11" s="170">
        <f t="shared" si="0"/>
        <v>-2</v>
      </c>
      <c r="G11" s="170">
        <f t="shared" si="1"/>
        <v>-1</v>
      </c>
      <c r="H11" s="176">
        <v>0</v>
      </c>
      <c r="I11" s="170">
        <f t="shared" si="2"/>
        <v>1</v>
      </c>
      <c r="J11" s="172">
        <f t="shared" si="3"/>
        <v>2</v>
      </c>
      <c r="K11" s="138"/>
      <c r="L11" s="140"/>
      <c r="M11" s="173"/>
      <c r="N11" s="140"/>
      <c r="O11" s="174"/>
    </row>
    <row r="12" spans="1:15" x14ac:dyDescent="0.25">
      <c r="A12" s="166" t="s">
        <v>48</v>
      </c>
      <c r="B12" s="167" t="s">
        <v>49</v>
      </c>
      <c r="C12" s="168" t="str">
        <f>VLOOKUP(B12,'SAMPLE MEASURES'!B12:$C$23,2,0)</f>
        <v>ĐÁY SAU (KHÔNG GỒM LƯNG)</v>
      </c>
      <c r="D12" s="169">
        <v>1</v>
      </c>
      <c r="E12" s="170">
        <v>1</v>
      </c>
      <c r="F12" s="170">
        <f t="shared" si="0"/>
        <v>-2</v>
      </c>
      <c r="G12" s="170">
        <f t="shared" si="1"/>
        <v>-1</v>
      </c>
      <c r="H12" s="176">
        <v>0</v>
      </c>
      <c r="I12" s="170">
        <f t="shared" si="2"/>
        <v>1</v>
      </c>
      <c r="J12" s="172">
        <f t="shared" si="3"/>
        <v>2</v>
      </c>
      <c r="K12" s="138"/>
      <c r="L12" s="140"/>
      <c r="M12" s="177"/>
      <c r="N12" s="140"/>
      <c r="O12" s="174"/>
    </row>
    <row r="13" spans="1:15" x14ac:dyDescent="0.25">
      <c r="A13" s="166" t="s">
        <v>51</v>
      </c>
      <c r="B13" s="167" t="s">
        <v>52</v>
      </c>
      <c r="C13" s="168" t="str">
        <f>VLOOKUP(B13,'SAMPLE MEASURES'!B13:$C$23,2,0)</f>
        <v>ĐÙI (DƯỚI ĐÁY 2.5CM)</v>
      </c>
      <c r="D13" s="169">
        <v>1.25</v>
      </c>
      <c r="E13" s="170">
        <v>1</v>
      </c>
      <c r="F13" s="170">
        <f t="shared" si="0"/>
        <v>-2.5</v>
      </c>
      <c r="G13" s="170">
        <f t="shared" si="1"/>
        <v>-1.25</v>
      </c>
      <c r="H13" s="176">
        <v>0</v>
      </c>
      <c r="I13" s="170">
        <f t="shared" si="2"/>
        <v>1.25</v>
      </c>
      <c r="J13" s="172">
        <f t="shared" si="3"/>
        <v>2.5</v>
      </c>
      <c r="K13" s="138"/>
      <c r="L13" s="140"/>
      <c r="M13" s="178"/>
      <c r="N13" s="140"/>
      <c r="O13" s="174"/>
    </row>
    <row r="14" spans="1:15" x14ac:dyDescent="0.25">
      <c r="A14" s="166" t="s">
        <v>54</v>
      </c>
      <c r="B14" s="167" t="s">
        <v>55</v>
      </c>
      <c r="C14" s="168" t="str">
        <f>VLOOKUP(B14,'SAMPLE MEASURES'!B14:$C$23,2,0)</f>
        <v>GỐI (DƯỚI ĐÁY 39CM)</v>
      </c>
      <c r="D14" s="169">
        <v>0.7</v>
      </c>
      <c r="E14" s="170">
        <v>0.5</v>
      </c>
      <c r="F14" s="170">
        <f t="shared" si="0"/>
        <v>-1.4</v>
      </c>
      <c r="G14" s="170">
        <f t="shared" si="1"/>
        <v>-0.7</v>
      </c>
      <c r="H14" s="176">
        <v>0</v>
      </c>
      <c r="I14" s="170">
        <f t="shared" si="2"/>
        <v>0.7</v>
      </c>
      <c r="J14" s="172">
        <f t="shared" si="3"/>
        <v>1.4</v>
      </c>
      <c r="K14" s="138"/>
      <c r="L14" s="140"/>
      <c r="M14" s="178"/>
      <c r="N14" s="140"/>
      <c r="O14" s="174"/>
    </row>
    <row r="15" spans="1:15" x14ac:dyDescent="0.25">
      <c r="A15" s="166" t="s">
        <v>57</v>
      </c>
      <c r="B15" s="167" t="s">
        <v>91</v>
      </c>
      <c r="C15" s="168" t="str">
        <f>VLOOKUP(B15,'SAMPLE MEASURES'!B15:$C$23,2,0)</f>
        <v>LAI ĐO ÊM (ĐÓNG DÂY KÉO)</v>
      </c>
      <c r="D15" s="179">
        <v>0.3</v>
      </c>
      <c r="E15" s="170">
        <v>0.5</v>
      </c>
      <c r="F15" s="170">
        <f t="shared" si="0"/>
        <v>-0.6</v>
      </c>
      <c r="G15" s="170">
        <f t="shared" si="1"/>
        <v>-0.3</v>
      </c>
      <c r="H15" s="176">
        <v>0</v>
      </c>
      <c r="I15" s="170">
        <f t="shared" si="2"/>
        <v>0.3</v>
      </c>
      <c r="J15" s="172">
        <f t="shared" si="3"/>
        <v>0.6</v>
      </c>
      <c r="K15" s="138"/>
      <c r="L15" s="140"/>
      <c r="M15" s="180"/>
      <c r="N15" s="140"/>
      <c r="O15" s="174"/>
    </row>
    <row r="16" spans="1:15" x14ac:dyDescent="0.25">
      <c r="A16" s="166" t="s">
        <v>60</v>
      </c>
      <c r="B16" s="167" t="s">
        <v>61</v>
      </c>
      <c r="C16" s="168" t="str">
        <f>VLOOKUP(B16,'SAMPLE MEASURES'!B16:$C$23,2,0)</f>
        <v>LAI ĐO CĂNG ((ĐÓNG DÂY KÉO)</v>
      </c>
      <c r="D16" s="179">
        <v>0.5</v>
      </c>
      <c r="E16" s="170">
        <v>0.5</v>
      </c>
      <c r="F16" s="170">
        <f t="shared" si="0"/>
        <v>-1</v>
      </c>
      <c r="G16" s="170">
        <f t="shared" si="1"/>
        <v>-0.5</v>
      </c>
      <c r="H16" s="176">
        <v>0</v>
      </c>
      <c r="I16" s="170">
        <f t="shared" si="2"/>
        <v>0.5</v>
      </c>
      <c r="J16" s="172">
        <f t="shared" si="3"/>
        <v>1</v>
      </c>
      <c r="K16" s="138"/>
      <c r="L16" s="140"/>
      <c r="M16" s="178"/>
      <c r="N16" s="140"/>
      <c r="O16" s="174"/>
    </row>
    <row r="17" spans="1:15" x14ac:dyDescent="0.25">
      <c r="A17" s="175" t="s">
        <v>63</v>
      </c>
      <c r="B17" s="167" t="s">
        <v>64</v>
      </c>
      <c r="C17" s="168" t="str">
        <f>VLOOKUP(B17,'SAMPLE MEASURES'!B17:$C$23,2,0)</f>
        <v>DÀI SƯỜN TRONG</v>
      </c>
      <c r="D17" s="169">
        <v>2</v>
      </c>
      <c r="E17" s="170">
        <v>1</v>
      </c>
      <c r="F17" s="170">
        <f t="shared" si="0"/>
        <v>-4</v>
      </c>
      <c r="G17" s="170">
        <f t="shared" si="1"/>
        <v>-2</v>
      </c>
      <c r="H17" s="176">
        <v>0</v>
      </c>
      <c r="I17" s="170">
        <f t="shared" si="2"/>
        <v>2</v>
      </c>
      <c r="J17" s="172">
        <f t="shared" si="3"/>
        <v>4</v>
      </c>
      <c r="K17" s="138"/>
      <c r="L17" s="140"/>
      <c r="M17" s="178"/>
      <c r="N17" s="140"/>
      <c r="O17" s="174"/>
    </row>
    <row r="18" spans="1:15" x14ac:dyDescent="0.25">
      <c r="A18" s="181" t="s">
        <v>66</v>
      </c>
      <c r="B18" s="182" t="s">
        <v>67</v>
      </c>
      <c r="C18" s="168" t="str">
        <f>VLOOKUP(B18,'SAMPLE MEASURES'!B18:$C$23,2,0)</f>
        <v>TRÊN LAI 15CM</v>
      </c>
      <c r="D18" s="169">
        <v>0.5</v>
      </c>
      <c r="E18" s="170">
        <v>0.5</v>
      </c>
      <c r="F18" s="170">
        <f>G18-D18</f>
        <v>-1</v>
      </c>
      <c r="G18" s="170">
        <f>H18-D18</f>
        <v>-0.5</v>
      </c>
      <c r="H18" s="176">
        <v>0</v>
      </c>
      <c r="I18" s="170">
        <f>H18+D18</f>
        <v>0.5</v>
      </c>
      <c r="J18" s="172">
        <f>I18+D18</f>
        <v>1</v>
      </c>
      <c r="K18" s="138"/>
      <c r="L18" s="140"/>
      <c r="M18" s="178"/>
      <c r="N18" s="140"/>
      <c r="O18" s="174"/>
    </row>
    <row r="19" spans="1:15" x14ac:dyDescent="0.25">
      <c r="A19" s="170" t="s">
        <v>70</v>
      </c>
      <c r="B19" s="183" t="s">
        <v>71</v>
      </c>
      <c r="C19" s="168" t="str">
        <f>VLOOKUP(B19,'SAMPLE MEASURES'!B19:$C$23,2,0)</f>
        <v>TO BẢN LAI</v>
      </c>
      <c r="D19" s="169">
        <v>0</v>
      </c>
      <c r="E19" s="170">
        <v>0.5</v>
      </c>
      <c r="F19" s="170">
        <f>G19-D19</f>
        <v>0</v>
      </c>
      <c r="G19" s="170">
        <f>H19-D19</f>
        <v>0</v>
      </c>
      <c r="H19" s="176">
        <v>0</v>
      </c>
      <c r="I19" s="170">
        <f>H19+D19</f>
        <v>0</v>
      </c>
      <c r="J19" s="172">
        <f>I19+D19</f>
        <v>0</v>
      </c>
      <c r="K19" s="138"/>
      <c r="L19" s="140"/>
      <c r="M19" s="178"/>
      <c r="N19" s="140"/>
      <c r="O19" s="174"/>
    </row>
    <row r="20" spans="1:15" x14ac:dyDescent="0.25">
      <c r="A20" s="184" t="s">
        <v>73</v>
      </c>
      <c r="B20" s="183" t="s">
        <v>74</v>
      </c>
      <c r="C20" s="168" t="str">
        <f>VLOOKUP(B20,'SAMPLE MEASURES'!B20:$C$23,2,0)</f>
        <v>DÀI SƯỜN NGOÀI</v>
      </c>
      <c r="D20" s="169">
        <v>3</v>
      </c>
      <c r="E20" s="170">
        <v>1</v>
      </c>
      <c r="F20" s="170">
        <f>G20-D20</f>
        <v>-6</v>
      </c>
      <c r="G20" s="170">
        <f>H20-D20</f>
        <v>-3</v>
      </c>
      <c r="H20" s="176">
        <v>0</v>
      </c>
      <c r="I20" s="170">
        <f>H20+D20</f>
        <v>3</v>
      </c>
      <c r="J20" s="172">
        <f>I20+D20</f>
        <v>6</v>
      </c>
      <c r="K20" s="138"/>
      <c r="L20" s="140"/>
      <c r="M20" s="178"/>
      <c r="N20" s="140"/>
      <c r="O20" s="174"/>
    </row>
    <row r="21" spans="1:15" x14ac:dyDescent="0.25">
      <c r="A21" s="185" t="s">
        <v>76</v>
      </c>
      <c r="B21" s="186" t="s">
        <v>77</v>
      </c>
      <c r="C21" s="168" t="str">
        <f>VLOOKUP(B21,'SAMPLE MEASURES'!B21:$C$23,2,0)</f>
        <v>MIỆNG TÚI TRƯỚC</v>
      </c>
      <c r="D21" s="170">
        <v>0</v>
      </c>
      <c r="E21" s="170">
        <v>1</v>
      </c>
      <c r="F21" s="187">
        <f>G21-D21</f>
        <v>0</v>
      </c>
      <c r="G21" s="187">
        <f t="shared" ref="G21:G22" si="4">H21-D21</f>
        <v>0</v>
      </c>
      <c r="H21" s="188">
        <v>0</v>
      </c>
      <c r="I21" s="187">
        <f>H21+D21</f>
        <v>0</v>
      </c>
      <c r="J21" s="170">
        <f t="shared" ref="J21:J22" si="5">I21+D21</f>
        <v>0</v>
      </c>
      <c r="K21" s="138"/>
      <c r="L21" s="140"/>
      <c r="M21" s="178"/>
      <c r="N21" s="140"/>
      <c r="O21" s="174"/>
    </row>
    <row r="22" spans="1:15" x14ac:dyDescent="0.25">
      <c r="A22" s="189" t="s">
        <v>79</v>
      </c>
      <c r="B22" s="190" t="s">
        <v>80</v>
      </c>
      <c r="C22" s="168" t="str">
        <f>VLOOKUP(B22,'SAMPLE MEASURES'!B22:$C$23,2,0)</f>
        <v>MIỆNG TÚI SAU</v>
      </c>
      <c r="D22" s="170">
        <v>0</v>
      </c>
      <c r="E22" s="170">
        <v>1</v>
      </c>
      <c r="F22" s="170">
        <f>G22-D22</f>
        <v>0</v>
      </c>
      <c r="G22" s="170">
        <f t="shared" si="4"/>
        <v>0</v>
      </c>
      <c r="H22" s="188">
        <v>0</v>
      </c>
      <c r="I22" s="170">
        <f>H22+D22</f>
        <v>0</v>
      </c>
      <c r="J22" s="170">
        <f t="shared" si="5"/>
        <v>0</v>
      </c>
      <c r="K22" s="138"/>
      <c r="L22" s="140"/>
      <c r="M22" s="178"/>
      <c r="N22" s="140"/>
      <c r="O22" s="174"/>
    </row>
    <row r="23" spans="1:15" x14ac:dyDescent="0.25">
      <c r="A23" s="181"/>
      <c r="B23" s="191"/>
      <c r="C23" s="191"/>
      <c r="D23" s="170"/>
      <c r="E23" s="170"/>
      <c r="F23" s="170"/>
      <c r="G23" s="170"/>
      <c r="H23" s="192"/>
      <c r="I23" s="170"/>
      <c r="J23" s="172"/>
      <c r="K23" s="138"/>
      <c r="L23" s="140"/>
      <c r="M23" s="193"/>
      <c r="N23" s="140"/>
      <c r="O23" s="174"/>
    </row>
    <row r="24" spans="1:15" x14ac:dyDescent="0.25">
      <c r="A24" s="181"/>
      <c r="B24" s="194"/>
      <c r="C24" s="194"/>
      <c r="D24" s="170"/>
      <c r="E24" s="170"/>
      <c r="F24" s="170"/>
      <c r="G24" s="170"/>
      <c r="H24" s="192"/>
      <c r="I24" s="170"/>
      <c r="J24" s="172"/>
      <c r="K24" s="138"/>
      <c r="L24" s="140"/>
      <c r="M24" s="193"/>
      <c r="N24" s="140"/>
      <c r="O24" s="174"/>
    </row>
    <row r="25" spans="1:15" x14ac:dyDescent="0.25">
      <c r="A25" s="181"/>
      <c r="B25" s="195"/>
      <c r="C25" s="195"/>
      <c r="D25" s="170"/>
      <c r="E25" s="170"/>
      <c r="F25" s="170"/>
      <c r="G25" s="170"/>
      <c r="H25" s="192"/>
      <c r="I25" s="170"/>
      <c r="J25" s="172"/>
      <c r="K25" s="138"/>
      <c r="L25" s="140"/>
      <c r="M25" s="193"/>
      <c r="N25" s="140"/>
      <c r="O25" s="174"/>
    </row>
    <row r="26" spans="1:15" x14ac:dyDescent="0.25">
      <c r="A26" s="181"/>
      <c r="B26" s="196"/>
      <c r="C26" s="196"/>
      <c r="D26" s="197"/>
      <c r="E26" s="197"/>
      <c r="F26" s="197"/>
      <c r="G26" s="197"/>
      <c r="H26" s="198"/>
      <c r="I26" s="197"/>
      <c r="J26" s="199"/>
      <c r="K26" s="138"/>
      <c r="L26" s="140"/>
      <c r="M26" s="193"/>
      <c r="N26" s="140"/>
      <c r="O26" s="174"/>
    </row>
    <row r="27" spans="1:15" x14ac:dyDescent="0.25">
      <c r="A27" s="181"/>
      <c r="B27" s="200"/>
      <c r="C27" s="194"/>
      <c r="D27" s="201"/>
      <c r="E27" s="201"/>
      <c r="F27" s="201"/>
      <c r="G27" s="201"/>
      <c r="H27" s="202"/>
      <c r="I27" s="201"/>
      <c r="J27" s="203"/>
      <c r="K27" s="138"/>
      <c r="L27" s="140"/>
      <c r="M27" s="140"/>
      <c r="N27" s="140"/>
      <c r="O27" s="141"/>
    </row>
    <row r="28" spans="1:15" x14ac:dyDescent="0.25">
      <c r="A28" s="181"/>
      <c r="B28" s="191"/>
      <c r="C28" s="191"/>
      <c r="D28" s="170"/>
      <c r="E28" s="170"/>
      <c r="F28" s="170"/>
      <c r="G28" s="170"/>
      <c r="H28" s="204"/>
      <c r="I28" s="170"/>
      <c r="J28" s="172"/>
      <c r="K28" s="138"/>
      <c r="L28" s="140"/>
      <c r="M28" s="193"/>
      <c r="N28" s="140"/>
      <c r="O28" s="174"/>
    </row>
    <row r="29" spans="1:15" x14ac:dyDescent="0.25">
      <c r="A29" s="170"/>
      <c r="B29" s="191"/>
      <c r="C29" s="191"/>
      <c r="D29" s="170"/>
      <c r="E29" s="170"/>
      <c r="F29" s="170"/>
      <c r="G29" s="170"/>
      <c r="H29" s="204"/>
      <c r="I29" s="170"/>
      <c r="J29" s="172"/>
      <c r="K29" s="138"/>
      <c r="L29" s="140"/>
      <c r="M29" s="193"/>
      <c r="N29" s="140"/>
      <c r="O29" s="174"/>
    </row>
    <row r="30" spans="1:15" x14ac:dyDescent="0.25">
      <c r="A30" s="205"/>
      <c r="B30" s="206"/>
      <c r="C30" s="206"/>
      <c r="D30" s="170"/>
      <c r="E30" s="170"/>
      <c r="F30" s="170"/>
      <c r="G30" s="170"/>
      <c r="H30" s="204"/>
      <c r="I30" s="170"/>
      <c r="J30" s="172"/>
      <c r="K30" s="138"/>
      <c r="L30" s="140"/>
      <c r="M30" s="193"/>
      <c r="N30" s="140"/>
      <c r="O30" s="174"/>
    </row>
    <row r="31" spans="1:15" ht="16.5" thickBot="1" x14ac:dyDescent="0.3">
      <c r="A31" s="207"/>
      <c r="B31" s="208"/>
      <c r="C31" s="208"/>
      <c r="D31" s="201"/>
      <c r="E31" s="201"/>
      <c r="F31" s="201"/>
      <c r="G31" s="201"/>
      <c r="H31" s="202"/>
      <c r="I31" s="201"/>
      <c r="J31" s="203"/>
      <c r="K31" s="153"/>
      <c r="L31" s="155"/>
      <c r="M31" s="209"/>
      <c r="N31" s="155"/>
      <c r="O31" s="210"/>
    </row>
    <row r="32" spans="1:15" ht="16.5" thickBot="1" x14ac:dyDescent="0.3">
      <c r="A32" s="211"/>
      <c r="B32" s="212"/>
      <c r="C32" s="212"/>
      <c r="D32" s="213"/>
      <c r="E32" s="213"/>
      <c r="F32" s="213"/>
      <c r="G32" s="213"/>
      <c r="H32" s="214"/>
      <c r="I32" s="213"/>
      <c r="J32" s="213"/>
      <c r="K32" s="215"/>
      <c r="L32" s="216"/>
      <c r="M32" s="217"/>
      <c r="N32" s="217"/>
      <c r="O32" s="218"/>
    </row>
    <row r="33" spans="1:15" x14ac:dyDescent="0.25">
      <c r="A33" s="219"/>
      <c r="B33" s="220"/>
      <c r="C33" s="220"/>
      <c r="D33" s="221"/>
      <c r="E33" s="222"/>
      <c r="F33" s="222"/>
      <c r="G33" s="222"/>
      <c r="H33" s="222"/>
      <c r="I33" s="222"/>
      <c r="J33" s="222"/>
      <c r="K33" s="222"/>
      <c r="L33" s="140"/>
      <c r="M33" s="140"/>
      <c r="N33" s="140"/>
      <c r="O33" s="141"/>
    </row>
    <row r="34" spans="1:15" x14ac:dyDescent="0.25">
      <c r="A34" s="223"/>
      <c r="B34" s="220"/>
      <c r="C34" s="220"/>
      <c r="D34" s="221"/>
      <c r="E34" s="222"/>
      <c r="F34" s="222"/>
      <c r="G34" s="222"/>
      <c r="H34" s="222"/>
      <c r="I34" s="222"/>
      <c r="J34" s="222"/>
      <c r="K34" s="222"/>
      <c r="L34" s="140"/>
      <c r="M34" s="140"/>
      <c r="N34" s="140"/>
      <c r="O34" s="141"/>
    </row>
    <row r="35" spans="1:15" x14ac:dyDescent="0.25">
      <c r="A35" s="223"/>
      <c r="B35" s="224"/>
      <c r="C35" s="224"/>
      <c r="D35" s="221"/>
      <c r="E35" s="222"/>
      <c r="F35" s="222"/>
      <c r="G35" s="222"/>
      <c r="H35" s="222"/>
      <c r="I35" s="222"/>
      <c r="J35" s="222"/>
      <c r="K35" s="222"/>
      <c r="L35" s="140"/>
      <c r="M35" s="140"/>
      <c r="N35" s="140"/>
      <c r="O35" s="141"/>
    </row>
    <row r="36" spans="1:15" x14ac:dyDescent="0.25">
      <c r="A36" s="223"/>
      <c r="B36" s="224"/>
      <c r="C36" s="224"/>
      <c r="D36" s="221"/>
      <c r="E36" s="222"/>
      <c r="F36" s="222"/>
      <c r="G36" s="222"/>
      <c r="H36" s="222"/>
      <c r="I36" s="222"/>
      <c r="J36" s="222"/>
      <c r="K36" s="222"/>
      <c r="L36" s="140"/>
      <c r="M36" s="140"/>
      <c r="N36" s="140"/>
      <c r="O36" s="141"/>
    </row>
    <row r="37" spans="1:15" x14ac:dyDescent="0.25">
      <c r="A37" s="223"/>
      <c r="B37" s="224"/>
      <c r="C37" s="224"/>
      <c r="D37" s="221"/>
      <c r="E37" s="222"/>
      <c r="F37" s="222"/>
      <c r="G37" s="222"/>
      <c r="H37" s="222"/>
      <c r="I37" s="222"/>
      <c r="J37" s="222"/>
      <c r="K37" s="222"/>
      <c r="L37" s="140"/>
      <c r="M37" s="140"/>
      <c r="N37" s="140"/>
      <c r="O37" s="141"/>
    </row>
    <row r="38" spans="1:15" ht="16.5" thickBot="1" x14ac:dyDescent="0.3">
      <c r="A38" s="225"/>
      <c r="B38" s="226"/>
      <c r="C38" s="226"/>
      <c r="D38" s="227"/>
      <c r="E38" s="228"/>
      <c r="F38" s="228"/>
      <c r="G38" s="228"/>
      <c r="H38" s="228"/>
      <c r="I38" s="228"/>
      <c r="J38" s="228"/>
      <c r="K38" s="228"/>
      <c r="L38" s="155"/>
      <c r="M38" s="155"/>
      <c r="N38" s="155"/>
      <c r="O38" s="156"/>
    </row>
    <row r="39" spans="1:15" ht="16.5" thickBot="1" x14ac:dyDescent="0.3">
      <c r="A39" s="248" t="s">
        <v>82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155"/>
      <c r="M39" s="155"/>
      <c r="N39" s="155"/>
      <c r="O39" s="156"/>
    </row>
  </sheetData>
  <mergeCells count="9">
    <mergeCell ref="E4:F4"/>
    <mergeCell ref="A5:K5"/>
    <mergeCell ref="A39:K39"/>
    <mergeCell ref="E1:F1"/>
    <mergeCell ref="H1:I1"/>
    <mergeCell ref="E2:F2"/>
    <mergeCell ref="H2:I2"/>
    <mergeCell ref="E3:F3"/>
    <mergeCell ref="H3:I3"/>
  </mergeCells>
  <pageMargins left="0.7" right="0.7" top="0.75" bottom="0.75" header="0.3" footer="0.3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974469-0ACF-4AE5-B79B-708F5CAF0B96}"/>
</file>

<file path=customXml/itemProps2.xml><?xml version="1.0" encoding="utf-8"?>
<ds:datastoreItem xmlns:ds="http://schemas.openxmlformats.org/officeDocument/2006/customXml" ds:itemID="{403FB95A-A641-485A-8261-27156B448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UA-12-04-2024</vt:lpstr>
      <vt:lpstr>SAMPLE MEASURES</vt:lpstr>
      <vt:lpstr>GRADING </vt:lpstr>
      <vt:lpstr>'GRADING '!Print_Area</vt:lpstr>
      <vt:lpstr>'SAMPLE MEASURES'!Print_Area</vt:lpstr>
      <vt:lpstr>'UA-12-04-2024'!Print_Area</vt:lpstr>
      <vt:lpstr>'SAMPLE MEASURES'!Print_Titles</vt:lpstr>
      <vt:lpstr>'UA-12-04-2024'!Print_Titles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Hanh Nguyen Thi</cp:lastModifiedBy>
  <dcterms:created xsi:type="dcterms:W3CDTF">2024-04-12T01:44:30Z</dcterms:created>
  <dcterms:modified xsi:type="dcterms:W3CDTF">2024-04-12T01:56:04Z</dcterms:modified>
</cp:coreProperties>
</file>