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9. AW24/1. AUTUMN/2 - PRODUCTION/3. STYLE FILE - COMMENTS/SPEC/"/>
    </mc:Choice>
  </mc:AlternateContent>
  <xr:revisionPtr revIDLastSave="6" documentId="13_ncr:1_{AACB1EFE-4216-456A-8371-AD479319EDF4}" xr6:coauthVersionLast="47" xr6:coauthVersionMax="47" xr10:uidLastSave="{6693013F-B447-4A56-8CC4-BC8FA5F81744}"/>
  <bookViews>
    <workbookView xWindow="-108" yWindow="-108" windowWidth="23256" windowHeight="12456" xr2:uid="{FADBAF72-422F-4587-8622-BD03C3F57E42}"/>
  </bookViews>
  <sheets>
    <sheet name="UA updated 30-11-2023" sheetId="1" r:id="rId1"/>
  </sheets>
  <definedNames>
    <definedName name="_Fill" hidden="1">#REF!</definedName>
    <definedName name="NAVY" hidden="1">#REF!</definedName>
    <definedName name="_xlnm.Print_Area" localSheetId="0">'UA updated 30-11-2023'!$A$1:$Q$26</definedName>
    <definedName name="SESEAM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N26" i="1"/>
  <c r="J26" i="1"/>
  <c r="H26" i="1"/>
  <c r="F26" i="1" s="1"/>
  <c r="N25" i="1"/>
  <c r="P25" i="1" s="1"/>
  <c r="J25" i="1"/>
  <c r="H25" i="1" s="1"/>
  <c r="F25" i="1" s="1"/>
  <c r="N24" i="1"/>
  <c r="P24" i="1" s="1"/>
  <c r="J24" i="1"/>
  <c r="H24" i="1" s="1"/>
  <c r="F24" i="1" s="1"/>
  <c r="N23" i="1"/>
  <c r="P23" i="1" s="1"/>
  <c r="J23" i="1"/>
  <c r="H23" i="1"/>
  <c r="F23" i="1" s="1"/>
  <c r="P22" i="1"/>
  <c r="N22" i="1"/>
  <c r="J22" i="1"/>
  <c r="H22" i="1"/>
  <c r="F22" i="1"/>
  <c r="N21" i="1"/>
  <c r="P21" i="1" s="1"/>
  <c r="J21" i="1"/>
  <c r="H21" i="1"/>
  <c r="F21" i="1" s="1"/>
  <c r="N20" i="1"/>
  <c r="P20" i="1" s="1"/>
  <c r="J20" i="1"/>
  <c r="H20" i="1" s="1"/>
  <c r="F20" i="1" s="1"/>
  <c r="N19" i="1"/>
  <c r="P19" i="1" s="1"/>
  <c r="J19" i="1"/>
  <c r="H19" i="1" s="1"/>
  <c r="F19" i="1" s="1"/>
  <c r="P18" i="1"/>
  <c r="N18" i="1"/>
  <c r="J18" i="1"/>
  <c r="H18" i="1" s="1"/>
  <c r="F18" i="1" s="1"/>
  <c r="P17" i="1"/>
  <c r="N17" i="1"/>
  <c r="J17" i="1"/>
  <c r="H17" i="1"/>
  <c r="F17" i="1" s="1"/>
  <c r="P16" i="1"/>
  <c r="N16" i="1"/>
  <c r="J16" i="1"/>
  <c r="H16" i="1" s="1"/>
  <c r="F16" i="1" s="1"/>
  <c r="N15" i="1"/>
  <c r="P15" i="1" s="1"/>
  <c r="J15" i="1"/>
  <c r="H15" i="1"/>
  <c r="F15" i="1" s="1"/>
  <c r="P14" i="1"/>
  <c r="N14" i="1"/>
  <c r="J14" i="1"/>
  <c r="H14" i="1"/>
  <c r="F14" i="1"/>
  <c r="N13" i="1"/>
  <c r="P13" i="1" s="1"/>
  <c r="J13" i="1"/>
  <c r="H13" i="1"/>
  <c r="F13" i="1" s="1"/>
  <c r="N12" i="1"/>
  <c r="P12" i="1" s="1"/>
  <c r="J12" i="1"/>
  <c r="H12" i="1" s="1"/>
  <c r="F12" i="1" s="1"/>
  <c r="N11" i="1"/>
  <c r="P11" i="1" s="1"/>
  <c r="J11" i="1"/>
  <c r="H11" i="1" s="1"/>
  <c r="F11" i="1" s="1"/>
  <c r="P10" i="1"/>
  <c r="N10" i="1"/>
  <c r="J10" i="1"/>
  <c r="H10" i="1" s="1"/>
  <c r="F10" i="1" s="1"/>
  <c r="P9" i="1"/>
  <c r="N9" i="1"/>
  <c r="J9" i="1"/>
  <c r="H9" i="1"/>
  <c r="F9" i="1" s="1"/>
  <c r="P8" i="1"/>
  <c r="N8" i="1"/>
  <c r="J8" i="1"/>
  <c r="H8" i="1" s="1"/>
  <c r="F8" i="1" s="1"/>
</calcChain>
</file>

<file path=xl/sharedStrings.xml><?xml version="1.0" encoding="utf-8"?>
<sst xmlns="http://schemas.openxmlformats.org/spreadsheetml/2006/main" count="114" uniqueCount="108">
  <si>
    <t>Season</t>
  </si>
  <si>
    <t>AW23</t>
  </si>
  <si>
    <t xml:space="preserve">Date </t>
  </si>
  <si>
    <t>08.10.19</t>
  </si>
  <si>
    <t xml:space="preserve">final approved fit </t>
  </si>
  <si>
    <t>23.10.23</t>
  </si>
  <si>
    <t>Gaby</t>
  </si>
  <si>
    <t>JERSEY BLOCK NO. 1B</t>
  </si>
  <si>
    <t>Devt Name</t>
  </si>
  <si>
    <t>TBC</t>
  </si>
  <si>
    <t>Amnd 1</t>
  </si>
  <si>
    <t>31.08.20</t>
  </si>
  <si>
    <t>2nd Proto</t>
  </si>
  <si>
    <t>Final Name</t>
  </si>
  <si>
    <t>Amnd 2</t>
  </si>
  <si>
    <t>27.06.22</t>
  </si>
  <si>
    <t>AMND 3</t>
  </si>
  <si>
    <t>22.11.23</t>
  </si>
  <si>
    <t>EMMA</t>
  </si>
  <si>
    <t xml:space="preserve">CODE </t>
  </si>
  <si>
    <t>AW 23 style</t>
  </si>
  <si>
    <t>29.08.22</t>
  </si>
  <si>
    <t>Sample Sealed</t>
  </si>
  <si>
    <t>Block</t>
  </si>
  <si>
    <t>SKY JERSEY BLOCKS - SS18 BULK TEE BLOCK - 3.8CM GRADING graded up 1/2 size as P24ES038_50_60_62 CITY STRIPER T-SHIRT</t>
  </si>
  <si>
    <t>Amnd 4</t>
  </si>
  <si>
    <t>07.09.23</t>
  </si>
  <si>
    <t>Approved by</t>
  </si>
  <si>
    <r>
      <t xml:space="preserve">PALACE ES1B - TEE SSL SETINSL GRD - </t>
    </r>
    <r>
      <rPr>
        <b/>
        <i/>
        <sz val="16"/>
        <color rgb="FFFF0000"/>
        <rFont val="Arial"/>
        <family val="2"/>
      </rPr>
      <t>GRADED UP 1/2 SIZE FOR THIS STYLE</t>
    </r>
    <r>
      <rPr>
        <b/>
        <sz val="16"/>
        <rFont val="Arial"/>
        <family val="2"/>
      </rPr>
      <t xml:space="preserve"> - SL amended 07.09.23</t>
    </r>
  </si>
  <si>
    <t>NO.</t>
  </si>
  <si>
    <t>DESCRIPTION</t>
  </si>
  <si>
    <t>GRADING</t>
  </si>
  <si>
    <t>TOL +/-</t>
  </si>
  <si>
    <t>XS</t>
  </si>
  <si>
    <t>S</t>
  </si>
  <si>
    <t>M</t>
  </si>
  <si>
    <t>L</t>
  </si>
  <si>
    <t>XL</t>
  </si>
  <si>
    <t>XXL</t>
  </si>
  <si>
    <t>UA comment</t>
  </si>
  <si>
    <t>A</t>
  </si>
  <si>
    <t>LENGTH FROM SIDE NECK POINT TO HEM</t>
  </si>
  <si>
    <t>DÀI ÁO TỪ ĐỈNH VAI</t>
  </si>
  <si>
    <t>amended to approved final fit length</t>
  </si>
  <si>
    <t>B</t>
  </si>
  <si>
    <t>1/2 CHEST AT ARMPIT (2CM BELOW UNDERARM POINT)</t>
  </si>
  <si>
    <t>1/2 NGỰC DƯỚI NÁCH 2CM</t>
  </si>
  <si>
    <t>C</t>
  </si>
  <si>
    <t xml:space="preserve">1/2 BASE </t>
  </si>
  <si>
    <t>1/2 LAI</t>
  </si>
  <si>
    <t>D1</t>
  </si>
  <si>
    <t>OVERARM - SLEEVE LENGTH</t>
  </si>
  <si>
    <t>DÀI TAY NGOÀI</t>
  </si>
  <si>
    <t>D2</t>
  </si>
  <si>
    <t>UNDERARM</t>
  </si>
  <si>
    <t>DÀI TAY DƯỚI</t>
  </si>
  <si>
    <t>E</t>
  </si>
  <si>
    <t>SHOULDER TO SHOULDER</t>
  </si>
  <si>
    <t>NGANG VAI</t>
  </si>
  <si>
    <t>F1</t>
  </si>
  <si>
    <r>
      <t xml:space="preserve">X CHEST </t>
    </r>
    <r>
      <rPr>
        <sz val="14"/>
        <color rgb="FFFF0000"/>
        <rFont val="Arial"/>
        <family val="2"/>
      </rPr>
      <t>18.5cms</t>
    </r>
    <r>
      <rPr>
        <sz val="14"/>
        <rFont val="Arial"/>
        <family val="2"/>
      </rPr>
      <t xml:space="preserve"> Down from SNP</t>
    </r>
  </si>
  <si>
    <t>NGỰC TRƯỚC TỪ ĐỈNH VAI XUỐNG 18.5CM</t>
  </si>
  <si>
    <t>F2</t>
  </si>
  <si>
    <r>
      <t xml:space="preserve">X BACK </t>
    </r>
    <r>
      <rPr>
        <sz val="14"/>
        <color rgb="FFFF0000"/>
        <rFont val="Arial"/>
        <family val="2"/>
      </rPr>
      <t>18.5cms</t>
    </r>
    <r>
      <rPr>
        <sz val="14"/>
        <rFont val="Arial"/>
        <family val="2"/>
      </rPr>
      <t xml:space="preserve"> Down from SNP</t>
    </r>
  </si>
  <si>
    <t>NGỰC SAU TỪ ĐỈNH VAI XUỐNG 18.5CM</t>
  </si>
  <si>
    <t>G1</t>
  </si>
  <si>
    <t>BICEP (2CM BELOW UNDERARM POINT)</t>
  </si>
  <si>
    <t>BẮP TAY (DƯỚI NÁCH 2CM)</t>
  </si>
  <si>
    <t>AMENDED ACCORDINGLY TO G2, D1, D2, L</t>
  </si>
  <si>
    <t>G2</t>
  </si>
  <si>
    <t>ARMHOLE (STRAIGHT)</t>
  </si>
  <si>
    <t>NÁCH ĐO THẲNG</t>
  </si>
  <si>
    <t>H</t>
  </si>
  <si>
    <t>SLEEVE HEM OPENING</t>
  </si>
  <si>
    <t>RỘNG CỬA TAY</t>
  </si>
  <si>
    <t>CUFF HEIGHT</t>
  </si>
  <si>
    <t>TO BẢN LAI TAY</t>
  </si>
  <si>
    <t>BOTTOM HEM DEPTH</t>
  </si>
  <si>
    <t>TO BẢN LAI ÁO</t>
  </si>
  <si>
    <t>N</t>
  </si>
  <si>
    <t>NECK TRIM DEPTH</t>
  </si>
  <si>
    <t>TO BẢN BO CỔ</t>
  </si>
  <si>
    <t>P</t>
  </si>
  <si>
    <t>NECK WIDTH</t>
  </si>
  <si>
    <t>RỘNG CỔ</t>
  </si>
  <si>
    <t>Q</t>
  </si>
  <si>
    <t xml:space="preserve">SIDE NECK LEVEL TO BACK NECK DROP </t>
  </si>
  <si>
    <t>HẠ CỔ SAU</t>
  </si>
  <si>
    <t>R</t>
  </si>
  <si>
    <t>SIDE NECK LEVEL TO FRONT NECK DROP</t>
  </si>
  <si>
    <t>HẠ CỔ TRƯỚC</t>
  </si>
  <si>
    <t>SHOULDER SEAM AHEAD</t>
  </si>
  <si>
    <t>CHỒM VAI</t>
  </si>
  <si>
    <t>NS</t>
  </si>
  <si>
    <t>RỘNG CỔ TỐI THIỂU KHI KÉO CĂNG</t>
  </si>
  <si>
    <t>see tab below 'POM' for points of measure</t>
  </si>
  <si>
    <t>22.01.21</t>
  </si>
  <si>
    <t>GRADING - 3.8CM GRADING AS PRINTABLES</t>
  </si>
  <si>
    <t xml:space="preserve">GRADED UP 1/2 A SIZE FOR THIS STYLE FOR LOOSER FIT. </t>
  </si>
  <si>
    <t>size set fit - comments below .  Updated amended grade above.  Amends highlighted.</t>
  </si>
  <si>
    <t>SLEEVE AMEND</t>
  </si>
  <si>
    <r>
      <t>• 1ST IMAGE ABOVE - T SHIRT</t>
    </r>
    <r>
      <rPr>
        <b/>
        <sz val="8"/>
        <rFont val="Helvetica"/>
        <family val="2"/>
      </rPr>
      <t xml:space="preserve"> </t>
    </r>
    <r>
      <rPr>
        <sz val="8"/>
        <rFont val="Helvetica"/>
        <family val="2"/>
      </rPr>
      <t xml:space="preserve"> AS WORN SIZE LARGE WITH CURRENT VERY ANGLED SLEEVE.</t>
    </r>
  </si>
  <si>
    <t>• 2ND  IMAGE ABOVE - T SHIRT LHS AS WORN - SLEEVE ANGLE HAS BEEN ALIGNED WITH SHOULDER ANGLE OVERLAPPING AT TOP OF SLEEVE TO STRAIGHTEN SLEEVE HEAD)</t>
  </si>
  <si>
    <t>• ARMHOLE DROPPED SLIGHTLY AND BICEP AND HEM WIDTH INCREASED FOR LOOSER FIT.// TOP ARM LENGTHNED TO ORIGINAL MEAS 26CM SIZE L // UNDERARM SL INCREASED TO 17CM.</t>
  </si>
  <si>
    <t>• BODY LENGTH DECREASED TO 74CM FOR SIZE LARGE (FOR A MORE BOXY FIT)</t>
  </si>
  <si>
    <t>• WE WILL REQUIRE ANOTHER SIZE SET PLEASE WITH THIS NEW SLEEVE AND ARMHOLE AMEND AND BODY LENGTH AMEND.  REDF SAMPLE ABOVE WILL BE RETURNED.</t>
  </si>
  <si>
    <t>Copyright 2019 © PALACE all rights reserved. PALACE is a trademark of PALACE. Copying strictly forbiden.</t>
  </si>
  <si>
    <t>MINIMUM NECK STRETCH (TO ENSURE NECK OPENING STRETCHES OVER HEAD)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</si>
</sst>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8"/>
      <color theme="3" tint="-0.249977111117893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sz val="16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4"/>
      <name val="Helvetica"/>
      <family val="2"/>
    </font>
    <font>
      <b/>
      <sz val="14"/>
      <name val="Helvetica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8"/>
      <color rgb="FFFF0000"/>
      <name val="Arial"/>
      <family val="2"/>
    </font>
    <font>
      <sz val="8"/>
      <color rgb="FFFF0000"/>
      <name val="Helvetica"/>
      <family val="2"/>
    </font>
    <font>
      <b/>
      <sz val="8"/>
      <name val="Helvetica"/>
      <family val="2"/>
    </font>
    <font>
      <sz val="8"/>
      <name val="Helvetica"/>
      <family val="2"/>
    </font>
    <font>
      <b/>
      <sz val="11"/>
      <color rgb="FF000000"/>
      <name val="Calibri"/>
      <family val="2"/>
    </font>
    <font>
      <sz val="9"/>
      <name val="Helvetica"/>
      <family val="2"/>
    </font>
    <font>
      <sz val="9"/>
      <name val="Arial"/>
      <family val="2"/>
    </font>
    <font>
      <sz val="11"/>
      <name val="Helvetica"/>
      <family val="2"/>
    </font>
    <font>
      <sz val="11"/>
      <name val="Geneva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2" fillId="0" borderId="1" xfId="1" applyFont="1" applyBorder="1" applyAlignment="1">
      <alignment horizontal="left" vertical="center" indent="1"/>
    </xf>
    <xf numFmtId="0" fontId="3" fillId="0" borderId="2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 indent="1"/>
    </xf>
    <xf numFmtId="0" fontId="2" fillId="0" borderId="3" xfId="1" applyFont="1" applyBorder="1" applyAlignment="1">
      <alignment vertical="center"/>
    </xf>
    <xf numFmtId="0" fontId="2" fillId="2" borderId="3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 indent="1"/>
    </xf>
    <xf numFmtId="0" fontId="2" fillId="2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1" fillId="0" borderId="0" xfId="1"/>
    <xf numFmtId="0" fontId="2" fillId="0" borderId="7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inden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14" fontId="2" fillId="0" borderId="9" xfId="1" applyNumberFormat="1" applyFont="1" applyBorder="1" applyAlignment="1">
      <alignment horizontal="left" vertical="center" indent="1"/>
    </xf>
    <xf numFmtId="0" fontId="3" fillId="0" borderId="8" xfId="1" applyFont="1" applyBorder="1" applyAlignment="1">
      <alignment vertical="center" wrapText="1"/>
    </xf>
    <xf numFmtId="0" fontId="2" fillId="0" borderId="9" xfId="1" applyFont="1" applyBorder="1" applyAlignment="1">
      <alignment vertical="center"/>
    </xf>
    <xf numFmtId="0" fontId="2" fillId="0" borderId="13" xfId="1" applyFont="1" applyBorder="1" applyAlignment="1">
      <alignment horizontal="left" vertical="center" indent="1"/>
    </xf>
    <xf numFmtId="0" fontId="2" fillId="0" borderId="14" xfId="1" applyFont="1" applyBorder="1" applyAlignment="1">
      <alignment horizontal="left" vertical="center" wrapText="1"/>
    </xf>
    <xf numFmtId="0" fontId="2" fillId="4" borderId="15" xfId="1" applyFont="1" applyFill="1" applyBorder="1" applyAlignment="1">
      <alignment horizontal="left" vertical="center" indent="1"/>
    </xf>
    <xf numFmtId="0" fontId="2" fillId="4" borderId="15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left" vertical="center" indent="1"/>
    </xf>
    <xf numFmtId="0" fontId="2" fillId="0" borderId="15" xfId="1" applyFont="1" applyBorder="1" applyAlignment="1">
      <alignment horizontal="left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horizontal="center" vertical="center"/>
    </xf>
    <xf numFmtId="0" fontId="9" fillId="8" borderId="9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8" fillId="0" borderId="9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9" borderId="22" xfId="1" applyFont="1" applyFill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8" fillId="4" borderId="9" xfId="1" applyFont="1" applyFill="1" applyBorder="1" applyAlignment="1">
      <alignment vertical="center" wrapText="1"/>
    </xf>
    <xf numFmtId="0" fontId="8" fillId="4" borderId="9" xfId="1" applyFont="1" applyFill="1" applyBorder="1" applyAlignment="1">
      <alignment horizontal="center" vertical="center"/>
    </xf>
    <xf numFmtId="0" fontId="9" fillId="10" borderId="22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9" fillId="11" borderId="22" xfId="1" applyFont="1" applyFill="1" applyBorder="1" applyAlignment="1">
      <alignment horizontal="center" vertical="center"/>
    </xf>
    <xf numFmtId="0" fontId="8" fillId="7" borderId="9" xfId="1" applyFont="1" applyFill="1" applyBorder="1" applyAlignment="1">
      <alignment vertical="center" wrapText="1"/>
    </xf>
    <xf numFmtId="0" fontId="8" fillId="7" borderId="9" xfId="1" applyFont="1" applyFill="1" applyBorder="1" applyAlignment="1">
      <alignment horizontal="center" vertical="center"/>
    </xf>
    <xf numFmtId="0" fontId="12" fillId="7" borderId="9" xfId="1" applyFont="1" applyFill="1" applyBorder="1" applyAlignment="1">
      <alignment horizontal="center" vertical="center"/>
    </xf>
    <xf numFmtId="0" fontId="12" fillId="12" borderId="22" xfId="1" applyFont="1" applyFill="1" applyBorder="1" applyAlignment="1">
      <alignment horizontal="center" vertical="center"/>
    </xf>
    <xf numFmtId="0" fontId="12" fillId="7" borderId="22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left" vertical="center" wrapText="1"/>
    </xf>
    <xf numFmtId="0" fontId="14" fillId="9" borderId="22" xfId="1" applyFont="1" applyFill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9" borderId="24" xfId="1" applyFont="1" applyFill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3" fillId="0" borderId="15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5" fillId="3" borderId="25" xfId="1" applyFont="1" applyFill="1" applyBorder="1" applyAlignment="1">
      <alignment horizontal="left" vertical="center" indent="1"/>
    </xf>
    <xf numFmtId="0" fontId="16" fillId="3" borderId="5" xfId="1" applyFont="1" applyFill="1" applyBorder="1" applyAlignment="1">
      <alignment wrapText="1"/>
    </xf>
    <xf numFmtId="0" fontId="17" fillId="3" borderId="5" xfId="1" applyFont="1" applyFill="1" applyBorder="1"/>
    <xf numFmtId="0" fontId="18" fillId="3" borderId="5" xfId="1" applyFont="1" applyFill="1" applyBorder="1" applyAlignment="1">
      <alignment vertical="center"/>
    </xf>
    <xf numFmtId="0" fontId="19" fillId="3" borderId="5" xfId="1" applyFont="1" applyFill="1" applyBorder="1" applyAlignment="1">
      <alignment horizontal="center" vertical="center"/>
    </xf>
    <xf numFmtId="0" fontId="20" fillId="13" borderId="5" xfId="1" applyFont="1" applyFill="1" applyBorder="1" applyAlignment="1">
      <alignment horizontal="center" vertical="center"/>
    </xf>
    <xf numFmtId="0" fontId="20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vertical="center"/>
    </xf>
    <xf numFmtId="0" fontId="22" fillId="3" borderId="0" xfId="1" applyFont="1" applyFill="1" applyAlignment="1">
      <alignment wrapText="1"/>
    </xf>
    <xf numFmtId="0" fontId="22" fillId="3" borderId="0" xfId="1" applyFont="1" applyFill="1"/>
    <xf numFmtId="0" fontId="21" fillId="3" borderId="0" xfId="1" applyFont="1" applyFill="1" applyAlignment="1">
      <alignment vertical="center"/>
    </xf>
    <xf numFmtId="0" fontId="23" fillId="3" borderId="0" xfId="1" applyFont="1" applyFill="1" applyAlignment="1">
      <alignment horizontal="center" vertical="center"/>
    </xf>
    <xf numFmtId="0" fontId="20" fillId="13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4" fillId="0" borderId="10" xfId="1" applyFont="1" applyBorder="1"/>
    <xf numFmtId="0" fontId="2" fillId="0" borderId="10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5" fillId="3" borderId="0" xfId="1" applyFont="1" applyFill="1" applyAlignment="1">
      <alignment vertical="center"/>
    </xf>
    <xf numFmtId="0" fontId="26" fillId="3" borderId="0" xfId="1" applyFont="1" applyFill="1" applyAlignment="1">
      <alignment horizontal="center"/>
    </xf>
    <xf numFmtId="0" fontId="27" fillId="0" borderId="26" xfId="1" applyFont="1" applyBorder="1"/>
    <xf numFmtId="0" fontId="27" fillId="0" borderId="0" xfId="1" applyFont="1" applyAlignment="1">
      <alignment wrapText="1"/>
    </xf>
    <xf numFmtId="0" fontId="23" fillId="3" borderId="26" xfId="1" applyFont="1" applyFill="1" applyBorder="1" applyAlignment="1">
      <alignment horizontal="left" vertical="center" indent="1"/>
    </xf>
    <xf numFmtId="0" fontId="23" fillId="3" borderId="0" xfId="1" applyFont="1" applyFill="1" applyAlignment="1">
      <alignment horizontal="left" vertical="center" wrapText="1"/>
    </xf>
    <xf numFmtId="0" fontId="23" fillId="3" borderId="0" xfId="1" applyFont="1" applyFill="1" applyAlignment="1">
      <alignment horizontal="left" vertical="center" indent="1"/>
    </xf>
    <xf numFmtId="0" fontId="23" fillId="4" borderId="26" xfId="1" applyFont="1" applyFill="1" applyBorder="1" applyAlignment="1">
      <alignment horizontal="left" vertical="center" indent="1"/>
    </xf>
    <xf numFmtId="0" fontId="23" fillId="4" borderId="0" xfId="1" applyFont="1" applyFill="1" applyAlignment="1">
      <alignment horizontal="left" vertical="center" wrapText="1"/>
    </xf>
    <xf numFmtId="0" fontId="23" fillId="4" borderId="0" xfId="1" applyFont="1" applyFill="1" applyAlignment="1">
      <alignment horizontal="left" vertical="center" indent="1"/>
    </xf>
    <xf numFmtId="0" fontId="23" fillId="4" borderId="0" xfId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0" fillId="10" borderId="0" xfId="1" applyFont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1" fillId="4" borderId="10" xfId="1" applyFont="1" applyFill="1" applyBorder="1" applyAlignment="1">
      <alignment horizontal="center"/>
    </xf>
    <xf numFmtId="0" fontId="21" fillId="4" borderId="0" xfId="1" applyFont="1" applyFill="1" applyAlignment="1">
      <alignment horizontal="left" vertical="center" wrapText="1"/>
    </xf>
    <xf numFmtId="0" fontId="21" fillId="4" borderId="0" xfId="1" applyFont="1" applyFill="1" applyAlignment="1">
      <alignment horizontal="center" vertical="center"/>
    </xf>
    <xf numFmtId="0" fontId="24" fillId="4" borderId="11" xfId="1" applyFont="1" applyFill="1" applyBorder="1" applyAlignment="1">
      <alignment horizontal="center" vertical="center"/>
    </xf>
    <xf numFmtId="0" fontId="1" fillId="4" borderId="10" xfId="1" applyFill="1" applyBorder="1"/>
    <xf numFmtId="0" fontId="1" fillId="4" borderId="0" xfId="1" applyFill="1" applyAlignment="1">
      <alignment wrapText="1"/>
    </xf>
    <xf numFmtId="0" fontId="1" fillId="4" borderId="0" xfId="1" applyFill="1"/>
    <xf numFmtId="0" fontId="1" fillId="4" borderId="0" xfId="1" applyFill="1" applyAlignment="1">
      <alignment horizontal="center"/>
    </xf>
    <xf numFmtId="0" fontId="23" fillId="4" borderId="0" xfId="1" applyFont="1" applyFill="1" applyAlignment="1">
      <alignment vertical="center"/>
    </xf>
    <xf numFmtId="0" fontId="24" fillId="4" borderId="0" xfId="1" applyFont="1" applyFill="1" applyAlignment="1">
      <alignment horizontal="center" vertical="center"/>
    </xf>
    <xf numFmtId="0" fontId="1" fillId="3" borderId="10" xfId="1" applyFill="1" applyBorder="1"/>
    <xf numFmtId="0" fontId="1" fillId="3" borderId="0" xfId="1" applyFill="1" applyAlignment="1">
      <alignment wrapText="1"/>
    </xf>
    <xf numFmtId="0" fontId="1" fillId="3" borderId="0" xfId="1" applyFill="1"/>
    <xf numFmtId="0" fontId="1" fillId="3" borderId="0" xfId="1" applyFill="1" applyAlignment="1">
      <alignment horizontal="center"/>
    </xf>
    <xf numFmtId="0" fontId="23" fillId="3" borderId="0" xfId="1" applyFont="1" applyFill="1" applyAlignment="1">
      <alignment vertical="center"/>
    </xf>
    <xf numFmtId="0" fontId="23" fillId="3" borderId="11" xfId="1" applyFont="1" applyFill="1" applyBorder="1" applyAlignment="1">
      <alignment vertical="center"/>
    </xf>
    <xf numFmtId="0" fontId="23" fillId="3" borderId="10" xfId="1" applyFont="1" applyFill="1" applyBorder="1" applyAlignment="1">
      <alignment horizontal="left" vertical="center" indent="1"/>
    </xf>
    <xf numFmtId="0" fontId="23" fillId="3" borderId="17" xfId="1" applyFont="1" applyFill="1" applyBorder="1" applyAlignment="1">
      <alignment horizontal="left" vertical="center" indent="1"/>
    </xf>
    <xf numFmtId="0" fontId="23" fillId="3" borderId="14" xfId="1" applyFont="1" applyFill="1" applyBorder="1" applyAlignment="1">
      <alignment horizontal="left" vertical="center" wrapText="1"/>
    </xf>
    <xf numFmtId="0" fontId="23" fillId="3" borderId="14" xfId="1" applyFont="1" applyFill="1" applyBorder="1" applyAlignment="1">
      <alignment horizontal="left" vertical="center" indent="1"/>
    </xf>
    <xf numFmtId="0" fontId="23" fillId="3" borderId="14" xfId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vertical="center"/>
    </xf>
    <xf numFmtId="0" fontId="23" fillId="3" borderId="18" xfId="1" applyFont="1" applyFill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8" fillId="2" borderId="7" xfId="1" applyFont="1" applyFill="1" applyBorder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7" borderId="7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vertical="center" wrapText="1"/>
    </xf>
    <xf numFmtId="0" fontId="14" fillId="10" borderId="22" xfId="1" applyFont="1" applyFill="1" applyBorder="1" applyAlignment="1">
      <alignment horizontal="center" vertical="center"/>
    </xf>
    <xf numFmtId="0" fontId="14" fillId="4" borderId="22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vertical="center" wrapText="1"/>
    </xf>
    <xf numFmtId="0" fontId="13" fillId="0" borderId="13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3" xfId="1" applyFont="1" applyBorder="1" applyAlignment="1">
      <alignment horizontal="left" vertical="center" wrapText="1"/>
    </xf>
    <xf numFmtId="0" fontId="28" fillId="0" borderId="3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 wrapText="1"/>
    </xf>
    <xf numFmtId="0" fontId="28" fillId="6" borderId="3" xfId="1" applyFont="1" applyFill="1" applyBorder="1" applyAlignment="1">
      <alignment horizontal="center" vertical="center"/>
    </xf>
    <xf numFmtId="0" fontId="28" fillId="7" borderId="3" xfId="1" applyFont="1" applyFill="1" applyBorder="1" applyAlignment="1">
      <alignment horizontal="center" vertical="center" wrapText="1"/>
    </xf>
    <xf numFmtId="0" fontId="21" fillId="10" borderId="10" xfId="1" applyFont="1" applyFill="1" applyBorder="1" applyAlignment="1">
      <alignment horizontal="left" wrapText="1"/>
    </xf>
    <xf numFmtId="0" fontId="21" fillId="10" borderId="0" xfId="1" applyFont="1" applyFill="1" applyAlignment="1">
      <alignment horizontal="left" wrapText="1"/>
    </xf>
    <xf numFmtId="0" fontId="2" fillId="3" borderId="17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6" fillId="5" borderId="19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21" fillId="4" borderId="10" xfId="1" applyFont="1" applyFill="1" applyBorder="1" applyAlignment="1">
      <alignment horizontal="left" wrapText="1"/>
    </xf>
    <xf numFmtId="0" fontId="21" fillId="4" borderId="0" xfId="1" applyFont="1" applyFill="1" applyAlignment="1">
      <alignment horizontal="left" wrapText="1"/>
    </xf>
  </cellXfs>
  <cellStyles count="2">
    <cellStyle name="Normal" xfId="0" builtinId="0"/>
    <cellStyle name="Normal 7" xfId="1" xr:uid="{EA23550C-4FD2-4DB0-A474-D30174EA3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63500</xdr:colOff>
      <xdr:row>1</xdr:row>
      <xdr:rowOff>35990</xdr:rowOff>
    </xdr:from>
    <xdr:to>
      <xdr:col>14</xdr:col>
      <xdr:colOff>269517</xdr:colOff>
      <xdr:row>4</xdr:row>
      <xdr:rowOff>88899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088848-D38B-416D-8594-013E2075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9580" y="241730"/>
          <a:ext cx="1303297" cy="647269"/>
        </a:xfrm>
        <a:prstGeom prst="rect">
          <a:avLst/>
        </a:prstGeom>
      </xdr:spPr>
    </xdr:pic>
    <xdr:clientData/>
  </xdr:twoCellAnchor>
  <xdr:twoCellAnchor editAs="oneCell">
    <xdr:from>
      <xdr:col>21</xdr:col>
      <xdr:colOff>462531</xdr:colOff>
      <xdr:row>83</xdr:row>
      <xdr:rowOff>188148</xdr:rowOff>
    </xdr:from>
    <xdr:to>
      <xdr:col>31</xdr:col>
      <xdr:colOff>3452</xdr:colOff>
      <xdr:row>112</xdr:row>
      <xdr:rowOff>98239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0726EF-541E-47BF-BA6B-BB7AE5933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09811" y="23063388"/>
          <a:ext cx="7541921" cy="5655571"/>
        </a:xfrm>
        <a:prstGeom prst="rect">
          <a:avLst/>
        </a:prstGeom>
      </xdr:spPr>
    </xdr:pic>
    <xdr:clientData/>
  </xdr:twoCellAnchor>
  <xdr:twoCellAnchor editAs="oneCell">
    <xdr:from>
      <xdr:col>0</xdr:col>
      <xdr:colOff>297901</xdr:colOff>
      <xdr:row>33</xdr:row>
      <xdr:rowOff>18250</xdr:rowOff>
    </xdr:from>
    <xdr:to>
      <xdr:col>1</xdr:col>
      <xdr:colOff>3457670</xdr:colOff>
      <xdr:row>47</xdr:row>
      <xdr:rowOff>193801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CAFA79-4BE4-46AE-B862-245342855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901" y="12972250"/>
          <a:ext cx="4038246" cy="2949231"/>
        </a:xfrm>
        <a:prstGeom prst="rect">
          <a:avLst/>
        </a:prstGeom>
      </xdr:spPr>
    </xdr:pic>
    <xdr:clientData/>
  </xdr:twoCellAnchor>
  <xdr:twoCellAnchor editAs="oneCell">
    <xdr:from>
      <xdr:col>1</xdr:col>
      <xdr:colOff>3758004</xdr:colOff>
      <xdr:row>33</xdr:row>
      <xdr:rowOff>15678</xdr:rowOff>
    </xdr:from>
    <xdr:to>
      <xdr:col>3</xdr:col>
      <xdr:colOff>309251</xdr:colOff>
      <xdr:row>48</xdr:row>
      <xdr:rowOff>9209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6A57F8-9C89-4432-A6BD-8EDD42FA8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6964" y="12969678"/>
          <a:ext cx="3933666" cy="2965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E386-54B6-4961-BA94-3BE114120523}">
  <dimension ref="A1:T61"/>
  <sheetViews>
    <sheetView tabSelected="1" view="pageBreakPreview" topLeftCell="A6" zoomScale="70" zoomScaleNormal="85" zoomScaleSheetLayoutView="70" workbookViewId="0">
      <selection activeCell="M8" sqref="M8:M26"/>
    </sheetView>
  </sheetViews>
  <sheetFormatPr defaultColWidth="11.5546875" defaultRowHeight="15.6"/>
  <cols>
    <col min="1" max="1" width="12" style="12" customWidth="1"/>
    <col min="2" max="2" width="56.44140625" style="126" customWidth="1"/>
    <col min="3" max="3" width="53" style="126" customWidth="1"/>
    <col min="4" max="4" width="10.44140625" style="12" customWidth="1"/>
    <col min="5" max="5" width="10.5546875" style="12" customWidth="1"/>
    <col min="6" max="6" width="7.109375" style="12" customWidth="1"/>
    <col min="7" max="7" width="6.5546875" style="127" customWidth="1"/>
    <col min="8" max="8" width="9.109375" style="12" customWidth="1"/>
    <col min="9" max="9" width="6.44140625" style="12" customWidth="1"/>
    <col min="10" max="10" width="12.44140625" style="12" customWidth="1"/>
    <col min="11" max="11" width="5.44140625" style="12" customWidth="1"/>
    <col min="12" max="12" width="8.88671875" style="12" customWidth="1"/>
    <col min="13" max="13" width="6.88671875" style="12" customWidth="1"/>
    <col min="14" max="16" width="9.109375" style="12" customWidth="1"/>
    <col min="17" max="17" width="34.88671875" style="12" customWidth="1"/>
    <col min="18" max="16384" width="11.5546875" style="12"/>
  </cols>
  <sheetData>
    <row r="1" spans="1:20" ht="16.350000000000001" customHeight="1">
      <c r="A1" s="1" t="s">
        <v>0</v>
      </c>
      <c r="B1" s="2" t="s">
        <v>1</v>
      </c>
      <c r="C1" s="2"/>
      <c r="D1" s="3" t="s">
        <v>2</v>
      </c>
      <c r="E1" s="4" t="s">
        <v>3</v>
      </c>
      <c r="F1" s="4"/>
      <c r="G1" s="5" t="s">
        <v>4</v>
      </c>
      <c r="H1" s="6"/>
      <c r="I1" s="6" t="s">
        <v>5</v>
      </c>
      <c r="J1" s="7" t="s">
        <v>6</v>
      </c>
      <c r="K1" s="8"/>
      <c r="L1" s="9"/>
      <c r="M1" s="10"/>
      <c r="N1" s="11"/>
      <c r="O1" s="11"/>
      <c r="P1" s="152" t="s">
        <v>7</v>
      </c>
      <c r="Q1" s="153"/>
    </row>
    <row r="2" spans="1:20">
      <c r="A2" s="13" t="s">
        <v>8</v>
      </c>
      <c r="B2" s="14" t="s">
        <v>9</v>
      </c>
      <c r="C2" s="14"/>
      <c r="D2" s="15" t="s">
        <v>10</v>
      </c>
      <c r="E2" s="16" t="s">
        <v>11</v>
      </c>
      <c r="F2" s="16"/>
      <c r="G2" s="17" t="s">
        <v>12</v>
      </c>
      <c r="H2" s="15"/>
      <c r="I2" s="15"/>
      <c r="J2" s="18"/>
      <c r="K2" s="16"/>
      <c r="L2" s="18"/>
      <c r="M2" s="19"/>
      <c r="N2" s="20"/>
      <c r="O2" s="20"/>
      <c r="P2" s="154"/>
      <c r="Q2" s="155"/>
    </row>
    <row r="3" spans="1:20">
      <c r="A3" s="13" t="s">
        <v>13</v>
      </c>
      <c r="B3" s="14"/>
      <c r="C3" s="14"/>
      <c r="D3" s="15" t="s">
        <v>14</v>
      </c>
      <c r="E3" s="16" t="s">
        <v>15</v>
      </c>
      <c r="F3" s="18"/>
      <c r="G3" s="158" t="s">
        <v>16</v>
      </c>
      <c r="H3" s="159"/>
      <c r="I3" s="21" t="s">
        <v>17</v>
      </c>
      <c r="J3" s="18" t="s">
        <v>18</v>
      </c>
      <c r="K3" s="16"/>
      <c r="L3" s="18"/>
      <c r="M3" s="19"/>
      <c r="N3" s="20"/>
      <c r="O3" s="20"/>
      <c r="P3" s="154"/>
      <c r="Q3" s="155"/>
    </row>
    <row r="4" spans="1:20">
      <c r="A4" s="13" t="s">
        <v>19</v>
      </c>
      <c r="B4" s="22" t="s">
        <v>9</v>
      </c>
      <c r="C4" s="22"/>
      <c r="D4" s="15" t="s">
        <v>20</v>
      </c>
      <c r="E4" s="23" t="s">
        <v>21</v>
      </c>
      <c r="F4" s="15"/>
      <c r="G4" s="17" t="s">
        <v>22</v>
      </c>
      <c r="H4" s="15"/>
      <c r="I4" s="15"/>
      <c r="J4" s="18"/>
      <c r="K4" s="16"/>
      <c r="L4" s="18"/>
      <c r="M4" s="19"/>
      <c r="N4" s="20"/>
      <c r="O4" s="20"/>
      <c r="P4" s="154"/>
      <c r="Q4" s="155"/>
    </row>
    <row r="5" spans="1:20" ht="29.1" customHeight="1" thickBot="1">
      <c r="A5" s="24" t="s">
        <v>23</v>
      </c>
      <c r="B5" s="25" t="s">
        <v>24</v>
      </c>
      <c r="C5" s="25"/>
      <c r="D5" s="26" t="s">
        <v>25</v>
      </c>
      <c r="E5" s="27" t="s">
        <v>26</v>
      </c>
      <c r="F5" s="28"/>
      <c r="G5" s="29" t="s">
        <v>27</v>
      </c>
      <c r="H5" s="28"/>
      <c r="I5" s="28"/>
      <c r="J5" s="30"/>
      <c r="K5" s="31"/>
      <c r="L5" s="30"/>
      <c r="M5" s="32"/>
      <c r="N5" s="33"/>
      <c r="O5" s="33"/>
      <c r="P5" s="156"/>
      <c r="Q5" s="157"/>
    </row>
    <row r="6" spans="1:20" ht="26.1" customHeight="1" thickBot="1">
      <c r="A6" s="160" t="s">
        <v>28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2"/>
    </row>
    <row r="7" spans="1:20" ht="28.5" customHeight="1">
      <c r="A7" s="141" t="s">
        <v>29</v>
      </c>
      <c r="B7" s="142" t="s">
        <v>30</v>
      </c>
      <c r="C7" s="142"/>
      <c r="D7" s="143" t="s">
        <v>31</v>
      </c>
      <c r="E7" s="143" t="s">
        <v>32</v>
      </c>
      <c r="F7" s="143" t="s">
        <v>33</v>
      </c>
      <c r="G7" s="144"/>
      <c r="H7" s="143" t="s">
        <v>34</v>
      </c>
      <c r="I7" s="144"/>
      <c r="J7" s="143" t="s">
        <v>35</v>
      </c>
      <c r="K7" s="144"/>
      <c r="L7" s="145" t="s">
        <v>36</v>
      </c>
      <c r="M7" s="144"/>
      <c r="N7" s="143" t="s">
        <v>37</v>
      </c>
      <c r="O7" s="144"/>
      <c r="P7" s="143" t="s">
        <v>38</v>
      </c>
      <c r="Q7" s="146" t="s">
        <v>39</v>
      </c>
    </row>
    <row r="8" spans="1:20" s="130" customFormat="1" ht="43.5" customHeight="1">
      <c r="A8" s="128" t="s">
        <v>40</v>
      </c>
      <c r="B8" s="34" t="s">
        <v>41</v>
      </c>
      <c r="C8" s="34" t="s">
        <v>42</v>
      </c>
      <c r="D8" s="35">
        <v>2</v>
      </c>
      <c r="E8" s="35">
        <v>1</v>
      </c>
      <c r="F8" s="35">
        <f t="shared" ref="F8:F26" si="0">H8-D8</f>
        <v>69</v>
      </c>
      <c r="G8" s="35"/>
      <c r="H8" s="35">
        <f t="shared" ref="H8:H26" si="1">J8-D8</f>
        <v>71</v>
      </c>
      <c r="I8" s="35"/>
      <c r="J8" s="35">
        <f t="shared" ref="J8:J26" si="2">L8-D8</f>
        <v>73</v>
      </c>
      <c r="K8" s="35"/>
      <c r="L8" s="36">
        <v>75</v>
      </c>
      <c r="M8" s="37"/>
      <c r="N8" s="35">
        <f t="shared" ref="N8:N26" si="3">L8+D8</f>
        <v>77</v>
      </c>
      <c r="O8" s="35"/>
      <c r="P8" s="35">
        <f t="shared" ref="P8:P26" si="4">N8+D8</f>
        <v>79</v>
      </c>
      <c r="Q8" s="35"/>
      <c r="R8" s="129" t="s">
        <v>43</v>
      </c>
      <c r="S8" s="129"/>
      <c r="T8" s="129"/>
    </row>
    <row r="9" spans="1:20" s="130" customFormat="1" ht="43.5" customHeight="1">
      <c r="A9" s="131" t="s">
        <v>44</v>
      </c>
      <c r="B9" s="38" t="s">
        <v>45</v>
      </c>
      <c r="C9" s="38" t="s">
        <v>46</v>
      </c>
      <c r="D9" s="39">
        <v>3.8</v>
      </c>
      <c r="E9" s="39">
        <v>1</v>
      </c>
      <c r="F9" s="39">
        <f t="shared" si="0"/>
        <v>47.000000000000007</v>
      </c>
      <c r="G9" s="39"/>
      <c r="H9" s="39">
        <f t="shared" si="1"/>
        <v>50.800000000000004</v>
      </c>
      <c r="I9" s="39"/>
      <c r="J9" s="39">
        <f t="shared" si="2"/>
        <v>54.6</v>
      </c>
      <c r="K9" s="39"/>
      <c r="L9" s="40">
        <v>58.4</v>
      </c>
      <c r="M9" s="41"/>
      <c r="N9" s="39">
        <f t="shared" si="3"/>
        <v>62.199999999999996</v>
      </c>
      <c r="O9" s="39"/>
      <c r="P9" s="39">
        <f t="shared" si="4"/>
        <v>66</v>
      </c>
      <c r="Q9" s="39"/>
    </row>
    <row r="10" spans="1:20" s="130" customFormat="1" ht="40.5" customHeight="1">
      <c r="A10" s="131" t="s">
        <v>47</v>
      </c>
      <c r="B10" s="38" t="s">
        <v>48</v>
      </c>
      <c r="C10" s="38" t="s">
        <v>49</v>
      </c>
      <c r="D10" s="39">
        <v>3.8</v>
      </c>
      <c r="E10" s="39">
        <v>1</v>
      </c>
      <c r="F10" s="39">
        <f t="shared" si="0"/>
        <v>47.000000000000007</v>
      </c>
      <c r="G10" s="39"/>
      <c r="H10" s="39">
        <f t="shared" si="1"/>
        <v>50.800000000000004</v>
      </c>
      <c r="I10" s="39"/>
      <c r="J10" s="39">
        <f t="shared" si="2"/>
        <v>54.6</v>
      </c>
      <c r="K10" s="39"/>
      <c r="L10" s="42">
        <v>58.4</v>
      </c>
      <c r="M10" s="43"/>
      <c r="N10" s="39">
        <f t="shared" si="3"/>
        <v>62.199999999999996</v>
      </c>
      <c r="O10" s="39"/>
      <c r="P10" s="39">
        <f t="shared" si="4"/>
        <v>66</v>
      </c>
      <c r="Q10" s="39"/>
    </row>
    <row r="11" spans="1:20" s="130" customFormat="1" ht="40.5" customHeight="1">
      <c r="A11" s="132" t="s">
        <v>50</v>
      </c>
      <c r="B11" s="44" t="s">
        <v>51</v>
      </c>
      <c r="C11" s="44" t="s">
        <v>52</v>
      </c>
      <c r="D11" s="45">
        <v>0.5</v>
      </c>
      <c r="E11" s="45">
        <v>0.5</v>
      </c>
      <c r="F11" s="45">
        <f t="shared" si="0"/>
        <v>24.5</v>
      </c>
      <c r="G11" s="45"/>
      <c r="H11" s="45">
        <f t="shared" si="1"/>
        <v>25</v>
      </c>
      <c r="I11" s="45"/>
      <c r="J11" s="45">
        <f t="shared" si="2"/>
        <v>25.5</v>
      </c>
      <c r="K11" s="45"/>
      <c r="L11" s="46">
        <v>26</v>
      </c>
      <c r="M11" s="47"/>
      <c r="N11" s="45">
        <f t="shared" si="3"/>
        <v>26.5</v>
      </c>
      <c r="O11" s="45"/>
      <c r="P11" s="45">
        <f t="shared" si="4"/>
        <v>27</v>
      </c>
      <c r="Q11" s="45"/>
    </row>
    <row r="12" spans="1:20" s="130" customFormat="1" ht="40.5" customHeight="1">
      <c r="A12" s="132" t="s">
        <v>53</v>
      </c>
      <c r="B12" s="44" t="s">
        <v>54</v>
      </c>
      <c r="C12" s="44" t="s">
        <v>55</v>
      </c>
      <c r="D12" s="45">
        <v>0.2</v>
      </c>
      <c r="E12" s="45">
        <v>0.5</v>
      </c>
      <c r="F12" s="45">
        <f t="shared" si="0"/>
        <v>10.900000000000002</v>
      </c>
      <c r="G12" s="45"/>
      <c r="H12" s="45">
        <f t="shared" si="1"/>
        <v>11.100000000000001</v>
      </c>
      <c r="I12" s="45"/>
      <c r="J12" s="45">
        <f t="shared" si="2"/>
        <v>11.3</v>
      </c>
      <c r="K12" s="45"/>
      <c r="L12" s="48">
        <v>11.5</v>
      </c>
      <c r="M12" s="47"/>
      <c r="N12" s="45">
        <f t="shared" si="3"/>
        <v>11.7</v>
      </c>
      <c r="O12" s="45"/>
      <c r="P12" s="45">
        <f t="shared" si="4"/>
        <v>11.899999999999999</v>
      </c>
      <c r="Q12" s="45"/>
    </row>
    <row r="13" spans="1:20" s="130" customFormat="1" ht="40.5" customHeight="1">
      <c r="A13" s="131" t="s">
        <v>56</v>
      </c>
      <c r="B13" s="38" t="s">
        <v>57</v>
      </c>
      <c r="C13" s="38" t="s">
        <v>58</v>
      </c>
      <c r="D13" s="39">
        <v>1.9</v>
      </c>
      <c r="E13" s="39">
        <v>0.5</v>
      </c>
      <c r="F13" s="39">
        <f t="shared" si="0"/>
        <v>47.250000000000007</v>
      </c>
      <c r="G13" s="39"/>
      <c r="H13" s="39">
        <f t="shared" si="1"/>
        <v>49.150000000000006</v>
      </c>
      <c r="I13" s="39"/>
      <c r="J13" s="39">
        <f t="shared" si="2"/>
        <v>51.050000000000004</v>
      </c>
      <c r="K13" s="39"/>
      <c r="L13" s="42">
        <v>52.95</v>
      </c>
      <c r="M13" s="43"/>
      <c r="N13" s="39">
        <f t="shared" si="3"/>
        <v>54.85</v>
      </c>
      <c r="O13" s="39"/>
      <c r="P13" s="39">
        <f t="shared" si="4"/>
        <v>56.75</v>
      </c>
      <c r="Q13" s="39"/>
    </row>
    <row r="14" spans="1:20" s="130" customFormat="1" ht="40.5" customHeight="1">
      <c r="A14" s="131" t="s">
        <v>59</v>
      </c>
      <c r="B14" s="38" t="s">
        <v>60</v>
      </c>
      <c r="C14" s="38" t="s">
        <v>61</v>
      </c>
      <c r="D14" s="39">
        <v>1.9</v>
      </c>
      <c r="E14" s="39">
        <v>0.5</v>
      </c>
      <c r="F14" s="39">
        <f t="shared" si="0"/>
        <v>43.250000000000007</v>
      </c>
      <c r="G14" s="39"/>
      <c r="H14" s="39">
        <f t="shared" si="1"/>
        <v>45.150000000000006</v>
      </c>
      <c r="I14" s="39"/>
      <c r="J14" s="39">
        <f t="shared" si="2"/>
        <v>47.050000000000004</v>
      </c>
      <c r="K14" s="39"/>
      <c r="L14" s="42">
        <v>48.95</v>
      </c>
      <c r="M14" s="43"/>
      <c r="N14" s="39">
        <f t="shared" si="3"/>
        <v>50.85</v>
      </c>
      <c r="O14" s="39"/>
      <c r="P14" s="39">
        <f t="shared" si="4"/>
        <v>52.75</v>
      </c>
      <c r="Q14" s="39"/>
    </row>
    <row r="15" spans="1:20" s="130" customFormat="1" ht="40.5" customHeight="1">
      <c r="A15" s="131" t="s">
        <v>62</v>
      </c>
      <c r="B15" s="38" t="s">
        <v>63</v>
      </c>
      <c r="C15" s="38" t="s">
        <v>64</v>
      </c>
      <c r="D15" s="39">
        <v>1.9</v>
      </c>
      <c r="E15" s="39">
        <v>0.5</v>
      </c>
      <c r="F15" s="39">
        <f t="shared" si="0"/>
        <v>43.250000000000007</v>
      </c>
      <c r="G15" s="39"/>
      <c r="H15" s="39">
        <f t="shared" si="1"/>
        <v>45.150000000000006</v>
      </c>
      <c r="I15" s="39"/>
      <c r="J15" s="39">
        <f t="shared" si="2"/>
        <v>47.050000000000004</v>
      </c>
      <c r="K15" s="39"/>
      <c r="L15" s="42">
        <v>48.95</v>
      </c>
      <c r="M15" s="43"/>
      <c r="N15" s="39">
        <f t="shared" si="3"/>
        <v>50.85</v>
      </c>
      <c r="O15" s="39"/>
      <c r="P15" s="39">
        <f t="shared" si="4"/>
        <v>52.75</v>
      </c>
      <c r="Q15" s="39"/>
    </row>
    <row r="16" spans="1:20" s="130" customFormat="1" ht="68.25" customHeight="1">
      <c r="A16" s="133" t="s">
        <v>65</v>
      </c>
      <c r="B16" s="49" t="s">
        <v>66</v>
      </c>
      <c r="C16" s="49" t="s">
        <v>67</v>
      </c>
      <c r="D16" s="50">
        <v>1</v>
      </c>
      <c r="E16" s="50">
        <v>1</v>
      </c>
      <c r="F16" s="51">
        <f t="shared" si="0"/>
        <v>20</v>
      </c>
      <c r="G16" s="51"/>
      <c r="H16" s="51">
        <f t="shared" si="1"/>
        <v>21</v>
      </c>
      <c r="I16" s="51"/>
      <c r="J16" s="51">
        <f t="shared" si="2"/>
        <v>22</v>
      </c>
      <c r="K16" s="51"/>
      <c r="L16" s="52">
        <v>23</v>
      </c>
      <c r="M16" s="53"/>
      <c r="N16" s="51">
        <f t="shared" si="3"/>
        <v>24</v>
      </c>
      <c r="O16" s="51"/>
      <c r="P16" s="51">
        <f t="shared" si="4"/>
        <v>25</v>
      </c>
      <c r="Q16" s="54" t="s">
        <v>68</v>
      </c>
    </row>
    <row r="17" spans="1:17" s="130" customFormat="1" ht="40.5" customHeight="1">
      <c r="A17" s="132" t="s">
        <v>69</v>
      </c>
      <c r="B17" s="44" t="s">
        <v>70</v>
      </c>
      <c r="C17" s="44" t="s">
        <v>71</v>
      </c>
      <c r="D17" s="45">
        <v>1</v>
      </c>
      <c r="E17" s="45">
        <v>1</v>
      </c>
      <c r="F17" s="45">
        <f t="shared" si="0"/>
        <v>26</v>
      </c>
      <c r="G17" s="45"/>
      <c r="H17" s="45">
        <f t="shared" si="1"/>
        <v>27</v>
      </c>
      <c r="I17" s="45"/>
      <c r="J17" s="45">
        <f t="shared" si="2"/>
        <v>28</v>
      </c>
      <c r="K17" s="45"/>
      <c r="L17" s="46">
        <v>29</v>
      </c>
      <c r="M17" s="47"/>
      <c r="N17" s="45">
        <f t="shared" si="3"/>
        <v>30</v>
      </c>
      <c r="O17" s="45"/>
      <c r="P17" s="45">
        <f t="shared" si="4"/>
        <v>31</v>
      </c>
      <c r="Q17" s="45"/>
    </row>
    <row r="18" spans="1:17" s="130" customFormat="1" ht="40.5" customHeight="1">
      <c r="A18" s="134" t="s">
        <v>72</v>
      </c>
      <c r="B18" s="135" t="s">
        <v>73</v>
      </c>
      <c r="C18" s="135" t="s">
        <v>74</v>
      </c>
      <c r="D18" s="55">
        <v>0.7</v>
      </c>
      <c r="E18" s="45">
        <v>1</v>
      </c>
      <c r="F18" s="45">
        <f t="shared" si="0"/>
        <v>17.900000000000002</v>
      </c>
      <c r="G18" s="45"/>
      <c r="H18" s="45">
        <f t="shared" si="1"/>
        <v>18.600000000000001</v>
      </c>
      <c r="I18" s="45"/>
      <c r="J18" s="45">
        <f t="shared" si="2"/>
        <v>19.3</v>
      </c>
      <c r="K18" s="45"/>
      <c r="L18" s="136">
        <v>20</v>
      </c>
      <c r="M18" s="137"/>
      <c r="N18" s="45">
        <f t="shared" si="3"/>
        <v>20.7</v>
      </c>
      <c r="O18" s="45"/>
      <c r="P18" s="45">
        <f t="shared" si="4"/>
        <v>21.4</v>
      </c>
      <c r="Q18" s="45"/>
    </row>
    <row r="19" spans="1:17" s="130" customFormat="1" ht="40.5" customHeight="1">
      <c r="A19" s="138" t="s">
        <v>36</v>
      </c>
      <c r="B19" s="139" t="s">
        <v>75</v>
      </c>
      <c r="C19" s="139" t="s">
        <v>76</v>
      </c>
      <c r="D19" s="56">
        <v>0</v>
      </c>
      <c r="E19" s="39">
        <v>0.5</v>
      </c>
      <c r="F19" s="39">
        <f t="shared" si="0"/>
        <v>2.5</v>
      </c>
      <c r="G19" s="39"/>
      <c r="H19" s="39">
        <f t="shared" si="1"/>
        <v>2.5</v>
      </c>
      <c r="I19" s="39"/>
      <c r="J19" s="39">
        <f t="shared" si="2"/>
        <v>2.5</v>
      </c>
      <c r="K19" s="39"/>
      <c r="L19" s="58">
        <v>2.5</v>
      </c>
      <c r="M19" s="59"/>
      <c r="N19" s="39">
        <f t="shared" si="3"/>
        <v>2.5</v>
      </c>
      <c r="O19" s="39"/>
      <c r="P19" s="39">
        <f t="shared" si="4"/>
        <v>2.5</v>
      </c>
      <c r="Q19" s="39"/>
    </row>
    <row r="20" spans="1:17" s="130" customFormat="1" ht="40.5" customHeight="1">
      <c r="A20" s="138" t="s">
        <v>35</v>
      </c>
      <c r="B20" s="139" t="s">
        <v>77</v>
      </c>
      <c r="C20" s="139" t="s">
        <v>78</v>
      </c>
      <c r="D20" s="56">
        <v>0</v>
      </c>
      <c r="E20" s="39">
        <v>0.3</v>
      </c>
      <c r="F20" s="39">
        <f t="shared" si="0"/>
        <v>2.5</v>
      </c>
      <c r="G20" s="39"/>
      <c r="H20" s="39">
        <f t="shared" si="1"/>
        <v>2.5</v>
      </c>
      <c r="I20" s="39"/>
      <c r="J20" s="39">
        <f t="shared" si="2"/>
        <v>2.5</v>
      </c>
      <c r="K20" s="39"/>
      <c r="L20" s="58">
        <v>2.5</v>
      </c>
      <c r="M20" s="59"/>
      <c r="N20" s="39">
        <f t="shared" si="3"/>
        <v>2.5</v>
      </c>
      <c r="O20" s="39"/>
      <c r="P20" s="39">
        <f t="shared" si="4"/>
        <v>2.5</v>
      </c>
      <c r="Q20" s="39"/>
    </row>
    <row r="21" spans="1:17" s="130" customFormat="1" ht="40.5" customHeight="1">
      <c r="A21" s="138" t="s">
        <v>79</v>
      </c>
      <c r="B21" s="139" t="s">
        <v>80</v>
      </c>
      <c r="C21" s="139" t="s">
        <v>81</v>
      </c>
      <c r="D21" s="56">
        <v>0</v>
      </c>
      <c r="E21" s="39">
        <v>0.5</v>
      </c>
      <c r="F21" s="39">
        <f t="shared" si="0"/>
        <v>2.5</v>
      </c>
      <c r="G21" s="39"/>
      <c r="H21" s="39">
        <f t="shared" si="1"/>
        <v>2.5</v>
      </c>
      <c r="I21" s="39"/>
      <c r="J21" s="39">
        <f t="shared" si="2"/>
        <v>2.5</v>
      </c>
      <c r="K21" s="39"/>
      <c r="L21" s="58">
        <v>2.5</v>
      </c>
      <c r="M21" s="59"/>
      <c r="N21" s="39">
        <f t="shared" si="3"/>
        <v>2.5</v>
      </c>
      <c r="O21" s="39"/>
      <c r="P21" s="39">
        <f t="shared" si="4"/>
        <v>2.5</v>
      </c>
      <c r="Q21" s="39"/>
    </row>
    <row r="22" spans="1:17" s="130" customFormat="1" ht="40.5" customHeight="1">
      <c r="A22" s="138" t="s">
        <v>82</v>
      </c>
      <c r="B22" s="57" t="s">
        <v>83</v>
      </c>
      <c r="C22" s="57" t="s">
        <v>84</v>
      </c>
      <c r="D22" s="56">
        <v>0.7</v>
      </c>
      <c r="E22" s="39">
        <v>0.5</v>
      </c>
      <c r="F22" s="39">
        <f t="shared" si="0"/>
        <v>17.250000000000004</v>
      </c>
      <c r="G22" s="39"/>
      <c r="H22" s="39">
        <f t="shared" si="1"/>
        <v>17.950000000000003</v>
      </c>
      <c r="I22" s="39"/>
      <c r="J22" s="39">
        <f t="shared" si="2"/>
        <v>18.650000000000002</v>
      </c>
      <c r="K22" s="39"/>
      <c r="L22" s="58">
        <v>19.350000000000001</v>
      </c>
      <c r="M22" s="59"/>
      <c r="N22" s="39">
        <f t="shared" si="3"/>
        <v>20.05</v>
      </c>
      <c r="O22" s="39"/>
      <c r="P22" s="39">
        <f t="shared" si="4"/>
        <v>20.75</v>
      </c>
      <c r="Q22" s="39"/>
    </row>
    <row r="23" spans="1:17" s="130" customFormat="1" ht="40.5" customHeight="1">
      <c r="A23" s="138" t="s">
        <v>85</v>
      </c>
      <c r="B23" s="57" t="s">
        <v>86</v>
      </c>
      <c r="C23" s="57" t="s">
        <v>87</v>
      </c>
      <c r="D23" s="56">
        <v>0</v>
      </c>
      <c r="E23" s="39">
        <v>0.5</v>
      </c>
      <c r="F23" s="39">
        <f t="shared" si="0"/>
        <v>2</v>
      </c>
      <c r="G23" s="39"/>
      <c r="H23" s="39">
        <f t="shared" si="1"/>
        <v>2</v>
      </c>
      <c r="I23" s="39"/>
      <c r="J23" s="39">
        <f t="shared" si="2"/>
        <v>2</v>
      </c>
      <c r="K23" s="39"/>
      <c r="L23" s="58">
        <v>2</v>
      </c>
      <c r="M23" s="59"/>
      <c r="N23" s="39">
        <f t="shared" si="3"/>
        <v>2</v>
      </c>
      <c r="O23" s="39"/>
      <c r="P23" s="39">
        <f t="shared" si="4"/>
        <v>2</v>
      </c>
      <c r="Q23" s="39"/>
    </row>
    <row r="24" spans="1:17" s="130" customFormat="1" ht="45" customHeight="1">
      <c r="A24" s="138" t="s">
        <v>88</v>
      </c>
      <c r="B24" s="57" t="s">
        <v>89</v>
      </c>
      <c r="C24" s="57" t="s">
        <v>90</v>
      </c>
      <c r="D24" s="56">
        <v>0.3</v>
      </c>
      <c r="E24" s="39">
        <v>0.5</v>
      </c>
      <c r="F24" s="39">
        <f t="shared" si="0"/>
        <v>9.7499999999999982</v>
      </c>
      <c r="G24" s="39"/>
      <c r="H24" s="39">
        <f t="shared" si="1"/>
        <v>10.049999999999999</v>
      </c>
      <c r="I24" s="39"/>
      <c r="J24" s="39">
        <f t="shared" si="2"/>
        <v>10.35</v>
      </c>
      <c r="K24" s="39"/>
      <c r="L24" s="60">
        <v>10.65</v>
      </c>
      <c r="M24" s="61"/>
      <c r="N24" s="39">
        <f t="shared" si="3"/>
        <v>10.950000000000001</v>
      </c>
      <c r="O24" s="39"/>
      <c r="P24" s="39">
        <f t="shared" si="4"/>
        <v>11.250000000000002</v>
      </c>
      <c r="Q24" s="39"/>
    </row>
    <row r="25" spans="1:17" s="130" customFormat="1" ht="40.5" customHeight="1">
      <c r="A25" s="138" t="s">
        <v>34</v>
      </c>
      <c r="B25" s="57" t="s">
        <v>91</v>
      </c>
      <c r="C25" s="57" t="s">
        <v>92</v>
      </c>
      <c r="D25" s="56">
        <v>0</v>
      </c>
      <c r="E25" s="39">
        <v>0.5</v>
      </c>
      <c r="F25" s="39">
        <f t="shared" si="0"/>
        <v>1</v>
      </c>
      <c r="G25" s="39"/>
      <c r="H25" s="39">
        <f t="shared" si="1"/>
        <v>1</v>
      </c>
      <c r="I25" s="39"/>
      <c r="J25" s="39">
        <f t="shared" si="2"/>
        <v>1</v>
      </c>
      <c r="K25" s="39"/>
      <c r="L25" s="62">
        <v>1</v>
      </c>
      <c r="M25" s="63"/>
      <c r="N25" s="39">
        <f t="shared" si="3"/>
        <v>1</v>
      </c>
      <c r="O25" s="39"/>
      <c r="P25" s="39">
        <f t="shared" si="4"/>
        <v>1</v>
      </c>
      <c r="Q25" s="39"/>
    </row>
    <row r="26" spans="1:17" s="130" customFormat="1" ht="58.5" customHeight="1" thickBot="1">
      <c r="A26" s="140" t="s">
        <v>93</v>
      </c>
      <c r="B26" s="64" t="s">
        <v>107</v>
      </c>
      <c r="C26" s="64" t="s">
        <v>94</v>
      </c>
      <c r="D26" s="65">
        <v>0</v>
      </c>
      <c r="E26" s="66">
        <v>0.5</v>
      </c>
      <c r="F26" s="66">
        <f t="shared" si="0"/>
        <v>31</v>
      </c>
      <c r="G26" s="66"/>
      <c r="H26" s="66">
        <f t="shared" si="1"/>
        <v>31</v>
      </c>
      <c r="I26" s="66"/>
      <c r="J26" s="66">
        <f t="shared" si="2"/>
        <v>31</v>
      </c>
      <c r="K26" s="66"/>
      <c r="L26" s="67">
        <v>31</v>
      </c>
      <c r="M26" s="68"/>
      <c r="N26" s="66">
        <f t="shared" si="3"/>
        <v>31</v>
      </c>
      <c r="O26" s="66"/>
      <c r="P26" s="66">
        <f t="shared" si="4"/>
        <v>31</v>
      </c>
      <c r="Q26" s="66"/>
    </row>
    <row r="27" spans="1:17">
      <c r="A27" s="69"/>
      <c r="B27" s="70" t="s">
        <v>95</v>
      </c>
      <c r="C27" s="70"/>
      <c r="D27" s="71"/>
      <c r="E27" s="72"/>
      <c r="F27" s="72"/>
      <c r="G27" s="73"/>
      <c r="H27" s="11"/>
      <c r="I27" s="11"/>
      <c r="J27" s="11"/>
      <c r="K27" s="11"/>
      <c r="L27" s="74"/>
      <c r="M27" s="75"/>
      <c r="N27" s="11"/>
      <c r="O27" s="11"/>
      <c r="P27" s="11"/>
      <c r="Q27" s="76"/>
    </row>
    <row r="28" spans="1:17">
      <c r="A28" s="77"/>
      <c r="B28" s="78"/>
      <c r="C28" s="78"/>
      <c r="D28" s="79"/>
      <c r="E28" s="80"/>
      <c r="F28" s="80"/>
      <c r="G28" s="81"/>
      <c r="H28" s="20"/>
      <c r="I28" s="20"/>
      <c r="J28" s="20"/>
      <c r="K28" s="20"/>
      <c r="L28" s="82"/>
      <c r="M28" s="83"/>
      <c r="N28" s="20"/>
      <c r="O28" s="20"/>
      <c r="P28" s="20"/>
      <c r="Q28" s="84"/>
    </row>
    <row r="29" spans="1:17">
      <c r="A29" s="85" t="s">
        <v>96</v>
      </c>
      <c r="B29" s="86" t="s">
        <v>97</v>
      </c>
      <c r="C29" s="87"/>
      <c r="D29" s="79"/>
      <c r="E29" s="88"/>
      <c r="F29" s="88"/>
      <c r="G29" s="89"/>
      <c r="H29" s="20"/>
      <c r="I29" s="20"/>
      <c r="J29" s="20"/>
      <c r="K29" s="20"/>
      <c r="L29" s="82"/>
      <c r="M29" s="83"/>
      <c r="N29" s="20"/>
      <c r="O29" s="20"/>
      <c r="P29" s="20"/>
      <c r="Q29" s="84"/>
    </row>
    <row r="30" spans="1:17">
      <c r="A30" s="90" t="s">
        <v>15</v>
      </c>
      <c r="B30" s="91" t="s">
        <v>98</v>
      </c>
      <c r="C30" s="91"/>
      <c r="D30" s="79"/>
      <c r="E30" s="80"/>
      <c r="F30" s="80"/>
      <c r="G30" s="81"/>
      <c r="H30" s="20"/>
      <c r="I30" s="20"/>
      <c r="J30" s="20"/>
      <c r="K30" s="20"/>
      <c r="L30" s="82"/>
      <c r="M30" s="83"/>
      <c r="N30" s="20"/>
      <c r="O30" s="20"/>
      <c r="P30" s="20"/>
      <c r="Q30" s="84"/>
    </row>
    <row r="31" spans="1:17">
      <c r="A31" s="92"/>
      <c r="B31" s="93"/>
      <c r="C31" s="93"/>
      <c r="D31" s="94"/>
      <c r="E31" s="94"/>
      <c r="F31" s="94"/>
      <c r="G31" s="81"/>
      <c r="H31" s="20"/>
      <c r="I31" s="20"/>
      <c r="J31" s="20"/>
      <c r="K31" s="20"/>
      <c r="L31" s="82"/>
      <c r="M31" s="83"/>
      <c r="N31" s="20"/>
      <c r="O31" s="20"/>
      <c r="P31" s="20"/>
      <c r="Q31" s="84"/>
    </row>
    <row r="32" spans="1:17" ht="22.8">
      <c r="A32" s="95" t="s">
        <v>26</v>
      </c>
      <c r="B32" s="96" t="s">
        <v>99</v>
      </c>
      <c r="C32" s="96"/>
      <c r="D32" s="97"/>
      <c r="E32" s="97"/>
      <c r="F32" s="97"/>
      <c r="G32" s="98"/>
      <c r="H32" s="99"/>
      <c r="I32" s="99"/>
      <c r="J32" s="99"/>
      <c r="K32" s="99"/>
      <c r="L32" s="100"/>
      <c r="M32" s="101"/>
      <c r="N32" s="99"/>
      <c r="O32" s="99"/>
      <c r="P32" s="99"/>
      <c r="Q32" s="102"/>
    </row>
    <row r="33" spans="1:17">
      <c r="A33" s="103"/>
      <c r="B33" s="104"/>
      <c r="C33" s="104"/>
      <c r="D33" s="105"/>
      <c r="E33" s="99"/>
      <c r="F33" s="99"/>
      <c r="G33" s="99"/>
      <c r="H33" s="99"/>
      <c r="I33" s="99"/>
      <c r="J33" s="99"/>
      <c r="K33" s="99"/>
      <c r="L33" s="100"/>
      <c r="M33" s="101"/>
      <c r="N33" s="99"/>
      <c r="O33" s="99"/>
      <c r="P33" s="99"/>
      <c r="Q33" s="102"/>
    </row>
    <row r="34" spans="1:17">
      <c r="A34" s="103"/>
      <c r="B34" s="104"/>
      <c r="C34" s="104"/>
      <c r="D34" s="105"/>
      <c r="E34" s="99"/>
      <c r="F34" s="99"/>
      <c r="G34" s="99"/>
      <c r="H34" s="99"/>
      <c r="I34" s="99"/>
      <c r="J34" s="99"/>
      <c r="K34" s="99"/>
      <c r="L34" s="100"/>
      <c r="M34" s="101"/>
      <c r="N34" s="99"/>
      <c r="O34" s="99"/>
      <c r="P34" s="99"/>
      <c r="Q34" s="102"/>
    </row>
    <row r="35" spans="1:17">
      <c r="A35" s="103"/>
      <c r="B35" s="104"/>
      <c r="C35" s="104"/>
      <c r="D35" s="105"/>
      <c r="E35" s="99"/>
      <c r="F35" s="99"/>
      <c r="G35" s="99"/>
      <c r="H35" s="99"/>
      <c r="I35" s="99"/>
      <c r="J35" s="99"/>
      <c r="K35" s="99"/>
      <c r="L35" s="100"/>
      <c r="M35" s="101"/>
      <c r="N35" s="99"/>
      <c r="O35" s="99"/>
      <c r="P35" s="99"/>
      <c r="Q35" s="102"/>
    </row>
    <row r="36" spans="1:17">
      <c r="A36" s="103"/>
      <c r="B36" s="104"/>
      <c r="C36" s="104"/>
      <c r="D36" s="105"/>
      <c r="E36" s="99"/>
      <c r="F36" s="99"/>
      <c r="G36" s="99"/>
      <c r="H36" s="99"/>
      <c r="I36" s="99"/>
      <c r="J36" s="99"/>
      <c r="K36" s="99"/>
      <c r="L36" s="100"/>
      <c r="M36" s="101"/>
      <c r="N36" s="99"/>
      <c r="O36" s="99"/>
      <c r="P36" s="99"/>
      <c r="Q36" s="102"/>
    </row>
    <row r="37" spans="1:17">
      <c r="A37" s="103"/>
      <c r="B37" s="104"/>
      <c r="C37" s="104"/>
      <c r="D37" s="105"/>
      <c r="E37" s="99"/>
      <c r="F37" s="99"/>
      <c r="G37" s="99"/>
      <c r="H37" s="99"/>
      <c r="I37" s="99"/>
      <c r="J37" s="99"/>
      <c r="K37" s="99"/>
      <c r="L37" s="100"/>
      <c r="M37" s="101"/>
      <c r="N37" s="99"/>
      <c r="O37" s="99"/>
      <c r="P37" s="99"/>
      <c r="Q37" s="102"/>
    </row>
    <row r="38" spans="1:17">
      <c r="A38" s="103"/>
      <c r="B38" s="104"/>
      <c r="C38" s="104"/>
      <c r="D38" s="105"/>
      <c r="E38" s="99"/>
      <c r="F38" s="99"/>
      <c r="G38" s="99"/>
      <c r="H38" s="99"/>
      <c r="I38" s="99"/>
      <c r="J38" s="99"/>
      <c r="K38" s="99"/>
      <c r="L38" s="100"/>
      <c r="M38" s="101"/>
      <c r="N38" s="99"/>
      <c r="O38" s="99"/>
      <c r="P38" s="99"/>
      <c r="Q38" s="102"/>
    </row>
    <row r="39" spans="1:17">
      <c r="A39" s="103"/>
      <c r="B39" s="104"/>
      <c r="C39" s="104"/>
      <c r="D39" s="105"/>
      <c r="E39" s="99"/>
      <c r="F39" s="99"/>
      <c r="G39" s="99"/>
      <c r="H39" s="99"/>
      <c r="I39" s="99"/>
      <c r="J39" s="99"/>
      <c r="K39" s="99"/>
      <c r="L39" s="100"/>
      <c r="M39" s="101"/>
      <c r="N39" s="99"/>
      <c r="O39" s="99"/>
      <c r="P39" s="99"/>
      <c r="Q39" s="102"/>
    </row>
    <row r="40" spans="1:17">
      <c r="A40" s="103"/>
      <c r="B40" s="104"/>
      <c r="C40" s="104"/>
      <c r="D40" s="105"/>
      <c r="E40" s="99"/>
      <c r="F40" s="99"/>
      <c r="G40" s="99"/>
      <c r="H40" s="99"/>
      <c r="I40" s="99"/>
      <c r="J40" s="99"/>
      <c r="K40" s="99"/>
      <c r="L40" s="100"/>
      <c r="M40" s="101"/>
      <c r="N40" s="99"/>
      <c r="O40" s="99"/>
      <c r="P40" s="99"/>
      <c r="Q40" s="102"/>
    </row>
    <row r="41" spans="1:17">
      <c r="A41" s="103"/>
      <c r="B41" s="104"/>
      <c r="C41" s="104"/>
      <c r="D41" s="105"/>
      <c r="E41" s="99"/>
      <c r="F41" s="99"/>
      <c r="G41" s="99"/>
      <c r="H41" s="99"/>
      <c r="I41" s="99"/>
      <c r="J41" s="99"/>
      <c r="K41" s="99"/>
      <c r="L41" s="100"/>
      <c r="M41" s="101"/>
      <c r="N41" s="99"/>
      <c r="O41" s="99"/>
      <c r="P41" s="99"/>
      <c r="Q41" s="102"/>
    </row>
    <row r="42" spans="1:17">
      <c r="A42" s="103"/>
      <c r="B42" s="104"/>
      <c r="C42" s="104"/>
      <c r="D42" s="105"/>
      <c r="E42" s="99"/>
      <c r="F42" s="99"/>
      <c r="G42" s="99"/>
      <c r="H42" s="99"/>
      <c r="I42" s="99"/>
      <c r="J42" s="99"/>
      <c r="K42" s="99"/>
      <c r="L42" s="100"/>
      <c r="M42" s="101"/>
      <c r="N42" s="99"/>
      <c r="O42" s="99"/>
      <c r="P42" s="99"/>
      <c r="Q42" s="102"/>
    </row>
    <row r="43" spans="1:17">
      <c r="A43" s="103"/>
      <c r="B43" s="104"/>
      <c r="C43" s="104"/>
      <c r="D43" s="105"/>
      <c r="E43" s="99"/>
      <c r="F43" s="99"/>
      <c r="G43" s="99"/>
      <c r="H43" s="99"/>
      <c r="I43" s="99"/>
      <c r="J43" s="99"/>
      <c r="K43" s="99"/>
      <c r="L43" s="100"/>
      <c r="M43" s="101"/>
      <c r="N43" s="99"/>
      <c r="O43" s="99"/>
      <c r="P43" s="99"/>
      <c r="Q43" s="102"/>
    </row>
    <row r="44" spans="1:17">
      <c r="A44" s="103"/>
      <c r="B44" s="104"/>
      <c r="C44" s="104"/>
      <c r="D44" s="105"/>
      <c r="E44" s="99"/>
      <c r="F44" s="99"/>
      <c r="G44" s="99"/>
      <c r="H44" s="99"/>
      <c r="I44" s="99"/>
      <c r="J44" s="99"/>
      <c r="K44" s="99"/>
      <c r="L44" s="100"/>
      <c r="M44" s="101"/>
      <c r="N44" s="99"/>
      <c r="O44" s="99"/>
      <c r="P44" s="99"/>
      <c r="Q44" s="102"/>
    </row>
    <row r="45" spans="1:17">
      <c r="A45" s="103"/>
      <c r="B45" s="104"/>
      <c r="C45" s="104"/>
      <c r="D45" s="105"/>
      <c r="E45" s="99"/>
      <c r="F45" s="99"/>
      <c r="G45" s="99"/>
      <c r="H45" s="99"/>
      <c r="I45" s="99"/>
      <c r="J45" s="99"/>
      <c r="K45" s="99"/>
      <c r="L45" s="100"/>
      <c r="M45" s="101"/>
      <c r="N45" s="99"/>
      <c r="O45" s="99"/>
      <c r="P45" s="99"/>
      <c r="Q45" s="102"/>
    </row>
    <row r="46" spans="1:17">
      <c r="A46" s="103"/>
      <c r="B46" s="104"/>
      <c r="C46" s="104"/>
      <c r="D46" s="105"/>
      <c r="E46" s="99"/>
      <c r="F46" s="99"/>
      <c r="G46" s="99"/>
      <c r="H46" s="99"/>
      <c r="I46" s="99"/>
      <c r="J46" s="99"/>
      <c r="K46" s="99"/>
      <c r="L46" s="100"/>
      <c r="M46" s="101"/>
      <c r="N46" s="99"/>
      <c r="O46" s="99"/>
      <c r="P46" s="99"/>
      <c r="Q46" s="102"/>
    </row>
    <row r="47" spans="1:17">
      <c r="A47" s="103"/>
      <c r="B47" s="104"/>
      <c r="C47" s="104"/>
      <c r="D47" s="105"/>
      <c r="E47" s="99"/>
      <c r="F47" s="99"/>
      <c r="G47" s="99"/>
      <c r="H47" s="99"/>
      <c r="I47" s="99"/>
      <c r="J47" s="99"/>
      <c r="K47" s="99"/>
      <c r="L47" s="100"/>
      <c r="M47" s="101"/>
      <c r="N47" s="99"/>
      <c r="O47" s="99"/>
      <c r="P47" s="99"/>
      <c r="Q47" s="102"/>
    </row>
    <row r="48" spans="1:17">
      <c r="A48" s="103"/>
      <c r="B48" s="104"/>
      <c r="C48" s="104"/>
      <c r="D48" s="105"/>
      <c r="E48" s="99"/>
      <c r="F48" s="99"/>
      <c r="G48" s="99"/>
      <c r="H48" s="99"/>
      <c r="I48" s="99"/>
      <c r="J48" s="99"/>
      <c r="K48" s="99"/>
      <c r="L48" s="100"/>
      <c r="M48" s="101"/>
      <c r="N48" s="99"/>
      <c r="O48" s="99"/>
      <c r="P48" s="99"/>
      <c r="Q48" s="102"/>
    </row>
    <row r="49" spans="1:17">
      <c r="A49" s="103"/>
      <c r="B49" s="104"/>
      <c r="C49" s="104"/>
      <c r="D49" s="105"/>
      <c r="E49" s="99"/>
      <c r="F49" s="99"/>
      <c r="G49" s="99"/>
      <c r="H49" s="99"/>
      <c r="I49" s="99"/>
      <c r="J49" s="99"/>
      <c r="K49" s="99"/>
      <c r="L49" s="100"/>
      <c r="M49" s="101"/>
      <c r="N49" s="99"/>
      <c r="O49" s="99"/>
      <c r="P49" s="99"/>
      <c r="Q49" s="102"/>
    </row>
    <row r="50" spans="1:17">
      <c r="A50" s="103" t="s">
        <v>100</v>
      </c>
      <c r="B50" s="104"/>
      <c r="C50" s="104"/>
      <c r="D50" s="105"/>
      <c r="E50" s="99"/>
      <c r="F50" s="99"/>
      <c r="G50" s="99"/>
      <c r="H50" s="99"/>
      <c r="I50" s="99"/>
      <c r="J50" s="99"/>
      <c r="K50" s="99"/>
      <c r="L50" s="100"/>
      <c r="M50" s="101"/>
      <c r="N50" s="99"/>
      <c r="O50" s="99"/>
      <c r="P50" s="99"/>
      <c r="Q50" s="102"/>
    </row>
    <row r="51" spans="1:17">
      <c r="A51" s="163" t="s">
        <v>101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02"/>
    </row>
    <row r="52" spans="1:17">
      <c r="A52" s="163" t="s">
        <v>102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06"/>
    </row>
    <row r="53" spans="1:17">
      <c r="A53" s="147" t="s">
        <v>103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06"/>
    </row>
    <row r="54" spans="1:17">
      <c r="A54" s="147" t="s">
        <v>104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06"/>
    </row>
    <row r="55" spans="1:17">
      <c r="A55" s="147" t="s">
        <v>105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06"/>
    </row>
    <row r="56" spans="1:17">
      <c r="A56" s="107"/>
      <c r="B56" s="108"/>
      <c r="C56" s="108"/>
      <c r="D56" s="109"/>
      <c r="E56" s="109"/>
      <c r="F56" s="109"/>
      <c r="G56" s="110"/>
      <c r="H56" s="111"/>
      <c r="I56" s="111"/>
      <c r="J56" s="111"/>
      <c r="K56" s="112"/>
      <c r="L56" s="112"/>
      <c r="M56" s="112"/>
      <c r="N56" s="112"/>
      <c r="O56" s="112"/>
      <c r="P56" s="112"/>
      <c r="Q56" s="106"/>
    </row>
    <row r="57" spans="1:17">
      <c r="A57" s="113"/>
      <c r="B57" s="114"/>
      <c r="C57" s="114"/>
      <c r="D57" s="115"/>
      <c r="E57" s="115"/>
      <c r="F57" s="115"/>
      <c r="G57" s="116"/>
      <c r="H57" s="117"/>
      <c r="I57" s="117"/>
      <c r="J57" s="117"/>
      <c r="K57" s="117"/>
      <c r="L57" s="117"/>
      <c r="M57" s="117"/>
      <c r="N57" s="117"/>
      <c r="O57" s="117"/>
      <c r="P57" s="117"/>
      <c r="Q57" s="118"/>
    </row>
    <row r="58" spans="1:17">
      <c r="A58" s="113"/>
      <c r="B58" s="114"/>
      <c r="C58" s="114"/>
      <c r="D58" s="115"/>
      <c r="E58" s="115"/>
      <c r="F58" s="115"/>
      <c r="G58" s="116"/>
      <c r="H58" s="117"/>
      <c r="I58" s="117"/>
      <c r="J58" s="117"/>
      <c r="K58" s="117"/>
      <c r="L58" s="117"/>
      <c r="M58" s="117"/>
      <c r="N58" s="117"/>
      <c r="O58" s="117"/>
      <c r="P58" s="117"/>
      <c r="Q58" s="118"/>
    </row>
    <row r="59" spans="1:17">
      <c r="A59" s="119"/>
      <c r="B59" s="93"/>
      <c r="C59" s="93"/>
      <c r="D59" s="94"/>
      <c r="E59" s="94"/>
      <c r="F59" s="94"/>
      <c r="G59" s="81"/>
      <c r="H59" s="117"/>
      <c r="I59" s="117"/>
      <c r="J59" s="117"/>
      <c r="K59" s="117"/>
      <c r="L59" s="117"/>
      <c r="M59" s="117"/>
      <c r="N59" s="117"/>
      <c r="O59" s="117"/>
      <c r="P59" s="117"/>
      <c r="Q59" s="118"/>
    </row>
    <row r="60" spans="1:17" ht="16.2" thickBot="1">
      <c r="A60" s="120"/>
      <c r="B60" s="121"/>
      <c r="C60" s="121"/>
      <c r="D60" s="122"/>
      <c r="E60" s="122"/>
      <c r="F60" s="122"/>
      <c r="G60" s="123"/>
      <c r="H60" s="124"/>
      <c r="I60" s="124"/>
      <c r="J60" s="124"/>
      <c r="K60" s="124"/>
      <c r="L60" s="124"/>
      <c r="M60" s="124"/>
      <c r="N60" s="124"/>
      <c r="O60" s="124"/>
      <c r="P60" s="124"/>
      <c r="Q60" s="125"/>
    </row>
    <row r="61" spans="1:17" ht="16.2" thickBot="1">
      <c r="A61" s="149" t="s">
        <v>106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1"/>
    </row>
  </sheetData>
  <mergeCells count="9">
    <mergeCell ref="A54:P54"/>
    <mergeCell ref="A55:P55"/>
    <mergeCell ref="A61:Q61"/>
    <mergeCell ref="P1:Q5"/>
    <mergeCell ref="G3:H3"/>
    <mergeCell ref="A6:Q6"/>
    <mergeCell ref="A51:P51"/>
    <mergeCell ref="A52:P52"/>
    <mergeCell ref="A53:P53"/>
  </mergeCells>
  <pageMargins left="0" right="0" top="0.25" bottom="0.25" header="0.05" footer="0.05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300784-B749-4E62-A0D4-C7D456DEBE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BAE500-4941-439F-8F75-25FA295EAA2E}"/>
</file>

<file path=customXml/itemProps3.xml><?xml version="1.0" encoding="utf-8"?>
<ds:datastoreItem xmlns:ds="http://schemas.openxmlformats.org/officeDocument/2006/customXml" ds:itemID="{F62EA3D1-E26F-4348-BF11-358D673CDD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 updated 30-11-2023</vt:lpstr>
      <vt:lpstr>'UA updated 30-11-2023'!Print_Area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cp:lastPrinted>2023-12-14T06:26:10Z</cp:lastPrinted>
  <dcterms:created xsi:type="dcterms:W3CDTF">2023-12-01T12:24:45Z</dcterms:created>
  <dcterms:modified xsi:type="dcterms:W3CDTF">2024-04-11T03:32:16Z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