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BLOCK/APPROVED/SS TEE, LS TEE PROCEED SP25 ONWARDS/"/>
    </mc:Choice>
  </mc:AlternateContent>
  <xr:revisionPtr revIDLastSave="32" documentId="13_ncr:1_{FB0A2232-7348-B547-95A2-1F52CA432282}" xr6:coauthVersionLast="47" xr6:coauthVersionMax="47" xr10:uidLastSave="{B8FA4C19-4377-4E54-BBD1-E67C662731E0}"/>
  <bookViews>
    <workbookView xWindow="-108" yWindow="-108" windowWidth="23256" windowHeight="12456" activeTab="2" xr2:uid="{1EFDBB70-8327-DC41-B01C-23B403A5EDD3}"/>
  </bookViews>
  <sheets>
    <sheet name="COVERSHEET" sheetId="4" r:id="rId1"/>
    <sheet name="GRADING " sheetId="1" r:id="rId2"/>
    <sheet name="GRADING  (BẢN DỊCH)" sheetId="10" r:id="rId3"/>
    <sheet name="SAMPLE MEASURES" sheetId="2" r:id="rId4"/>
    <sheet name="POM" sheetId="8" r:id="rId5"/>
    <sheet name="FIT REFERENCE PICS" sheetId="9" state="hidden" r:id="rId6"/>
    <sheet name="COMMENTS P1" sheetId="3" r:id="rId7"/>
    <sheet name="COMMENTS P2" sheetId="5" r:id="rId8"/>
    <sheet name="COMMENTS P3" sheetId="6" r:id="rId9"/>
    <sheet name="COMMENTS SIZE SET" sheetId="7" r:id="rId10"/>
  </sheets>
  <externalReferences>
    <externalReference r:id="rId11"/>
  </externalReferences>
  <definedNames>
    <definedName name="_xlnm.Print_Area" localSheetId="0">COVERSHEET!$A$1:$L$39</definedName>
    <definedName name="_xlnm.Print_Area" localSheetId="1">'GRADING '!$A$1:$I$43</definedName>
    <definedName name="_xlnm.Print_Area" localSheetId="2">'GRADING  (BẢN DỊCH)'!$A$1:$L$35</definedName>
    <definedName name="_xlnm.Print_Area" localSheetId="3">'SAMPLE MEASURES'!$A$1:$Q$58</definedName>
    <definedName name="_xlnm.Print_Titles" localSheetId="1">'GRADING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0" l="1"/>
  <c r="C9" i="10"/>
  <c r="C10" i="10"/>
  <c r="C11" i="10"/>
  <c r="C12" i="10"/>
  <c r="C13" i="10"/>
  <c r="C14" i="10"/>
  <c r="C15" i="10"/>
  <c r="C16" i="10"/>
  <c r="C17" i="10"/>
  <c r="C18" i="10"/>
  <c r="C19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7" i="10"/>
  <c r="W46" i="10"/>
  <c r="X46" i="10" s="1"/>
  <c r="Y46" i="10" s="1"/>
  <c r="J46" i="10"/>
  <c r="K46" i="10" s="1"/>
  <c r="G46" i="10"/>
  <c r="F46" i="10" s="1"/>
  <c r="J45" i="10"/>
  <c r="K45" i="10" s="1"/>
  <c r="G45" i="10"/>
  <c r="F45" i="10" s="1"/>
  <c r="J35" i="10"/>
  <c r="K35" i="10" s="1"/>
  <c r="G35" i="10"/>
  <c r="F35" i="10" s="1"/>
  <c r="W32" i="10"/>
  <c r="V32" i="10" s="1"/>
  <c r="U32" i="10" s="1"/>
  <c r="J31" i="10"/>
  <c r="K31" i="10" s="1"/>
  <c r="G31" i="10"/>
  <c r="F31" i="10" s="1"/>
  <c r="J30" i="10"/>
  <c r="K30" i="10" s="1"/>
  <c r="G30" i="10"/>
  <c r="F30" i="10" s="1"/>
  <c r="J29" i="10"/>
  <c r="K29" i="10" s="1"/>
  <c r="G29" i="10"/>
  <c r="F29" i="10" s="1"/>
  <c r="J28" i="10"/>
  <c r="K28" i="10" s="1"/>
  <c r="G28" i="10"/>
  <c r="F28" i="10" s="1"/>
  <c r="J27" i="10"/>
  <c r="K27" i="10" s="1"/>
  <c r="G27" i="10"/>
  <c r="F27" i="10" s="1"/>
  <c r="J26" i="10"/>
  <c r="K26" i="10" s="1"/>
  <c r="G26" i="10"/>
  <c r="F26" i="10" s="1"/>
  <c r="J25" i="10"/>
  <c r="K25" i="10" s="1"/>
  <c r="G25" i="10"/>
  <c r="F25" i="10" s="1"/>
  <c r="J24" i="10"/>
  <c r="K24" i="10" s="1"/>
  <c r="G24" i="10"/>
  <c r="F24" i="10" s="1"/>
  <c r="J23" i="10"/>
  <c r="K23" i="10" s="1"/>
  <c r="G23" i="10"/>
  <c r="F23" i="10" s="1"/>
  <c r="J22" i="10"/>
  <c r="K22" i="10" s="1"/>
  <c r="G22" i="10"/>
  <c r="F22" i="10" s="1"/>
  <c r="J21" i="10"/>
  <c r="K21" i="10" s="1"/>
  <c r="G21" i="10"/>
  <c r="F21" i="10" s="1"/>
  <c r="J19" i="10"/>
  <c r="K19" i="10" s="1"/>
  <c r="G19" i="10"/>
  <c r="F19" i="10" s="1"/>
  <c r="J18" i="10"/>
  <c r="K18" i="10" s="1"/>
  <c r="G18" i="10"/>
  <c r="F18" i="10"/>
  <c r="J17" i="10"/>
  <c r="K17" i="10" s="1"/>
  <c r="G17" i="10"/>
  <c r="F17" i="10" s="1"/>
  <c r="J16" i="10"/>
  <c r="K16" i="10" s="1"/>
  <c r="G16" i="10"/>
  <c r="F16" i="10"/>
  <c r="J15" i="10"/>
  <c r="K15" i="10" s="1"/>
  <c r="G15" i="10"/>
  <c r="F15" i="10" s="1"/>
  <c r="J14" i="10"/>
  <c r="K14" i="10" s="1"/>
  <c r="G14" i="10"/>
  <c r="F14" i="10" s="1"/>
  <c r="J13" i="10"/>
  <c r="K13" i="10" s="1"/>
  <c r="G13" i="10"/>
  <c r="F13" i="10" s="1"/>
  <c r="J12" i="10"/>
  <c r="K12" i="10" s="1"/>
  <c r="G12" i="10"/>
  <c r="F12" i="10" s="1"/>
  <c r="J11" i="10"/>
  <c r="K11" i="10" s="1"/>
  <c r="G11" i="10"/>
  <c r="F11" i="10" s="1"/>
  <c r="J9" i="10"/>
  <c r="K9" i="10" s="1"/>
  <c r="G9" i="10"/>
  <c r="F9" i="10" s="1"/>
  <c r="J8" i="10"/>
  <c r="K8" i="10" s="1"/>
  <c r="G8" i="10"/>
  <c r="F8" i="10" s="1"/>
  <c r="J7" i="10"/>
  <c r="K7" i="10" s="1"/>
  <c r="G7" i="10"/>
  <c r="F7" i="10"/>
  <c r="H4" i="10"/>
  <c r="G4" i="10"/>
  <c r="E4" i="10"/>
  <c r="D4" i="10"/>
  <c r="B4" i="10"/>
  <c r="A4" i="10"/>
  <c r="H3" i="10"/>
  <c r="G3" i="10"/>
  <c r="E3" i="10"/>
  <c r="D3" i="10"/>
  <c r="B3" i="10"/>
  <c r="A3" i="10"/>
  <c r="H2" i="10"/>
  <c r="G2" i="10"/>
  <c r="E2" i="10"/>
  <c r="D2" i="10"/>
  <c r="B2" i="10"/>
  <c r="A2" i="10"/>
  <c r="H1" i="10"/>
  <c r="G1" i="10"/>
  <c r="E1" i="10"/>
  <c r="D1" i="10"/>
  <c r="B1" i="10"/>
  <c r="A1" i="10"/>
  <c r="X32" i="10" l="1"/>
  <c r="Y32" i="10" s="1"/>
  <c r="V46" i="10"/>
  <c r="U46" i="10" s="1"/>
  <c r="H35" i="1" l="1"/>
  <c r="I35" i="1" s="1"/>
  <c r="F35" i="1"/>
  <c r="E35" i="1" s="1"/>
  <c r="H45" i="1" l="1"/>
  <c r="I45" i="1" s="1"/>
  <c r="H46" i="1"/>
  <c r="I46" i="1" s="1"/>
  <c r="F45" i="1"/>
  <c r="E45" i="1" s="1"/>
  <c r="F46" i="1"/>
  <c r="E46" i="1" s="1"/>
  <c r="H29" i="1" l="1"/>
  <c r="I29" i="1" s="1"/>
  <c r="H30" i="1"/>
  <c r="I30" i="1" s="1"/>
  <c r="H31" i="1"/>
  <c r="I31" i="1" s="1"/>
  <c r="F29" i="1"/>
  <c r="E29" i="1" s="1"/>
  <c r="F30" i="1"/>
  <c r="E30" i="1" s="1"/>
  <c r="F31" i="1"/>
  <c r="E31" i="1" s="1"/>
  <c r="H25" i="1"/>
  <c r="I25" i="1" s="1"/>
  <c r="H8" i="1"/>
  <c r="I8" i="1" s="1"/>
  <c r="H9" i="1"/>
  <c r="I9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1" i="1"/>
  <c r="I21" i="1" s="1"/>
  <c r="H22" i="1"/>
  <c r="I22" i="1" s="1"/>
  <c r="H23" i="1"/>
  <c r="I23" i="1" s="1"/>
  <c r="H24" i="1"/>
  <c r="I24" i="1" s="1"/>
  <c r="H26" i="1"/>
  <c r="I26" i="1" s="1"/>
  <c r="H27" i="1"/>
  <c r="I27" i="1" s="1"/>
  <c r="H28" i="1"/>
  <c r="I28" i="1" s="1"/>
  <c r="F8" i="1"/>
  <c r="E8" i="1" s="1"/>
  <c r="F9" i="1"/>
  <c r="E9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F27" i="1"/>
  <c r="E27" i="1" s="1"/>
  <c r="F28" i="1"/>
  <c r="E28" i="1" s="1"/>
  <c r="H7" i="1"/>
  <c r="I7" i="1" s="1"/>
  <c r="F7" i="1"/>
  <c r="E7" i="1" s="1"/>
  <c r="U46" i="1" l="1"/>
  <c r="V46" i="1" s="1"/>
  <c r="W46" i="1" s="1"/>
  <c r="U32" i="1"/>
  <c r="T32" i="1" s="1"/>
  <c r="S32" i="1" s="1"/>
  <c r="T46" i="1" l="1"/>
  <c r="S46" i="1" s="1"/>
  <c r="V32" i="1"/>
  <c r="W32" i="1" s="1"/>
  <c r="A1" i="7" l="1"/>
  <c r="B1" i="7"/>
  <c r="C1" i="7"/>
  <c r="D1" i="7"/>
  <c r="F1" i="7"/>
  <c r="G1" i="7"/>
  <c r="A2" i="7"/>
  <c r="B2" i="7"/>
  <c r="C2" i="7"/>
  <c r="D2" i="7"/>
  <c r="F2" i="7"/>
  <c r="G2" i="7"/>
  <c r="A3" i="7"/>
  <c r="B3" i="7"/>
  <c r="C3" i="7"/>
  <c r="D3" i="7"/>
  <c r="F3" i="7"/>
  <c r="G3" i="7"/>
  <c r="A4" i="7"/>
  <c r="B4" i="7"/>
  <c r="C4" i="7"/>
  <c r="D4" i="7"/>
  <c r="F4" i="7"/>
  <c r="G4" i="7"/>
  <c r="A1" i="6"/>
  <c r="B1" i="6"/>
  <c r="C1" i="6"/>
  <c r="D1" i="6"/>
  <c r="F1" i="6"/>
  <c r="G1" i="6"/>
  <c r="A2" i="6"/>
  <c r="B2" i="6"/>
  <c r="C2" i="6"/>
  <c r="D2" i="6"/>
  <c r="F2" i="6"/>
  <c r="G2" i="6"/>
  <c r="A3" i="6"/>
  <c r="B3" i="6"/>
  <c r="C3" i="6"/>
  <c r="D3" i="6"/>
  <c r="F3" i="6"/>
  <c r="G3" i="6"/>
  <c r="A4" i="6"/>
  <c r="B4" i="6"/>
  <c r="C4" i="6"/>
  <c r="D4" i="6"/>
  <c r="F4" i="6"/>
  <c r="G4" i="6"/>
  <c r="A1" i="5"/>
  <c r="B1" i="5"/>
  <c r="C1" i="5"/>
  <c r="D1" i="5"/>
  <c r="F1" i="5"/>
  <c r="G1" i="5"/>
  <c r="A2" i="5"/>
  <c r="B2" i="5"/>
  <c r="C2" i="5"/>
  <c r="D2" i="5"/>
  <c r="F2" i="5"/>
  <c r="G2" i="5"/>
  <c r="A3" i="5"/>
  <c r="B3" i="5"/>
  <c r="C3" i="5"/>
  <c r="D3" i="5"/>
  <c r="F3" i="5"/>
  <c r="G3" i="5"/>
  <c r="A4" i="5"/>
  <c r="B4" i="5"/>
  <c r="C4" i="5"/>
  <c r="D4" i="5"/>
  <c r="F4" i="5"/>
  <c r="G4" i="5"/>
  <c r="A1" i="3"/>
  <c r="B1" i="3"/>
  <c r="C1" i="3"/>
  <c r="D1" i="3"/>
  <c r="F1" i="3"/>
  <c r="G1" i="3"/>
  <c r="A2" i="3"/>
  <c r="B2" i="3"/>
  <c r="C2" i="3"/>
  <c r="D2" i="3"/>
  <c r="F2" i="3"/>
  <c r="G2" i="3"/>
  <c r="A3" i="3"/>
  <c r="B3" i="3"/>
  <c r="C3" i="3"/>
  <c r="D3" i="3"/>
  <c r="F3" i="3"/>
  <c r="G3" i="3"/>
  <c r="A4" i="3"/>
  <c r="B4" i="3"/>
  <c r="C4" i="3"/>
  <c r="D4" i="3"/>
  <c r="F4" i="3"/>
  <c r="G4" i="3"/>
  <c r="A1" i="2"/>
  <c r="B1" i="2"/>
  <c r="C1" i="2"/>
  <c r="D1" i="2"/>
  <c r="F1" i="2"/>
  <c r="G1" i="2"/>
  <c r="A2" i="2"/>
  <c r="B2" i="2"/>
  <c r="C2" i="2"/>
  <c r="D2" i="2"/>
  <c r="F2" i="2"/>
  <c r="G2" i="2"/>
  <c r="A3" i="2"/>
  <c r="B3" i="2"/>
  <c r="C3" i="2"/>
  <c r="D3" i="2"/>
  <c r="F3" i="2"/>
  <c r="G3" i="2"/>
  <c r="A4" i="2"/>
  <c r="B4" i="2"/>
  <c r="C4" i="2"/>
  <c r="D4" i="2"/>
  <c r="F4" i="2"/>
  <c r="G4" i="2"/>
  <c r="A1" i="1"/>
  <c r="B1" i="1"/>
  <c r="C1" i="1"/>
  <c r="D1" i="1"/>
  <c r="F1" i="1"/>
  <c r="G1" i="1"/>
  <c r="A2" i="1"/>
  <c r="B2" i="1"/>
  <c r="C2" i="1"/>
  <c r="D2" i="1"/>
  <c r="F2" i="1"/>
  <c r="G2" i="1"/>
  <c r="A3" i="1"/>
  <c r="B3" i="1"/>
  <c r="C3" i="1"/>
  <c r="D3" i="1"/>
  <c r="F3" i="1"/>
  <c r="G3" i="1"/>
  <c r="A4" i="1"/>
  <c r="B4" i="1"/>
  <c r="C4" i="1"/>
  <c r="D4" i="1"/>
  <c r="F4" i="1"/>
  <c r="G4" i="1"/>
</calcChain>
</file>

<file path=xl/sharedStrings.xml><?xml version="1.0" encoding="utf-8"?>
<sst xmlns="http://schemas.openxmlformats.org/spreadsheetml/2006/main" count="295" uniqueCount="111">
  <si>
    <t>Date Created</t>
  </si>
  <si>
    <t>Style Name</t>
  </si>
  <si>
    <t>2nd Proto</t>
  </si>
  <si>
    <t>Sample Sealed</t>
  </si>
  <si>
    <t>DESCRIPTION</t>
  </si>
  <si>
    <t>S</t>
  </si>
  <si>
    <t>M</t>
  </si>
  <si>
    <t>L</t>
  </si>
  <si>
    <t>XL</t>
  </si>
  <si>
    <t>NOTES</t>
  </si>
  <si>
    <t>Copyright 2016 © PALACE all rights reserved. PALACE is a trademark of Palace Skateboards Limited. Copying strictly forbiden.</t>
  </si>
  <si>
    <t>REF</t>
  </si>
  <si>
    <t>GRADE</t>
  </si>
  <si>
    <t xml:space="preserve">MMNTS FOR NEXT PROTO </t>
  </si>
  <si>
    <t xml:space="preserve">MMNTS FOR BULK </t>
  </si>
  <si>
    <t>SPEC for SIZE L PROTO 1</t>
  </si>
  <si>
    <t>X</t>
  </si>
  <si>
    <t>ADD NOTES HERE</t>
  </si>
  <si>
    <t>Fitting date</t>
  </si>
  <si>
    <t>Fit attendees</t>
  </si>
  <si>
    <t xml:space="preserve">Fitted on </t>
  </si>
  <si>
    <t>00/01/1900</t>
  </si>
  <si>
    <t>Season</t>
  </si>
  <si>
    <t>Code</t>
  </si>
  <si>
    <t>Approved By</t>
  </si>
  <si>
    <t>FABRIC - ACTUAL OR SUBSTITUTE?</t>
  </si>
  <si>
    <t>FIT &amp; MEASUREMENT COMMENTS</t>
  </si>
  <si>
    <t>CONSTRUCTION COMMENTS</t>
  </si>
  <si>
    <t>DESIGN COMMENTS</t>
  </si>
  <si>
    <t>NEXT STEPS</t>
  </si>
  <si>
    <t>TOL +/-</t>
  </si>
  <si>
    <t>COMMENTS</t>
  </si>
  <si>
    <t>XXL</t>
  </si>
  <si>
    <t>A</t>
  </si>
  <si>
    <t>LENGTH</t>
  </si>
  <si>
    <t>P1 MEASURES FACTORY</t>
  </si>
  <si>
    <t>P1 MEASURES PALACE</t>
  </si>
  <si>
    <t>P2 MEASURES FACTORY</t>
  </si>
  <si>
    <t>P2 MEASURES PALACE</t>
  </si>
  <si>
    <t>P3 MEASURES FACTORY</t>
  </si>
  <si>
    <t>P3 MEASURES PALACE</t>
  </si>
  <si>
    <t>SIZE SET  MEAS S</t>
  </si>
  <si>
    <t>SIZE SET  MEAS M</t>
  </si>
  <si>
    <t>SIZE SET  MEAS L</t>
  </si>
  <si>
    <t>SIZE SET  MEAS XL</t>
  </si>
  <si>
    <t>Proto Rcd</t>
  </si>
  <si>
    <t>COMMENTS SIZE SET</t>
  </si>
  <si>
    <t>COMMENTS P3</t>
  </si>
  <si>
    <t>COMMENTS P2</t>
  </si>
  <si>
    <t>COMMENTS P1</t>
  </si>
  <si>
    <t>SAMPLE MEAS</t>
  </si>
  <si>
    <t>B</t>
  </si>
  <si>
    <t>C1</t>
  </si>
  <si>
    <t>C2</t>
  </si>
  <si>
    <t>D1</t>
  </si>
  <si>
    <t>D2</t>
  </si>
  <si>
    <t>F1</t>
  </si>
  <si>
    <r>
      <t xml:space="preserve">X CHEST </t>
    </r>
    <r>
      <rPr>
        <sz val="8"/>
        <color rgb="FFFF0000"/>
        <rFont val="Arial"/>
        <family val="2"/>
      </rPr>
      <t>18.5cms</t>
    </r>
    <r>
      <rPr>
        <sz val="8"/>
        <rFont val="Arial"/>
        <family val="2"/>
      </rPr>
      <t xml:space="preserve"> Down from SNP</t>
    </r>
  </si>
  <si>
    <t>F2</t>
  </si>
  <si>
    <r>
      <t xml:space="preserve">X BACK </t>
    </r>
    <r>
      <rPr>
        <sz val="8"/>
        <color rgb="FFFF0000"/>
        <rFont val="Arial"/>
        <family val="2"/>
      </rPr>
      <t>18.5cms</t>
    </r>
    <r>
      <rPr>
        <sz val="8"/>
        <rFont val="Arial"/>
        <family val="2"/>
      </rPr>
      <t xml:space="preserve"> Down from SNP</t>
    </r>
  </si>
  <si>
    <t>G1</t>
  </si>
  <si>
    <t>G2</t>
  </si>
  <si>
    <t>H</t>
  </si>
  <si>
    <t>J1</t>
  </si>
  <si>
    <t>CUFF WIDTH STRETCHED FLAT - 2cm above rib</t>
  </si>
  <si>
    <t>J2</t>
  </si>
  <si>
    <t>CUFF WIDTH RELAXED</t>
  </si>
  <si>
    <t>NECK TRIM DEPTH</t>
  </si>
  <si>
    <t>Q</t>
  </si>
  <si>
    <t>R</t>
  </si>
  <si>
    <t>SHOULDER SEAM AHEAD</t>
  </si>
  <si>
    <t>NS</t>
  </si>
  <si>
    <t>MINIMUM NECK STRETCH (TO ENSURE NECK OPENING STRETCHES OVER HEAD )</t>
  </si>
  <si>
    <t>00/00/2024</t>
  </si>
  <si>
    <t>E</t>
  </si>
  <si>
    <t>A1</t>
  </si>
  <si>
    <t>FRONT LENGTH - from SNP to front hem</t>
  </si>
  <si>
    <t>A2</t>
  </si>
  <si>
    <t>BACK LENGTH - from CB neck point to back hem</t>
  </si>
  <si>
    <t>1/2 CHEST AT ARMPIT - 2cm below underarm point</t>
  </si>
  <si>
    <t>1/2 HEM  STRETCHED FLAT</t>
  </si>
  <si>
    <t xml:space="preserve">1/2 HEM  RELAXED - bottom edge of rib </t>
  </si>
  <si>
    <t>SHOULDER TO SHOULDER - from shoulder point to shoulder point</t>
  </si>
  <si>
    <t>BICEP - 2cm below u/arm on sleeve - to meet top arm line at  90• angle)</t>
  </si>
  <si>
    <t>ELBOW  WIDTH- half way down underarm - to meet top arm line at  90• angle)</t>
  </si>
  <si>
    <t xml:space="preserve">P </t>
  </si>
  <si>
    <t xml:space="preserve">NECK WIDTH - SNP to SNP </t>
  </si>
  <si>
    <t>UNDERARM - from u/arm pt to sleeve hem edge</t>
  </si>
  <si>
    <t>E2</t>
  </si>
  <si>
    <t>SHOULDER (SINGLE)</t>
  </si>
  <si>
    <t>ARMHOLE - SNP TO UNDERARM - in a straight line with garment lay flat</t>
  </si>
  <si>
    <t>NT</t>
  </si>
  <si>
    <t>CUFF DEPTH</t>
  </si>
  <si>
    <t xml:space="preserve">HEM DEPTH </t>
  </si>
  <si>
    <t>SNP LEVELTO BACK NECK DROP (from invisible line to CB neck seam)</t>
  </si>
  <si>
    <t>SNP LEVEL TO FRONT NECK DROP (from invisible line to CF neck seam)</t>
  </si>
  <si>
    <t>SLEEVE LENGTH - from SNP to hem inc cuff (not inc neck rib)</t>
  </si>
  <si>
    <t>Q1</t>
  </si>
  <si>
    <t>BACK BUGGY DEPTH AT CB</t>
  </si>
  <si>
    <t>Q2</t>
  </si>
  <si>
    <t>ON BACK NECKLINE - DISTANCE FROM BACK BUGGY TOP CORNER TO SNP</t>
  </si>
  <si>
    <t>ES4B - LONG SLEEVE T-SHIRT</t>
  </si>
  <si>
    <r>
      <rPr>
        <b/>
        <sz val="10"/>
        <color theme="1"/>
        <rFont val="Arial"/>
        <family val="2"/>
      </rPr>
      <t xml:space="preserve">Block </t>
    </r>
    <r>
      <rPr>
        <b/>
        <sz val="10"/>
        <color rgb="FFFF0000"/>
        <rFont val="Arial"/>
        <family val="2"/>
      </rPr>
      <t>ES4B</t>
    </r>
  </si>
  <si>
    <r>
      <rPr>
        <b/>
        <sz val="10"/>
        <color rgb="FFFF0000"/>
        <rFont val="Arial"/>
        <family val="2"/>
      </rPr>
      <t xml:space="preserve">LONG SLEEVE T-SHIRT
</t>
    </r>
    <r>
      <rPr>
        <b/>
        <sz val="10"/>
        <color theme="1"/>
        <rFont val="Arial"/>
        <family val="2"/>
      </rPr>
      <t xml:space="preserve">3.8CM GRADING </t>
    </r>
    <r>
      <rPr>
        <b/>
        <sz val="10"/>
        <rFont val="Arial"/>
        <family val="2"/>
      </rPr>
      <t xml:space="preserve">
RIB CUFF AND NON RIB CUFF MEASURES</t>
    </r>
  </si>
  <si>
    <t>OPTIONAL J2 MEASUREMENT BELOW</t>
  </si>
  <si>
    <t>SLEEVE HEM WIDTH FOR NON RIB CUFF STYLES</t>
  </si>
  <si>
    <t>AUTUMN 25</t>
  </si>
  <si>
    <t>ER</t>
  </si>
  <si>
    <t>MÔ TẢ</t>
  </si>
  <si>
    <r>
      <t xml:space="preserve">X CHEST </t>
    </r>
    <r>
      <rPr>
        <sz val="10"/>
        <color rgb="FFFF0000"/>
        <rFont val="Arial"/>
        <family val="2"/>
      </rPr>
      <t>18.5cms</t>
    </r>
    <r>
      <rPr>
        <sz val="10"/>
        <rFont val="Arial"/>
        <family val="2"/>
      </rPr>
      <t xml:space="preserve"> Down from SNP</t>
    </r>
  </si>
  <si>
    <r>
      <t xml:space="preserve">X BACK </t>
    </r>
    <r>
      <rPr>
        <sz val="10"/>
        <color rgb="FFFF0000"/>
        <rFont val="Arial"/>
        <family val="2"/>
      </rPr>
      <t>18.5cms</t>
    </r>
    <r>
      <rPr>
        <sz val="10"/>
        <rFont val="Arial"/>
        <family val="2"/>
      </rPr>
      <t xml:space="preserve"> Down from SNP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</si>
</sst>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2">
    <font>
      <sz val="12"/>
      <color theme="1"/>
      <name val="Calibri"/>
      <family val="2"/>
      <scheme val="minor"/>
    </font>
    <font>
      <sz val="8"/>
      <name val="Arial"/>
      <family val="2"/>
    </font>
    <font>
      <sz val="9"/>
      <name val="Helvetica"/>
      <family val="2"/>
    </font>
    <font>
      <b/>
      <sz val="8"/>
      <color indexed="10"/>
      <name val="Arial"/>
      <family val="2"/>
    </font>
    <font>
      <sz val="8"/>
      <name val="Helvetica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8"/>
      <color rgb="FFFF0000"/>
      <name val="Helvetica"/>
      <family val="2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b/>
      <sz val="9"/>
      <name val="Arial"/>
      <family val="2"/>
    </font>
    <font>
      <sz val="12"/>
      <color theme="1"/>
      <name val="Calibri"/>
      <family val="1"/>
      <charset val="136"/>
      <scheme val="minor"/>
    </font>
    <font>
      <sz val="9"/>
      <color rgb="FFFF0000"/>
      <name val="Helvetic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8"/>
      <name val="Helvetica"/>
      <family val="2"/>
    </font>
    <font>
      <sz val="9"/>
      <color theme="0"/>
      <name val="Helvetic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2"/>
      <color rgb="FF1F1F1F"/>
      <name val="Arial"/>
      <family val="2"/>
    </font>
    <font>
      <sz val="9"/>
      <color rgb="FFFF0000"/>
      <name val="Arial"/>
      <family val="2"/>
    </font>
    <font>
      <b/>
      <sz val="16"/>
      <color rgb="FFFF0000"/>
      <name val="Arial"/>
      <family val="2"/>
    </font>
    <font>
      <sz val="8"/>
      <color theme="0"/>
      <name val="Helvetica"/>
      <family val="2"/>
    </font>
    <font>
      <sz val="8"/>
      <color theme="0"/>
      <name val="Arial"/>
      <family val="2"/>
    </font>
    <font>
      <b/>
      <sz val="8"/>
      <color theme="0"/>
      <name val="Helvetica"/>
      <family val="2"/>
    </font>
    <font>
      <sz val="8"/>
      <name val="Geneva"/>
      <family val="2"/>
    </font>
    <font>
      <b/>
      <sz val="8"/>
      <color rgb="FF000000"/>
      <name val="Helvetica"/>
      <family val="2"/>
    </font>
    <font>
      <b/>
      <sz val="8"/>
      <color theme="0"/>
      <name val="Arial"/>
      <family val="2"/>
    </font>
    <font>
      <b/>
      <sz val="10"/>
      <color theme="1"/>
      <name val="Arial"/>
      <family val="2"/>
    </font>
    <font>
      <sz val="9"/>
      <color theme="1"/>
      <name val="Helvetica"/>
      <family val="2"/>
    </font>
    <font>
      <sz val="8"/>
      <color rgb="FFFF0000"/>
      <name val="Helvetica"/>
      <family val="2"/>
    </font>
    <font>
      <strike/>
      <sz val="8"/>
      <name val="Arial"/>
      <family val="2"/>
    </font>
    <font>
      <strike/>
      <sz val="8"/>
      <name val="Helvetica"/>
      <family val="2"/>
    </font>
    <font>
      <sz val="10"/>
      <name val="Helvetica"/>
      <family val="2"/>
    </font>
    <font>
      <sz val="10"/>
      <color rgb="FFFF0000"/>
      <name val="Arial"/>
      <family val="2"/>
    </font>
    <font>
      <b/>
      <sz val="10"/>
      <color rgb="FFFF0000"/>
      <name val="Helvetica"/>
      <family val="2"/>
    </font>
    <font>
      <b/>
      <sz val="10"/>
      <name val="Helvetica"/>
      <family val="2"/>
    </font>
    <font>
      <strike/>
      <sz val="10"/>
      <name val="Arial"/>
      <family val="2"/>
    </font>
    <font>
      <strike/>
      <sz val="10"/>
      <name val="Helvetica"/>
      <family val="2"/>
    </font>
    <font>
      <sz val="10"/>
      <color theme="1"/>
      <name val="Helvetica"/>
      <family val="2"/>
    </font>
    <font>
      <sz val="10"/>
      <color rgb="FFFF0000"/>
      <name val="Helvetica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431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left" vertical="center" indent="1"/>
    </xf>
    <xf numFmtId="0" fontId="2" fillId="2" borderId="12" xfId="0" applyFont="1" applyFill="1" applyBorder="1" applyAlignment="1">
      <alignment horizontal="left" vertical="center" indent="1"/>
    </xf>
    <xf numFmtId="0" fontId="2" fillId="2" borderId="15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0" xfId="0" applyFill="1" applyBorder="1"/>
    <xf numFmtId="0" fontId="0" fillId="2" borderId="15" xfId="0" applyFill="1" applyBorder="1"/>
    <xf numFmtId="0" fontId="3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5" fillId="2" borderId="25" xfId="0" applyFont="1" applyFill="1" applyBorder="1" applyAlignment="1">
      <alignment horizontal="left" vertical="center" indent="1"/>
    </xf>
    <xf numFmtId="164" fontId="13" fillId="0" borderId="0" xfId="0" applyNumberFormat="1" applyFont="1" applyAlignment="1">
      <alignment horizontal="center" vertical="top" shrinkToFit="1"/>
    </xf>
    <xf numFmtId="1" fontId="13" fillId="0" borderId="0" xfId="0" applyNumberFormat="1" applyFont="1" applyAlignment="1">
      <alignment horizontal="center" vertical="top" shrinkToFit="1"/>
    </xf>
    <xf numFmtId="0" fontId="1" fillId="0" borderId="0" xfId="0" applyFont="1" applyAlignment="1">
      <alignment horizontal="left" vertical="top" wrapText="1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indent="1"/>
    </xf>
    <xf numFmtId="0" fontId="14" fillId="5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2" borderId="12" xfId="0" applyFill="1" applyBorder="1"/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4" fillId="0" borderId="27" xfId="0" applyFont="1" applyBorder="1" applyAlignment="1">
      <alignment horizontal="center" vertical="center" wrapText="1"/>
    </xf>
    <xf numFmtId="0" fontId="0" fillId="2" borderId="9" xfId="0" applyFill="1" applyBorder="1"/>
    <xf numFmtId="0" fontId="0" fillId="2" borderId="14" xfId="0" applyFill="1" applyBorder="1"/>
    <xf numFmtId="0" fontId="10" fillId="2" borderId="9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2" fillId="2" borderId="20" xfId="0" applyFont="1" applyFill="1" applyBorder="1" applyAlignment="1">
      <alignment horizontal="left" vertical="center" indent="1"/>
    </xf>
    <xf numFmtId="0" fontId="6" fillId="2" borderId="21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left" vertical="center" indent="1"/>
    </xf>
    <xf numFmtId="0" fontId="2" fillId="2" borderId="21" xfId="0" applyFont="1" applyFill="1" applyBorder="1" applyAlignment="1">
      <alignment vertical="center"/>
    </xf>
    <xf numFmtId="0" fontId="0" fillId="2" borderId="21" xfId="0" applyFill="1" applyBorder="1"/>
    <xf numFmtId="0" fontId="0" fillId="2" borderId="22" xfId="0" applyFill="1" applyBorder="1"/>
    <xf numFmtId="0" fontId="1" fillId="2" borderId="0" xfId="0" applyFont="1" applyFill="1" applyAlignment="1">
      <alignment horizontal="center" vertical="center"/>
    </xf>
    <xf numFmtId="0" fontId="0" fillId="2" borderId="3" xfId="0" applyFill="1" applyBorder="1"/>
    <xf numFmtId="0" fontId="5" fillId="0" borderId="2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8" fillId="6" borderId="28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17" fillId="0" borderId="16" xfId="0" applyFont="1" applyBorder="1"/>
    <xf numFmtId="0" fontId="17" fillId="0" borderId="8" xfId="0" applyFont="1" applyBorder="1"/>
    <xf numFmtId="0" fontId="8" fillId="6" borderId="3" xfId="0" applyFont="1" applyFill="1" applyBorder="1" applyAlignment="1">
      <alignment vertical="center"/>
    </xf>
    <xf numFmtId="0" fontId="18" fillId="6" borderId="4" xfId="0" applyFont="1" applyFill="1" applyBorder="1" applyAlignment="1">
      <alignment horizontal="center" vertical="center"/>
    </xf>
    <xf numFmtId="14" fontId="8" fillId="6" borderId="2" xfId="0" applyNumberFormat="1" applyFont="1" applyFill="1" applyBorder="1" applyAlignment="1">
      <alignment horizontal="left" vertical="center"/>
    </xf>
    <xf numFmtId="0" fontId="18" fillId="6" borderId="30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left" vertical="center"/>
    </xf>
    <xf numFmtId="0" fontId="19" fillId="6" borderId="17" xfId="0" applyFont="1" applyFill="1" applyBorder="1"/>
    <xf numFmtId="0" fontId="8" fillId="2" borderId="9" xfId="0" applyFont="1" applyFill="1" applyBorder="1" applyAlignment="1">
      <alignment horizontal="left" vertical="center"/>
    </xf>
    <xf numFmtId="0" fontId="8" fillId="6" borderId="35" xfId="0" applyFont="1" applyFill="1" applyBorder="1" applyAlignment="1">
      <alignment vertical="center"/>
    </xf>
    <xf numFmtId="0" fontId="18" fillId="6" borderId="33" xfId="0" applyFont="1" applyFill="1" applyBorder="1" applyAlignment="1">
      <alignment horizontal="center" vertical="center"/>
    </xf>
    <xf numFmtId="14" fontId="8" fillId="6" borderId="7" xfId="0" applyNumberFormat="1" applyFont="1" applyFill="1" applyBorder="1" applyAlignment="1">
      <alignment horizontal="left" vertical="center"/>
    </xf>
    <xf numFmtId="0" fontId="18" fillId="6" borderId="29" xfId="0" applyFont="1" applyFill="1" applyBorder="1" applyAlignment="1">
      <alignment horizontal="center" vertical="center"/>
    </xf>
    <xf numFmtId="0" fontId="19" fillId="6" borderId="32" xfId="0" applyFont="1" applyFill="1" applyBorder="1"/>
    <xf numFmtId="0" fontId="8" fillId="2" borderId="35" xfId="0" applyFont="1" applyFill="1" applyBorder="1" applyAlignment="1">
      <alignment horizontal="left" vertical="center"/>
    </xf>
    <xf numFmtId="0" fontId="8" fillId="6" borderId="11" xfId="0" applyFont="1" applyFill="1" applyBorder="1" applyAlignment="1">
      <alignment horizontal="left" vertical="center"/>
    </xf>
    <xf numFmtId="0" fontId="8" fillId="6" borderId="26" xfId="0" applyFont="1" applyFill="1" applyBorder="1" applyAlignment="1">
      <alignment horizontal="left" vertical="center" wrapText="1"/>
    </xf>
    <xf numFmtId="0" fontId="8" fillId="2" borderId="36" xfId="0" applyFont="1" applyFill="1" applyBorder="1" applyAlignment="1">
      <alignment horizontal="left" vertical="center"/>
    </xf>
    <xf numFmtId="0" fontId="17" fillId="6" borderId="36" xfId="0" applyFont="1" applyFill="1" applyBorder="1"/>
    <xf numFmtId="0" fontId="18" fillId="6" borderId="37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left" vertical="center"/>
    </xf>
    <xf numFmtId="0" fontId="18" fillId="6" borderId="31" xfId="0" applyFont="1" applyFill="1" applyBorder="1" applyAlignment="1">
      <alignment horizontal="center" vertical="center"/>
    </xf>
    <xf numFmtId="0" fontId="20" fillId="0" borderId="16" xfId="0" applyFont="1" applyBorder="1"/>
    <xf numFmtId="0" fontId="20" fillId="0" borderId="8" xfId="0" applyFont="1" applyBorder="1"/>
    <xf numFmtId="0" fontId="18" fillId="6" borderId="41" xfId="0" applyFont="1" applyFill="1" applyBorder="1" applyAlignment="1">
      <alignment horizontal="center" vertical="center"/>
    </xf>
    <xf numFmtId="0" fontId="17" fillId="6" borderId="30" xfId="0" applyFont="1" applyFill="1" applyBorder="1"/>
    <xf numFmtId="0" fontId="17" fillId="6" borderId="29" xfId="0" applyFont="1" applyFill="1" applyBorder="1"/>
    <xf numFmtId="0" fontId="17" fillId="6" borderId="31" xfId="0" applyFont="1" applyFill="1" applyBorder="1"/>
    <xf numFmtId="0" fontId="20" fillId="6" borderId="36" xfId="0" applyFont="1" applyFill="1" applyBorder="1"/>
    <xf numFmtId="0" fontId="8" fillId="2" borderId="34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8" fillId="2" borderId="36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4" fontId="8" fillId="6" borderId="41" xfId="0" applyNumberFormat="1" applyFont="1" applyFill="1" applyBorder="1" applyAlignment="1">
      <alignment vertical="center"/>
    </xf>
    <xf numFmtId="14" fontId="8" fillId="6" borderId="30" xfId="0" applyNumberFormat="1" applyFont="1" applyFill="1" applyBorder="1" applyAlignment="1">
      <alignment vertical="center"/>
    </xf>
    <xf numFmtId="14" fontId="8" fillId="6" borderId="33" xfId="0" applyNumberFormat="1" applyFont="1" applyFill="1" applyBorder="1" applyAlignment="1">
      <alignment vertical="center"/>
    </xf>
    <xf numFmtId="14" fontId="8" fillId="6" borderId="29" xfId="0" applyNumberFormat="1" applyFont="1" applyFill="1" applyBorder="1" applyAlignment="1">
      <alignment vertical="center"/>
    </xf>
    <xf numFmtId="0" fontId="8" fillId="6" borderId="37" xfId="0" applyFont="1" applyFill="1" applyBorder="1" applyAlignment="1">
      <alignment vertical="center"/>
    </xf>
    <xf numFmtId="0" fontId="8" fillId="6" borderId="31" xfId="0" applyFont="1" applyFill="1" applyBorder="1" applyAlignment="1">
      <alignment vertical="center"/>
    </xf>
    <xf numFmtId="14" fontId="8" fillId="2" borderId="2" xfId="0" applyNumberFormat="1" applyFont="1" applyFill="1" applyBorder="1" applyAlignment="1">
      <alignment vertical="center"/>
    </xf>
    <xf numFmtId="14" fontId="8" fillId="2" borderId="30" xfId="0" applyNumberFormat="1" applyFont="1" applyFill="1" applyBorder="1" applyAlignment="1">
      <alignment vertical="center"/>
    </xf>
    <xf numFmtId="14" fontId="8" fillId="2" borderId="7" xfId="0" applyNumberFormat="1" applyFont="1" applyFill="1" applyBorder="1" applyAlignment="1">
      <alignment vertical="center"/>
    </xf>
    <xf numFmtId="14" fontId="8" fillId="2" borderId="29" xfId="0" applyNumberFormat="1" applyFont="1" applyFill="1" applyBorder="1" applyAlignment="1">
      <alignment vertical="center"/>
    </xf>
    <xf numFmtId="14" fontId="8" fillId="2" borderId="13" xfId="0" applyNumberFormat="1" applyFont="1" applyFill="1" applyBorder="1" applyAlignment="1">
      <alignment vertical="center"/>
    </xf>
    <xf numFmtId="14" fontId="8" fillId="2" borderId="31" xfId="0" applyNumberFormat="1" applyFont="1" applyFill="1" applyBorder="1" applyAlignment="1">
      <alignment vertical="center"/>
    </xf>
    <xf numFmtId="0" fontId="9" fillId="2" borderId="9" xfId="0" applyFont="1" applyFill="1" applyBorder="1" applyAlignment="1">
      <alignment vertical="top"/>
    </xf>
    <xf numFmtId="0" fontId="9" fillId="2" borderId="0" xfId="0" applyFont="1" applyFill="1" applyAlignment="1">
      <alignment vertical="top"/>
    </xf>
    <xf numFmtId="0" fontId="9" fillId="2" borderId="14" xfId="0" applyFont="1" applyFill="1" applyBorder="1" applyAlignment="1">
      <alignment vertical="top"/>
    </xf>
    <xf numFmtId="0" fontId="9" fillId="2" borderId="12" xfId="0" applyFont="1" applyFill="1" applyBorder="1" applyAlignment="1">
      <alignment vertical="top"/>
    </xf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0" fontId="8" fillId="6" borderId="11" xfId="0" applyFont="1" applyFill="1" applyBorder="1" applyAlignment="1">
      <alignment vertical="center"/>
    </xf>
    <xf numFmtId="0" fontId="20" fillId="0" borderId="7" xfId="0" applyFont="1" applyBorder="1"/>
    <xf numFmtId="0" fontId="1" fillId="0" borderId="8" xfId="0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vertical="center"/>
    </xf>
    <xf numFmtId="0" fontId="1" fillId="7" borderId="8" xfId="0" applyFont="1" applyFill="1" applyBorder="1" applyAlignment="1">
      <alignment horizontal="center" vertical="center"/>
    </xf>
    <xf numFmtId="0" fontId="2" fillId="7" borderId="8" xfId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vertical="center" wrapText="1"/>
    </xf>
    <xf numFmtId="0" fontId="1" fillId="7" borderId="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vertical="center"/>
    </xf>
    <xf numFmtId="0" fontId="4" fillId="7" borderId="43" xfId="0" applyFont="1" applyFill="1" applyBorder="1" applyAlignment="1">
      <alignment horizontal="left" vertical="center" wrapText="1"/>
    </xf>
    <xf numFmtId="0" fontId="1" fillId="7" borderId="4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5" fillId="7" borderId="43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29" fillId="5" borderId="8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28" fillId="3" borderId="17" xfId="0" applyFont="1" applyFill="1" applyBorder="1" applyAlignment="1">
      <alignment horizontal="center" vertical="center"/>
    </xf>
    <xf numFmtId="0" fontId="16" fillId="2" borderId="12" xfId="3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30" fillId="0" borderId="0" xfId="0" applyFont="1"/>
    <xf numFmtId="0" fontId="4" fillId="7" borderId="8" xfId="0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7" fillId="2" borderId="8" xfId="1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/>
    </xf>
    <xf numFmtId="0" fontId="27" fillId="2" borderId="43" xfId="1" applyFont="1" applyFill="1" applyBorder="1" applyAlignment="1">
      <alignment horizontal="left" vertical="center" indent="1"/>
    </xf>
    <xf numFmtId="0" fontId="1" fillId="8" borderId="40" xfId="0" applyFont="1" applyFill="1" applyBorder="1" applyAlignment="1">
      <alignment horizontal="center"/>
    </xf>
    <xf numFmtId="0" fontId="1" fillId="8" borderId="23" xfId="0" applyFont="1" applyFill="1" applyBorder="1" applyAlignment="1">
      <alignment vertical="center"/>
    </xf>
    <xf numFmtId="0" fontId="1" fillId="7" borderId="8" xfId="0" applyFont="1" applyFill="1" applyBorder="1" applyAlignment="1">
      <alignment horizontal="left" vertic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/>
    <xf numFmtId="0" fontId="1" fillId="0" borderId="8" xfId="0" applyFont="1" applyBorder="1" applyAlignment="1">
      <alignment horizontal="left" vertical="center"/>
    </xf>
    <xf numFmtId="0" fontId="27" fillId="2" borderId="40" xfId="0" applyFont="1" applyFill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4" fillId="7" borderId="23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left" vertical="center" wrapText="1"/>
    </xf>
    <xf numFmtId="0" fontId="2" fillId="7" borderId="23" xfId="1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4" fillId="2" borderId="0" xfId="0" applyFont="1" applyFill="1"/>
    <xf numFmtId="0" fontId="2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/>
    </xf>
    <xf numFmtId="0" fontId="16" fillId="2" borderId="0" xfId="1" applyFont="1" applyFill="1" applyAlignment="1">
      <alignment horizontal="left" vertical="center" indent="1"/>
    </xf>
    <xf numFmtId="0" fontId="16" fillId="2" borderId="0" xfId="0" applyFont="1" applyFill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1" applyFont="1" applyAlignment="1">
      <alignment horizontal="left" vertical="center" indent="1"/>
    </xf>
    <xf numFmtId="0" fontId="27" fillId="0" borderId="0" xfId="0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12" borderId="27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1" fillId="7" borderId="45" xfId="0" applyFont="1" applyFill="1" applyBorder="1" applyAlignment="1">
      <alignment horizontal="center" vertical="center"/>
    </xf>
    <xf numFmtId="0" fontId="23" fillId="6" borderId="11" xfId="0" applyFont="1" applyFill="1" applyBorder="1" applyAlignment="1">
      <alignment horizontal="left" vertical="center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35" fillId="13" borderId="27" xfId="0" applyFont="1" applyFill="1" applyBorder="1" applyAlignment="1">
      <alignment horizontal="center" vertical="center"/>
    </xf>
    <xf numFmtId="0" fontId="27" fillId="2" borderId="23" xfId="1" applyFont="1" applyFill="1" applyBorder="1" applyAlignment="1">
      <alignment horizontal="left" vertical="center" indent="1"/>
    </xf>
    <xf numFmtId="0" fontId="33" fillId="2" borderId="8" xfId="0" applyFont="1" applyFill="1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/>
    </xf>
    <xf numFmtId="0" fontId="35" fillId="13" borderId="8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6" fillId="2" borderId="8" xfId="0" applyFont="1" applyFill="1" applyBorder="1"/>
    <xf numFmtId="0" fontId="26" fillId="2" borderId="8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vertical="center"/>
    </xf>
    <xf numFmtId="0" fontId="4" fillId="13" borderId="6" xfId="0" applyFont="1" applyFill="1" applyBorder="1" applyAlignment="1">
      <alignment horizontal="center"/>
    </xf>
    <xf numFmtId="0" fontId="4" fillId="13" borderId="16" xfId="0" applyFont="1" applyFill="1" applyBorder="1" applyAlignment="1">
      <alignment horizontal="left" vertical="center"/>
    </xf>
    <xf numFmtId="0" fontId="4" fillId="13" borderId="24" xfId="0" applyFont="1" applyFill="1" applyBorder="1" applyAlignment="1">
      <alignment horizontal="center"/>
    </xf>
    <xf numFmtId="0" fontId="4" fillId="13" borderId="44" xfId="0" applyFont="1" applyFill="1" applyBorder="1" applyAlignment="1">
      <alignment horizontal="left" vertical="center" wrapText="1"/>
    </xf>
    <xf numFmtId="0" fontId="37" fillId="13" borderId="8" xfId="0" applyFont="1" applyFill="1" applyBorder="1" applyAlignment="1">
      <alignment horizontal="center" vertical="center"/>
    </xf>
    <xf numFmtId="0" fontId="37" fillId="13" borderId="27" xfId="0" applyFont="1" applyFill="1" applyBorder="1" applyAlignment="1">
      <alignment horizontal="center" vertical="center"/>
    </xf>
    <xf numFmtId="0" fontId="38" fillId="2" borderId="8" xfId="0" applyFont="1" applyFill="1" applyBorder="1" applyAlignment="1">
      <alignment horizontal="center" vertical="center"/>
    </xf>
    <xf numFmtId="0" fontId="25" fillId="10" borderId="8" xfId="0" applyFont="1" applyFill="1" applyBorder="1" applyAlignment="1">
      <alignment horizontal="center"/>
    </xf>
    <xf numFmtId="0" fontId="25" fillId="10" borderId="27" xfId="0" applyFont="1" applyFill="1" applyBorder="1" applyAlignment="1">
      <alignment horizontal="center"/>
    </xf>
    <xf numFmtId="0" fontId="25" fillId="10" borderId="27" xfId="0" applyFont="1" applyFill="1" applyBorder="1" applyAlignment="1">
      <alignment horizontal="center" vertical="center"/>
    </xf>
    <xf numFmtId="0" fontId="26" fillId="10" borderId="27" xfId="0" applyFont="1" applyFill="1" applyBorder="1" applyAlignment="1">
      <alignment horizontal="center" vertical="center"/>
    </xf>
    <xf numFmtId="0" fontId="26" fillId="10" borderId="48" xfId="0" applyFont="1" applyFill="1" applyBorder="1" applyAlignment="1">
      <alignment horizontal="center" vertical="center"/>
    </xf>
    <xf numFmtId="0" fontId="26" fillId="10" borderId="2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 vertical="center"/>
    </xf>
    <xf numFmtId="0" fontId="25" fillId="11" borderId="8" xfId="0" applyFont="1" applyFill="1" applyBorder="1" applyAlignment="1">
      <alignment horizontal="center"/>
    </xf>
    <xf numFmtId="0" fontId="25" fillId="11" borderId="27" xfId="0" applyFont="1" applyFill="1" applyBorder="1" applyAlignment="1">
      <alignment horizontal="center"/>
    </xf>
    <xf numFmtId="0" fontId="25" fillId="11" borderId="27" xfId="0" applyFont="1" applyFill="1" applyBorder="1" applyAlignment="1">
      <alignment horizontal="center" vertical="center"/>
    </xf>
    <xf numFmtId="0" fontId="26" fillId="11" borderId="27" xfId="0" applyFont="1" applyFill="1" applyBorder="1" applyAlignment="1">
      <alignment horizontal="center" vertical="center"/>
    </xf>
    <xf numFmtId="0" fontId="26" fillId="11" borderId="48" xfId="0" applyFont="1" applyFill="1" applyBorder="1" applyAlignment="1">
      <alignment horizontal="center" vertical="center"/>
    </xf>
    <xf numFmtId="0" fontId="26" fillId="11" borderId="27" xfId="0" applyFont="1" applyFill="1" applyBorder="1" applyAlignment="1">
      <alignment horizontal="center"/>
    </xf>
    <xf numFmtId="0" fontId="25" fillId="10" borderId="8" xfId="0" applyFont="1" applyFill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16" fillId="2" borderId="0" xfId="2" applyFont="1" applyFill="1" applyAlignment="1">
      <alignment horizontal="center"/>
    </xf>
    <xf numFmtId="0" fontId="16" fillId="2" borderId="0" xfId="2" applyFont="1" applyFill="1" applyAlignment="1">
      <alignment horizontal="center" vertical="center"/>
    </xf>
    <xf numFmtId="0" fontId="16" fillId="2" borderId="0" xfId="3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25" fillId="11" borderId="8" xfId="0" applyFont="1" applyFill="1" applyBorder="1" applyAlignment="1">
      <alignment horizontal="center" vertical="center"/>
    </xf>
    <xf numFmtId="0" fontId="25" fillId="13" borderId="39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center"/>
    </xf>
    <xf numFmtId="0" fontId="16" fillId="0" borderId="8" xfId="1" applyFont="1" applyBorder="1" applyAlignment="1">
      <alignment horizontal="left" vertical="center" indent="1"/>
    </xf>
    <xf numFmtId="0" fontId="11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vertical="center"/>
    </xf>
    <xf numFmtId="0" fontId="14" fillId="5" borderId="39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/>
    </xf>
    <xf numFmtId="0" fontId="4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2" borderId="43" xfId="0" applyFont="1" applyFill="1" applyBorder="1" applyAlignment="1">
      <alignment horizontal="left" vertical="center"/>
    </xf>
    <xf numFmtId="0" fontId="28" fillId="2" borderId="43" xfId="0" applyFont="1" applyFill="1" applyBorder="1" applyAlignment="1">
      <alignment horizontal="center"/>
    </xf>
    <xf numFmtId="0" fontId="28" fillId="2" borderId="49" xfId="0" applyFont="1" applyFill="1" applyBorder="1" applyAlignment="1">
      <alignment horizontal="center" vertical="center"/>
    </xf>
    <xf numFmtId="0" fontId="29" fillId="2" borderId="43" xfId="0" applyFont="1" applyFill="1" applyBorder="1" applyAlignment="1">
      <alignment horizontal="center" vertical="center"/>
    </xf>
    <xf numFmtId="0" fontId="28" fillId="2" borderId="43" xfId="0" applyFont="1" applyFill="1" applyBorder="1" applyAlignment="1">
      <alignment horizontal="center" vertical="center"/>
    </xf>
    <xf numFmtId="0" fontId="28" fillId="2" borderId="26" xfId="0" applyFont="1" applyFill="1" applyBorder="1" applyAlignment="1">
      <alignment horizontal="center" vertical="center"/>
    </xf>
    <xf numFmtId="0" fontId="7" fillId="10" borderId="27" xfId="0" applyFont="1" applyFill="1" applyBorder="1" applyAlignment="1">
      <alignment horizontal="center"/>
    </xf>
    <xf numFmtId="0" fontId="24" fillId="12" borderId="16" xfId="0" applyFont="1" applyFill="1" applyBorder="1" applyAlignment="1">
      <alignment horizontal="center" vertical="center"/>
    </xf>
    <xf numFmtId="0" fontId="7" fillId="11" borderId="27" xfId="0" applyFont="1" applyFill="1" applyBorder="1" applyAlignment="1">
      <alignment horizontal="center"/>
    </xf>
    <xf numFmtId="0" fontId="11" fillId="10" borderId="27" xfId="0" applyFont="1" applyFill="1" applyBorder="1" applyAlignment="1">
      <alignment horizontal="center"/>
    </xf>
    <xf numFmtId="0" fontId="11" fillId="11" borderId="27" xfId="0" applyFont="1" applyFill="1" applyBorder="1" applyAlignment="1">
      <alignment horizontal="center"/>
    </xf>
    <xf numFmtId="0" fontId="1" fillId="14" borderId="6" xfId="0" applyFont="1" applyFill="1" applyBorder="1" applyAlignment="1">
      <alignment horizontal="center" vertical="center"/>
    </xf>
    <xf numFmtId="0" fontId="1" fillId="14" borderId="8" xfId="0" applyFont="1" applyFill="1" applyBorder="1" applyAlignment="1">
      <alignment vertical="center" wrapText="1"/>
    </xf>
    <xf numFmtId="0" fontId="1" fillId="15" borderId="7" xfId="0" applyFont="1" applyFill="1" applyBorder="1" applyAlignment="1">
      <alignment horizontal="center" vertical="center"/>
    </xf>
    <xf numFmtId="0" fontId="2" fillId="14" borderId="8" xfId="1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0" fontId="1" fillId="14" borderId="8" xfId="0" applyFont="1" applyFill="1" applyBorder="1" applyAlignment="1">
      <alignment horizontal="center" vertical="center"/>
    </xf>
    <xf numFmtId="0" fontId="1" fillId="14" borderId="7" xfId="0" applyFont="1" applyFill="1" applyBorder="1" applyAlignment="1">
      <alignment horizontal="center" vertical="center"/>
    </xf>
    <xf numFmtId="0" fontId="11" fillId="15" borderId="27" xfId="0" applyFont="1" applyFill="1" applyBorder="1" applyAlignment="1">
      <alignment horizontal="center" vertical="center"/>
    </xf>
    <xf numFmtId="0" fontId="24" fillId="7" borderId="8" xfId="0" applyFont="1" applyFill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8" xfId="0" applyFont="1" applyBorder="1" applyAlignment="1">
      <alignment vertical="center"/>
    </xf>
    <xf numFmtId="0" fontId="43" fillId="0" borderId="8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7" fillId="10" borderId="27" xfId="0" applyFont="1" applyFill="1" applyBorder="1" applyAlignment="1">
      <alignment horizontal="center" vertical="center"/>
    </xf>
    <xf numFmtId="0" fontId="7" fillId="11" borderId="27" xfId="0" applyFont="1" applyFill="1" applyBorder="1" applyAlignment="1">
      <alignment horizontal="center" vertical="center"/>
    </xf>
    <xf numFmtId="0" fontId="8" fillId="6" borderId="41" xfId="0" applyFont="1" applyFill="1" applyBorder="1" applyAlignment="1">
      <alignment horizontal="left" vertical="center"/>
    </xf>
    <xf numFmtId="0" fontId="19" fillId="6" borderId="0" xfId="0" applyFont="1" applyFill="1"/>
    <xf numFmtId="0" fontId="19" fillId="6" borderId="50" xfId="0" applyFont="1" applyFill="1" applyBorder="1"/>
    <xf numFmtId="0" fontId="8" fillId="6" borderId="37" xfId="0" applyFont="1" applyFill="1" applyBorder="1" applyAlignment="1">
      <alignment horizontal="left" vertical="center" wrapText="1"/>
    </xf>
    <xf numFmtId="0" fontId="18" fillId="7" borderId="8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vertical="center"/>
    </xf>
    <xf numFmtId="0" fontId="44" fillId="7" borderId="8" xfId="1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/>
    </xf>
    <xf numFmtId="0" fontId="44" fillId="7" borderId="8" xfId="0" applyFont="1" applyFill="1" applyBorder="1" applyAlignment="1">
      <alignment horizontal="center" vertical="center"/>
    </xf>
    <xf numFmtId="0" fontId="44" fillId="7" borderId="7" xfId="0" applyFont="1" applyFill="1" applyBorder="1" applyAlignment="1">
      <alignment horizontal="center" vertical="center"/>
    </xf>
    <xf numFmtId="0" fontId="23" fillId="10" borderId="27" xfId="0" applyFont="1" applyFill="1" applyBorder="1" applyAlignment="1">
      <alignment horizontal="center"/>
    </xf>
    <xf numFmtId="0" fontId="8" fillId="10" borderId="27" xfId="0" applyFont="1" applyFill="1" applyBorder="1" applyAlignment="1">
      <alignment horizontal="center"/>
    </xf>
    <xf numFmtId="0" fontId="18" fillId="7" borderId="6" xfId="0" applyFont="1" applyFill="1" applyBorder="1" applyAlignment="1">
      <alignment horizontal="center"/>
    </xf>
    <xf numFmtId="0" fontId="18" fillId="7" borderId="16" xfId="0" applyFont="1" applyFill="1" applyBorder="1" applyAlignment="1">
      <alignment horizontal="center" vertical="center"/>
    </xf>
    <xf numFmtId="0" fontId="18" fillId="7" borderId="27" xfId="0" applyFont="1" applyFill="1" applyBorder="1" applyAlignment="1">
      <alignment vertical="center"/>
    </xf>
    <xf numFmtId="0" fontId="18" fillId="12" borderId="27" xfId="0" applyFont="1" applyFill="1" applyBorder="1" applyAlignment="1">
      <alignment horizontal="center" vertical="center"/>
    </xf>
    <xf numFmtId="0" fontId="18" fillId="12" borderId="44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vertical="center" wrapText="1"/>
    </xf>
    <xf numFmtId="0" fontId="18" fillId="12" borderId="8" xfId="0" applyFont="1" applyFill="1" applyBorder="1" applyAlignment="1">
      <alignment horizontal="center" vertical="center"/>
    </xf>
    <xf numFmtId="0" fontId="45" fillId="12" borderId="16" xfId="0" applyFont="1" applyFill="1" applyBorder="1" applyAlignment="1">
      <alignment horizontal="center" vertical="center"/>
    </xf>
    <xf numFmtId="0" fontId="8" fillId="10" borderId="27" xfId="0" applyFont="1" applyFill="1" applyBorder="1" applyAlignment="1">
      <alignment horizontal="center" vertical="center"/>
    </xf>
    <xf numFmtId="0" fontId="45" fillId="7" borderId="8" xfId="0" applyFont="1" applyFill="1" applyBorder="1" applyAlignment="1">
      <alignment horizontal="center" vertical="center"/>
    </xf>
    <xf numFmtId="0" fontId="18" fillId="14" borderId="8" xfId="0" applyFont="1" applyFill="1" applyBorder="1" applyAlignment="1">
      <alignment horizontal="center" vertical="center"/>
    </xf>
    <xf numFmtId="0" fontId="18" fillId="14" borderId="8" xfId="0" applyFont="1" applyFill="1" applyBorder="1" applyAlignment="1">
      <alignment vertical="center" wrapText="1"/>
    </xf>
    <xf numFmtId="0" fontId="18" fillId="14" borderId="7" xfId="0" applyFont="1" applyFill="1" applyBorder="1" applyAlignment="1">
      <alignment vertical="center" wrapText="1"/>
    </xf>
    <xf numFmtId="0" fontId="18" fillId="14" borderId="7" xfId="0" applyFont="1" applyFill="1" applyBorder="1" applyAlignment="1">
      <alignment horizontal="center" vertical="center"/>
    </xf>
    <xf numFmtId="0" fontId="44" fillId="14" borderId="8" xfId="1" applyFont="1" applyFill="1" applyBorder="1" applyAlignment="1">
      <alignment horizontal="center" vertical="center"/>
    </xf>
    <xf numFmtId="0" fontId="46" fillId="15" borderId="27" xfId="0" applyFont="1" applyFill="1" applyBorder="1" applyAlignment="1">
      <alignment horizontal="center" vertical="center"/>
    </xf>
    <xf numFmtId="0" fontId="44" fillId="14" borderId="8" xfId="0" applyFont="1" applyFill="1" applyBorder="1" applyAlignment="1">
      <alignment horizontal="center" vertical="center"/>
    </xf>
    <xf numFmtId="0" fontId="44" fillId="14" borderId="7" xfId="0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vertical="center" wrapText="1"/>
    </xf>
    <xf numFmtId="0" fontId="18" fillId="7" borderId="7" xfId="0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vertical="center"/>
    </xf>
    <xf numFmtId="0" fontId="18" fillId="8" borderId="40" xfId="0" applyFont="1" applyFill="1" applyBorder="1" applyAlignment="1">
      <alignment horizontal="center"/>
    </xf>
    <xf numFmtId="0" fontId="18" fillId="8" borderId="23" xfId="0" applyFont="1" applyFill="1" applyBorder="1" applyAlignment="1">
      <alignment vertical="center"/>
    </xf>
    <xf numFmtId="0" fontId="18" fillId="7" borderId="8" xfId="0" applyFont="1" applyFill="1" applyBorder="1" applyAlignment="1">
      <alignment horizontal="left" vertical="center"/>
    </xf>
    <xf numFmtId="0" fontId="47" fillId="10" borderId="27" xfId="0" applyFont="1" applyFill="1" applyBorder="1" applyAlignment="1">
      <alignment horizontal="center" vertical="center"/>
    </xf>
    <xf numFmtId="0" fontId="44" fillId="7" borderId="23" xfId="0" applyFont="1" applyFill="1" applyBorder="1" applyAlignment="1">
      <alignment horizontal="center"/>
    </xf>
    <xf numFmtId="0" fontId="44" fillId="7" borderId="23" xfId="0" applyFont="1" applyFill="1" applyBorder="1" applyAlignment="1">
      <alignment horizontal="left" vertical="center" wrapText="1"/>
    </xf>
    <xf numFmtId="0" fontId="44" fillId="7" borderId="23" xfId="0" applyFont="1" applyFill="1" applyBorder="1" applyAlignment="1">
      <alignment horizontal="center" vertical="center"/>
    </xf>
    <xf numFmtId="0" fontId="18" fillId="7" borderId="45" xfId="0" applyFont="1" applyFill="1" applyBorder="1" applyAlignment="1">
      <alignment horizontal="center" vertical="center"/>
    </xf>
    <xf numFmtId="0" fontId="44" fillId="7" borderId="23" xfId="1" applyFont="1" applyFill="1" applyBorder="1" applyAlignment="1">
      <alignment horizontal="center" vertical="center"/>
    </xf>
    <xf numFmtId="0" fontId="47" fillId="10" borderId="48" xfId="0" applyFont="1" applyFill="1" applyBorder="1" applyAlignment="1">
      <alignment horizontal="center" vertical="center"/>
    </xf>
    <xf numFmtId="0" fontId="44" fillId="7" borderId="38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9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2" borderId="2" xfId="0" applyFont="1" applyFill="1" applyBorder="1" applyAlignment="1">
      <alignment horizontal="center" vertical="center"/>
    </xf>
    <xf numFmtId="0" fontId="44" fillId="2" borderId="39" xfId="1" applyFont="1" applyFill="1" applyBorder="1" applyAlignment="1">
      <alignment horizontal="center" vertical="center"/>
    </xf>
    <xf numFmtId="0" fontId="8" fillId="13" borderId="39" xfId="0" applyFont="1" applyFill="1" applyBorder="1" applyAlignment="1">
      <alignment horizontal="center" vertical="center"/>
    </xf>
    <xf numFmtId="0" fontId="44" fillId="2" borderId="39" xfId="0" applyFont="1" applyFill="1" applyBorder="1" applyAlignment="1">
      <alignment horizontal="center" vertical="center"/>
    </xf>
    <xf numFmtId="0" fontId="44" fillId="2" borderId="2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2" borderId="8" xfId="0" applyFont="1" applyFill="1" applyBorder="1" applyAlignment="1">
      <alignment horizontal="center" vertical="center"/>
    </xf>
    <xf numFmtId="0" fontId="44" fillId="2" borderId="8" xfId="1" applyFont="1" applyFill="1" applyBorder="1" applyAlignment="1">
      <alignment horizontal="center" vertical="center"/>
    </xf>
    <xf numFmtId="0" fontId="23" fillId="10" borderId="27" xfId="0" applyFont="1" applyFill="1" applyBorder="1" applyAlignment="1">
      <alignment horizontal="center" vertical="center"/>
    </xf>
    <xf numFmtId="0" fontId="44" fillId="2" borderId="8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48" fillId="0" borderId="8" xfId="0" applyFont="1" applyBorder="1" applyAlignment="1">
      <alignment vertical="center"/>
    </xf>
    <xf numFmtId="0" fontId="49" fillId="0" borderId="8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47" fillId="10" borderId="27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8" fillId="2" borderId="8" xfId="0" applyFont="1" applyFill="1" applyBorder="1" applyAlignment="1">
      <alignment vertical="center"/>
    </xf>
    <xf numFmtId="0" fontId="8" fillId="10" borderId="8" xfId="0" applyFont="1" applyFill="1" applyBorder="1" applyAlignment="1">
      <alignment horizontal="center" vertical="center"/>
    </xf>
    <xf numFmtId="0" fontId="18" fillId="14" borderId="6" xfId="0" applyFont="1" applyFill="1" applyBorder="1" applyAlignment="1">
      <alignment horizontal="center" vertical="center"/>
    </xf>
    <xf numFmtId="0" fontId="18" fillId="15" borderId="7" xfId="0" applyFont="1" applyFill="1" applyBorder="1" applyAlignment="1">
      <alignment horizontal="center" vertical="center"/>
    </xf>
    <xf numFmtId="0" fontId="18" fillId="0" borderId="8" xfId="0" applyFont="1" applyBorder="1"/>
    <xf numFmtId="0" fontId="18" fillId="0" borderId="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46" fillId="10" borderId="27" xfId="0" applyFont="1" applyFill="1" applyBorder="1" applyAlignment="1">
      <alignment horizontal="center"/>
    </xf>
    <xf numFmtId="0" fontId="18" fillId="0" borderId="8" xfId="0" applyFont="1" applyBorder="1" applyAlignment="1">
      <alignment horizontal="left" vertical="center"/>
    </xf>
    <xf numFmtId="0" fontId="44" fillId="0" borderId="8" xfId="0" applyFont="1" applyBorder="1" applyAlignment="1">
      <alignment horizontal="center" vertical="center"/>
    </xf>
    <xf numFmtId="0" fontId="18" fillId="0" borderId="27" xfId="0" applyFont="1" applyBorder="1" applyAlignment="1">
      <alignment horizontal="left" vertical="center"/>
    </xf>
    <xf numFmtId="0" fontId="44" fillId="0" borderId="27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/>
    </xf>
    <xf numFmtId="0" fontId="44" fillId="0" borderId="8" xfId="0" applyFont="1" applyBorder="1" applyAlignment="1">
      <alignment horizontal="left" vertical="center"/>
    </xf>
    <xf numFmtId="0" fontId="44" fillId="13" borderId="6" xfId="0" applyFont="1" applyFill="1" applyBorder="1" applyAlignment="1">
      <alignment horizontal="center"/>
    </xf>
    <xf numFmtId="0" fontId="44" fillId="13" borderId="16" xfId="0" applyFont="1" applyFill="1" applyBorder="1" applyAlignment="1">
      <alignment horizontal="left" vertical="center"/>
    </xf>
    <xf numFmtId="0" fontId="44" fillId="13" borderId="24" xfId="0" applyFont="1" applyFill="1" applyBorder="1" applyAlignment="1">
      <alignment horizontal="center"/>
    </xf>
    <xf numFmtId="0" fontId="44" fillId="13" borderId="44" xfId="0" applyFont="1" applyFill="1" applyBorder="1" applyAlignment="1">
      <alignment horizontal="left" vertical="center" wrapText="1"/>
    </xf>
    <xf numFmtId="0" fontId="50" fillId="0" borderId="6" xfId="0" applyFont="1" applyBorder="1" applyAlignment="1">
      <alignment horizontal="center"/>
    </xf>
    <xf numFmtId="0" fontId="51" fillId="0" borderId="8" xfId="1" applyFont="1" applyBorder="1" applyAlignment="1">
      <alignment horizontal="left" vertical="center" indent="1"/>
    </xf>
    <xf numFmtId="0" fontId="44" fillId="2" borderId="42" xfId="0" applyFont="1" applyFill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1" fillId="0" borderId="8" xfId="0" applyFont="1" applyBorder="1" applyAlignment="1">
      <alignment vertical="center"/>
    </xf>
    <xf numFmtId="0" fontId="46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8" fillId="16" borderId="8" xfId="0" applyFont="1" applyFill="1" applyBorder="1" applyAlignment="1">
      <alignment horizontal="center" vertical="center"/>
    </xf>
    <xf numFmtId="0" fontId="32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left" vertical="center"/>
    </xf>
    <xf numFmtId="14" fontId="8" fillId="2" borderId="30" xfId="0" applyNumberFormat="1" applyFont="1" applyFill="1" applyBorder="1" applyAlignment="1">
      <alignment horizontal="left" vertical="center"/>
    </xf>
    <xf numFmtId="14" fontId="8" fillId="6" borderId="41" xfId="0" applyNumberFormat="1" applyFont="1" applyFill="1" applyBorder="1" applyAlignment="1">
      <alignment horizontal="left" vertical="center"/>
    </xf>
    <xf numFmtId="14" fontId="8" fillId="6" borderId="30" xfId="0" applyNumberFormat="1" applyFont="1" applyFill="1" applyBorder="1" applyAlignment="1">
      <alignment horizontal="left" vertical="center"/>
    </xf>
    <xf numFmtId="14" fontId="8" fillId="2" borderId="7" xfId="0" applyNumberFormat="1" applyFont="1" applyFill="1" applyBorder="1" applyAlignment="1">
      <alignment horizontal="left" vertical="center"/>
    </xf>
    <xf numFmtId="14" fontId="8" fillId="2" borderId="29" xfId="0" applyNumberFormat="1" applyFont="1" applyFill="1" applyBorder="1" applyAlignment="1">
      <alignment horizontal="left" vertical="center"/>
    </xf>
    <xf numFmtId="14" fontId="8" fillId="6" borderId="33" xfId="0" applyNumberFormat="1" applyFont="1" applyFill="1" applyBorder="1" applyAlignment="1">
      <alignment horizontal="left" vertical="center"/>
    </xf>
    <xf numFmtId="14" fontId="8" fillId="6" borderId="29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31" xfId="0" applyNumberFormat="1" applyFont="1" applyFill="1" applyBorder="1" applyAlignment="1">
      <alignment horizontal="left" vertical="center"/>
    </xf>
    <xf numFmtId="0" fontId="8" fillId="6" borderId="37" xfId="0" applyFont="1" applyFill="1" applyBorder="1" applyAlignment="1">
      <alignment horizontal="left" vertical="center"/>
    </xf>
    <xf numFmtId="0" fontId="8" fillId="6" borderId="3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</cellXfs>
  <cellStyles count="4">
    <cellStyle name="Normal" xfId="0" builtinId="0"/>
    <cellStyle name="一般 2 2" xfId="2" xr:uid="{0DD6D745-3CE3-F84C-AE6F-36FE4660D5AD}"/>
    <cellStyle name="一般 2 3" xfId="1" xr:uid="{7268E403-5BF7-3847-9F60-20B759F079D3}"/>
    <cellStyle name="一般 4" xfId="3" xr:uid="{43DF6A5B-864C-0846-A16B-AE6BF7E889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175638</xdr:colOff>
      <xdr:row>5</xdr:row>
      <xdr:rowOff>73836</xdr:rowOff>
    </xdr:from>
    <xdr:to>
      <xdr:col>1</xdr:col>
      <xdr:colOff>2985851</xdr:colOff>
      <xdr:row>37</xdr:row>
      <xdr:rowOff>81063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5638" y="2111743"/>
          <a:ext cx="3962073" cy="66230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STYLES USING THIS BLOCK:</a:t>
          </a:r>
        </a:p>
        <a:p>
          <a:endParaRPr lang="en-GB" sz="1100" b="1"/>
        </a:p>
        <a:p>
          <a:r>
            <a:rPr lang="en-GB" sz="1100" b="1"/>
            <a:t>SPRING 25:</a:t>
          </a: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P28ES034_035_040_041 (WITH CUFF)</a:t>
          </a: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P28ES036_037_038 (WITH CUFF)</a:t>
          </a: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P28ES004_020_021 (WITH CUFF)</a:t>
          </a: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P28ES010_019_039 (NO CUFF, WITH PANELS)</a:t>
          </a:r>
          <a:endParaRPr lang="en-GB" sz="1100" b="1"/>
        </a:p>
        <a:p>
          <a:endParaRPr lang="en-GB" sz="1100"/>
        </a:p>
        <a:p>
          <a:r>
            <a:rPr lang="en-GB" sz="1100" b="1"/>
            <a:t>HOLIDAY 24: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P27ES099_100_101 (WITHOUT RIB CUFF)</a:t>
          </a:r>
          <a:endParaRPr lang="en-GB" sz="1100" b="1"/>
        </a:p>
        <a:p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WINTER 24: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P27LS001_002_003_004_005_006_007_008 (WITHOUT RIB CUFF)</a:t>
          </a:r>
        </a:p>
        <a:p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P27ES061_062_063_064 (WITHOUT RIB CUFF)</a:t>
          </a:r>
        </a:p>
        <a:p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P27ES069_070_071_075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(WITH RIB CUFF)</a:t>
          </a:r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AUTUMN 24:</a:t>
          </a:r>
        </a:p>
        <a:p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P27LS009_010_011_012_013_014 (WITH CUFF)</a:t>
          </a:r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400" b="1">
            <a:solidFill>
              <a:srgbClr val="FF0000"/>
            </a:solidFill>
          </a:endParaRPr>
        </a:p>
        <a:p>
          <a:endParaRPr lang="en-GB" sz="1400" b="1">
            <a:solidFill>
              <a:srgbClr val="FF0000"/>
            </a:solidFill>
          </a:endParaRPr>
        </a:p>
        <a:p>
          <a:endParaRPr lang="en-GB" sz="1400" b="1">
            <a:solidFill>
              <a:srgbClr val="FF0000"/>
            </a:solidFill>
          </a:endParaRPr>
        </a:p>
        <a:p>
          <a:endParaRPr lang="en-GB" sz="1400" b="1">
            <a:solidFill>
              <a:srgbClr val="FF0000"/>
            </a:solidFill>
          </a:endParaRPr>
        </a:p>
        <a:p>
          <a:endParaRPr lang="en-GB" sz="1400" b="1">
            <a:solidFill>
              <a:srgbClr val="FF0000"/>
            </a:solidFill>
          </a:endParaRPr>
        </a:p>
        <a:p>
          <a:endParaRPr lang="en-GB" sz="1400" b="1">
            <a:solidFill>
              <a:srgbClr val="FF0000"/>
            </a:solidFill>
          </a:endParaRPr>
        </a:p>
        <a:p>
          <a:endParaRPr lang="en-GB" sz="1400" b="1">
            <a:solidFill>
              <a:srgbClr val="FF0000"/>
            </a:solidFill>
          </a:endParaRPr>
        </a:p>
        <a:p>
          <a:endParaRPr lang="en-GB" sz="1400" b="1">
            <a:solidFill>
              <a:srgbClr val="FF0000"/>
            </a:solidFill>
          </a:endParaRPr>
        </a:p>
        <a:p>
          <a:endParaRPr lang="en-GB" sz="1400" b="1">
            <a:solidFill>
              <a:srgbClr val="FF0000"/>
            </a:solidFill>
          </a:endParaRPr>
        </a:p>
        <a:p>
          <a:endParaRPr lang="en-GB" sz="1400" b="1">
            <a:solidFill>
              <a:srgbClr val="FF0000"/>
            </a:solidFill>
          </a:endParaRPr>
        </a:p>
        <a:p>
          <a:endParaRPr lang="en-GB" sz="1400" b="1">
            <a:solidFill>
              <a:srgbClr val="FF0000"/>
            </a:solidFill>
          </a:endParaRPr>
        </a:p>
        <a:p>
          <a:r>
            <a:rPr lang="en-GB" sz="1400" b="1">
              <a:solidFill>
                <a:srgbClr val="FF0000"/>
              </a:solidFill>
            </a:rPr>
            <a:t>MOVING</a:t>
          </a:r>
          <a:r>
            <a:rPr lang="en-GB" sz="1400" b="1" baseline="0">
              <a:solidFill>
                <a:srgbClr val="FF0000"/>
              </a:solidFill>
            </a:rPr>
            <a:t> FORWARD FROM AUTUMN 24 USING THIS BLOCK</a:t>
          </a:r>
          <a:endParaRPr lang="en-GB" sz="14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10</xdr:col>
      <xdr:colOff>555625</xdr:colOff>
      <xdr:row>1</xdr:row>
      <xdr:rowOff>13229</xdr:rowOff>
    </xdr:from>
    <xdr:to>
      <xdr:col>13</xdr:col>
      <xdr:colOff>106044</xdr:colOff>
      <xdr:row>2</xdr:row>
      <xdr:rowOff>111561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59583" y="370417"/>
          <a:ext cx="2011044" cy="436137"/>
        </a:xfrm>
        <a:prstGeom prst="rect">
          <a:avLst/>
        </a:prstGeom>
      </xdr:spPr>
    </xdr:pic>
    <xdr:clientData/>
  </xdr:twoCellAnchor>
  <xdr:twoCellAnchor editAs="oneCell">
    <xdr:from>
      <xdr:col>3</xdr:col>
      <xdr:colOff>605465</xdr:colOff>
      <xdr:row>21</xdr:row>
      <xdr:rowOff>96042</xdr:rowOff>
    </xdr:from>
    <xdr:to>
      <xdr:col>11</xdr:col>
      <xdr:colOff>443025</xdr:colOff>
      <xdr:row>37</xdr:row>
      <xdr:rowOff>206745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84E313A-6CC6-12D7-B907-1E9A5CD86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4535" y="5441856"/>
          <a:ext cx="6541978" cy="3418610"/>
        </a:xfrm>
        <a:prstGeom prst="rect">
          <a:avLst/>
        </a:prstGeom>
      </xdr:spPr>
    </xdr:pic>
    <xdr:clientData/>
  </xdr:twoCellAnchor>
  <xdr:twoCellAnchor editAs="oneCell">
    <xdr:from>
      <xdr:col>3</xdr:col>
      <xdr:colOff>590692</xdr:colOff>
      <xdr:row>5</xdr:row>
      <xdr:rowOff>118131</xdr:rowOff>
    </xdr:from>
    <xdr:to>
      <xdr:col>11</xdr:col>
      <xdr:colOff>516856</xdr:colOff>
      <xdr:row>21</xdr:row>
      <xdr:rowOff>125515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2D536E4-9D82-3BFD-B9D4-DA2392AE8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29762" y="2156038"/>
          <a:ext cx="6630582" cy="33152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81064</xdr:colOff>
      <xdr:row>6</xdr:row>
      <xdr:rowOff>0</xdr:rowOff>
    </xdr:from>
    <xdr:to>
      <xdr:col>7</xdr:col>
      <xdr:colOff>932234</xdr:colOff>
      <xdr:row>11</xdr:row>
      <xdr:rowOff>40532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81064" y="1765300"/>
          <a:ext cx="9512570" cy="1056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14</xdr:row>
      <xdr:rowOff>148617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164191" y="3539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11</xdr:row>
      <xdr:rowOff>189149</xdr:rowOff>
    </xdr:from>
    <xdr:to>
      <xdr:col>7</xdr:col>
      <xdr:colOff>918723</xdr:colOff>
      <xdr:row>16</xdr:row>
      <xdr:rowOff>175639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81064" y="2918298"/>
          <a:ext cx="9511489" cy="9997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18</xdr:row>
      <xdr:rowOff>108085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391809" y="431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18</xdr:row>
      <xdr:rowOff>0</xdr:rowOff>
    </xdr:from>
    <xdr:to>
      <xdr:col>7</xdr:col>
      <xdr:colOff>918723</xdr:colOff>
      <xdr:row>23</xdr:row>
      <xdr:rowOff>27021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81064" y="4203700"/>
          <a:ext cx="9499059" cy="1043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1053830</xdr:colOff>
      <xdr:row>25</xdr:row>
      <xdr:rowOff>121596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2069830" y="57476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67553</xdr:colOff>
      <xdr:row>24</xdr:row>
      <xdr:rowOff>0</xdr:rowOff>
    </xdr:from>
    <xdr:to>
      <xdr:col>7</xdr:col>
      <xdr:colOff>918723</xdr:colOff>
      <xdr:row>29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67553" y="5422900"/>
          <a:ext cx="9512570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30</xdr:row>
      <xdr:rowOff>13510</xdr:rowOff>
    </xdr:from>
    <xdr:to>
      <xdr:col>7</xdr:col>
      <xdr:colOff>932234</xdr:colOff>
      <xdr:row>33</xdr:row>
      <xdr:rowOff>121596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81064" y="6655610"/>
          <a:ext cx="9512570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357574</xdr:colOff>
      <xdr:row>1</xdr:row>
      <xdr:rowOff>108713</xdr:rowOff>
    </xdr:from>
    <xdr:to>
      <xdr:col>13</xdr:col>
      <xdr:colOff>602930</xdr:colOff>
      <xdr:row>3</xdr:row>
      <xdr:rowOff>136480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9350" y="310489"/>
          <a:ext cx="2037600" cy="431318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9090"/>
    <xdr:sp macro="" textlink="">
      <xdr:nvSpPr>
        <xdr:cNvPr id="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9090"/>
    <xdr:sp macro="" textlink="">
      <xdr:nvSpPr>
        <xdr:cNvPr id="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5280"/>
    <xdr:sp macro="" textlink="">
      <xdr:nvSpPr>
        <xdr:cNvPr id="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5280"/>
    <xdr:sp macro="" textlink="">
      <xdr:nvSpPr>
        <xdr:cNvPr id="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9090"/>
    <xdr:sp macro="" textlink="">
      <xdr:nvSpPr>
        <xdr:cNvPr id="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9090"/>
    <xdr:sp macro="" textlink="">
      <xdr:nvSpPr>
        <xdr:cNvPr id="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5280"/>
    <xdr:sp macro="" textlink="">
      <xdr:nvSpPr>
        <xdr:cNvPr id="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347834</xdr:colOff>
      <xdr:row>7</xdr:row>
      <xdr:rowOff>153695</xdr:rowOff>
    </xdr:from>
    <xdr:ext cx="304800" cy="335280"/>
    <xdr:sp macro="" textlink="">
      <xdr:nvSpPr>
        <xdr:cNvPr id="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7458216" y="209509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9090"/>
    <xdr:sp macro="" textlink="">
      <xdr:nvSpPr>
        <xdr:cNvPr id="1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9090"/>
    <xdr:sp macro="" textlink="">
      <xdr:nvSpPr>
        <xdr:cNvPr id="1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183779</xdr:rowOff>
    </xdr:to>
    <xdr:sp macro="" textlink="">
      <xdr:nvSpPr>
        <xdr:cNvPr id="1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183779</xdr:rowOff>
    </xdr:to>
    <xdr:sp macro="" textlink="">
      <xdr:nvSpPr>
        <xdr:cNvPr id="1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187589</xdr:rowOff>
    </xdr:to>
    <xdr:sp macro="" textlink="">
      <xdr:nvSpPr>
        <xdr:cNvPr id="1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187589</xdr:rowOff>
    </xdr:to>
    <xdr:sp macro="" textlink="">
      <xdr:nvSpPr>
        <xdr:cNvPr id="1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183779</xdr:rowOff>
    </xdr:to>
    <xdr:sp macro="" textlink="">
      <xdr:nvSpPr>
        <xdr:cNvPr id="1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183779</xdr:rowOff>
    </xdr:to>
    <xdr:sp macro="" textlink="">
      <xdr:nvSpPr>
        <xdr:cNvPr id="1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171079</xdr:rowOff>
    </xdr:to>
    <xdr:sp macro="" textlink="">
      <xdr:nvSpPr>
        <xdr:cNvPr id="1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171079</xdr:rowOff>
    </xdr:to>
    <xdr:sp macro="" textlink="">
      <xdr:nvSpPr>
        <xdr:cNvPr id="1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174889</xdr:rowOff>
    </xdr:to>
    <xdr:sp macro="" textlink="">
      <xdr:nvSpPr>
        <xdr:cNvPr id="1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174889</xdr:rowOff>
    </xdr:to>
    <xdr:sp macro="" textlink="">
      <xdr:nvSpPr>
        <xdr:cNvPr id="1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171079</xdr:rowOff>
    </xdr:to>
    <xdr:sp macro="" textlink="">
      <xdr:nvSpPr>
        <xdr:cNvPr id="1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171079</xdr:rowOff>
    </xdr:to>
    <xdr:sp macro="" textlink="">
      <xdr:nvSpPr>
        <xdr:cNvPr id="1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357574</xdr:colOff>
      <xdr:row>1</xdr:row>
      <xdr:rowOff>108713</xdr:rowOff>
    </xdr:from>
    <xdr:to>
      <xdr:col>15</xdr:col>
      <xdr:colOff>602930</xdr:colOff>
      <xdr:row>3</xdr:row>
      <xdr:rowOff>136480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A399C0-4260-4DCA-98AA-D47721603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8894" y="306833"/>
          <a:ext cx="2058916" cy="424007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8DDB92-A2AE-412C-BF04-B079176617D8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6113692-372B-4C62-9671-CB7A1FB1C893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78A7D20-6164-470A-B9CA-7BCA0F55C9C5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424651-530D-43BA-8A10-AB7DA9411972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003747-EE08-4F3C-A5DA-6F56EECB4927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DA16B9-9B68-4BA2-BCAF-619D30C0CC48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3316FA-BFDD-4AC2-8827-24EB4182A76F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9199A0A-7363-460C-8F3C-BFEF2B3B8C6D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0831D82-24A9-4E24-A484-B4804572D7BE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6FB973-9149-4F34-A36B-6394C01DEA6F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A79C875-CFB4-4C7C-8D0E-1EE8C83B97E4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0A101A-1D40-492A-96DF-D5ACC506192D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DAA964E-E35B-4B07-9EC0-9B0C31D7E607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7E8BFB-8346-49C7-A655-C21C8FDBA5A3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77924D-47A1-4B48-A890-D2CED7D4CC8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015BB2-E551-4361-AF82-E8FDF15B477C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7D1752-B065-4371-9680-98E9AEC1F2F7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4EB750-716D-4CA6-BF70-8E7900D58539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34BF74-D4C1-4AD8-AB12-DA7FC557C5CF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1486ED8-9FAB-4499-A4B2-1F64C89E7F5F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ABB2E6-BD36-4533-AD41-32A744A49373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928B37-8371-426D-B7A8-9B71E99C0230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381177-7E87-42FA-B5E3-75D73E9B49A4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C65165-AE74-4246-9C21-B56FBCA1237C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D3A927-277C-4DB2-8367-7F1FDAA668E9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8FEC1B-9B54-4C46-91EE-C756642BEA08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7EC317-9A80-4A91-911F-EE6BA5F6EAC8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69A860-4A7B-49B8-B90A-E1ACF8000D99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E5E68B-B60F-49AA-AF14-1F23E128BB6A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DF2F0E-8216-4E10-81BA-A102DEF58390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9</xdr:row>
      <xdr:rowOff>0</xdr:rowOff>
    </xdr:from>
    <xdr:ext cx="304800" cy="335280"/>
    <xdr:sp macro="" textlink="">
      <xdr:nvSpPr>
        <xdr:cNvPr id="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77F433-02A6-4910-9412-F0648383A159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9</xdr:row>
      <xdr:rowOff>0</xdr:rowOff>
    </xdr:from>
    <xdr:ext cx="304800" cy="335280"/>
    <xdr:sp macro="" textlink="">
      <xdr:nvSpPr>
        <xdr:cNvPr id="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25D865-9242-43CB-B5F8-A90E51D56FEF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9</xdr:row>
      <xdr:rowOff>0</xdr:rowOff>
    </xdr:from>
    <xdr:ext cx="304800" cy="339090"/>
    <xdr:sp macro="" textlink="">
      <xdr:nvSpPr>
        <xdr:cNvPr id="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A59CAB-C96A-4FB0-ADC5-93EF3CED0DB2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9</xdr:row>
      <xdr:rowOff>0</xdr:rowOff>
    </xdr:from>
    <xdr:ext cx="304800" cy="339090"/>
    <xdr:sp macro="" textlink="">
      <xdr:nvSpPr>
        <xdr:cNvPr id="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B3948F-D312-4850-A1CB-F767B32D288F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9</xdr:row>
      <xdr:rowOff>0</xdr:rowOff>
    </xdr:from>
    <xdr:ext cx="304800" cy="335280"/>
    <xdr:sp macro="" textlink="">
      <xdr:nvSpPr>
        <xdr:cNvPr id="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CF0FCCF-A468-4F7C-9881-2ABA86A19F0D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9</xdr:row>
      <xdr:rowOff>0</xdr:rowOff>
    </xdr:from>
    <xdr:ext cx="304800" cy="335280"/>
    <xdr:sp macro="" textlink="">
      <xdr:nvSpPr>
        <xdr:cNvPr id="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E66235-3B60-4B00-A306-61336C1B47D0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CC6755-566F-496B-9E6C-8343A32DDD13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7F32FF-1AE8-4159-9405-EABB749F3205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AE3AB7-D9A5-49D0-BA84-A348FF90FB45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C123C4-AC90-4359-960E-DE25FED8CAC5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A7986E-AEFA-41A6-BCE9-59E460503C7B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F5BCE12-299A-4E61-B77C-0978BCF440C2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276ED3-C805-4AAA-9726-45FAEC8BCB50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D7F30B-1F59-4E40-8D14-B810806F65FA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723DC6-EEBC-4CDA-B2DE-CF357F0A79E4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1D9A13-9C92-4567-B131-6F03B023BB49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6F9C80-25C9-4FAC-994C-F1752BB06E4A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B6F4A7-B2F4-4F66-9319-8B988243D36C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6ED348-744D-4C41-9FDA-2AAE7E829058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79AE02-9BAC-4F6A-8A25-D281F9049C0F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1C2322-7B9A-4B54-A692-1022B467493C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A0846B-DE90-4DAA-932D-A70EEA140684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5256C7-A0DC-430D-946D-214D8332E4D4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F43576-3E82-453A-BC95-3C451E764217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175999-86B7-40C6-8CEE-0F0CD6A59A56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7DBDA9-3922-48EA-8509-03D483ECE05D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59B8B8-9CE1-4365-A3FA-36DD67C0404C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61CD76-943C-486A-93A5-8C103E7A720A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FA9858-8374-44AE-B208-C2CBF943CDB7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5DB6C1-1709-46AE-98A9-D8A368636382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56C284-6B67-4A30-94A0-C2825860BD6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766F51-8A85-4C41-915B-7097CB99F3B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BA9D6F-0487-4A9E-AB2B-741B4CD2FB3C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DE3BDC-F247-47BC-8D32-721402AD7B8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CEFDF7-751A-45B8-8B58-E5B8730F6CBB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347834</xdr:colOff>
      <xdr:row>7</xdr:row>
      <xdr:rowOff>153695</xdr:rowOff>
    </xdr:from>
    <xdr:ext cx="304800" cy="335280"/>
    <xdr:sp macro="" textlink="">
      <xdr:nvSpPr>
        <xdr:cNvPr id="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F339B5-F176-4717-BB08-1479E69359E9}"/>
            </a:ext>
          </a:extLst>
        </xdr:cNvPr>
        <xdr:cNvSpPr>
          <a:spLocks noChangeAspect="1" noChangeArrowheads="1"/>
        </xdr:cNvSpPr>
      </xdr:nvSpPr>
      <xdr:spPr bwMode="auto">
        <a:xfrm>
          <a:off x="7449674" y="206631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D06A25-E91D-4F21-ACAD-851E131F3FA2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CAF0F5-08E2-4EAC-96EB-625BCB3402DB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E29C61-F2B0-45C2-A594-FB6B13EA0836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404A91-DA86-4255-959F-D1F434805DB5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7526E63-D28F-46E2-9090-A9931E78DF90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2920BA-8742-4AF4-B27D-991B35A2654B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D0A1E0-EA24-4540-9642-79FD0172C554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93350F-D167-4BEC-833D-AE888CEEED49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0F9676-8A67-472C-B4C6-DADCA0A161A3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FF5225-BF61-44F5-8B6B-C4478AD2689B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DD43FB-7314-4BEB-A945-BF56D2390D5A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98C17F-F10B-451F-8A2C-71BBDEA61E26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9</xdr:row>
      <xdr:rowOff>0</xdr:rowOff>
    </xdr:from>
    <xdr:ext cx="304800" cy="335280"/>
    <xdr:sp macro="" textlink="">
      <xdr:nvSpPr>
        <xdr:cNvPr id="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AFB15F-218F-4CD7-9A04-6A909AB25C43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9</xdr:row>
      <xdr:rowOff>0</xdr:rowOff>
    </xdr:from>
    <xdr:ext cx="304800" cy="335280"/>
    <xdr:sp macro="" textlink="">
      <xdr:nvSpPr>
        <xdr:cNvPr id="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B22D1EF-34FB-4EFA-B02B-DC60A9057F53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9</xdr:row>
      <xdr:rowOff>0</xdr:rowOff>
    </xdr:from>
    <xdr:ext cx="304800" cy="339090"/>
    <xdr:sp macro="" textlink="">
      <xdr:nvSpPr>
        <xdr:cNvPr id="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87CC08-EB36-4AC5-B0D6-E69EB7FB005D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9</xdr:row>
      <xdr:rowOff>0</xdr:rowOff>
    </xdr:from>
    <xdr:ext cx="304800" cy="339090"/>
    <xdr:sp macro="" textlink="">
      <xdr:nvSpPr>
        <xdr:cNvPr id="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4469C8-7196-469E-B9AF-60249CC56400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9</xdr:row>
      <xdr:rowOff>0</xdr:rowOff>
    </xdr:from>
    <xdr:ext cx="304800" cy="335280"/>
    <xdr:sp macro="" textlink="">
      <xdr:nvSpPr>
        <xdr:cNvPr id="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BE09325-C16E-4021-B715-955F690AA581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9</xdr:row>
      <xdr:rowOff>0</xdr:rowOff>
    </xdr:from>
    <xdr:ext cx="304800" cy="335280"/>
    <xdr:sp macro="" textlink="">
      <xdr:nvSpPr>
        <xdr:cNvPr id="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4335636-C4FB-41EC-9AB1-89261EA40EBA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21837B9-D964-4591-B76E-6887BC412FF1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5C21B4-AC27-4981-9168-50692FB96390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7A4318-3F7A-4687-A421-16C39198EED9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CCE565-4540-4A0A-8903-98E71C199F4D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3F5208-A1DB-43DA-BA3C-9B401C2B9363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F72ECB-F532-4A4D-8BF3-AE8854B39949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DCB3A07-849C-408B-85C3-2763465A7938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7CF420-64B7-4765-8016-673761FFE471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596FC6-A7E0-46F7-8CB3-D93FAC3AC390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F52733F-D6D4-4023-9602-F75356BD03D9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1B930F-F3C4-43AA-8B5E-A3E194C4A9D0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4F1571-44AF-45F9-BC5B-DCCA8C4FF061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1CCE614-D6DF-467D-A295-5F64304D9B78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1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DA9363-EEF8-4875-A30E-4FD3305051DC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9090"/>
    <xdr:sp macro="" textlink="">
      <xdr:nvSpPr>
        <xdr:cNvPr id="1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A76EA98-6C4E-40B4-82DC-03DCAD125678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9090"/>
    <xdr:sp macro="" textlink="">
      <xdr:nvSpPr>
        <xdr:cNvPr id="1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0A2CE8-7FAD-4C4F-A973-2B64D68F4ED2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1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8F6478-A6F5-436D-A76A-AE4B12123307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1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C517582-E70C-453A-A8F6-85E06050508A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8</xdr:row>
      <xdr:rowOff>0</xdr:rowOff>
    </xdr:from>
    <xdr:ext cx="304800" cy="335280"/>
    <xdr:sp macro="" textlink="">
      <xdr:nvSpPr>
        <xdr:cNvPr id="1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398B81B-1D2E-4AFB-B754-E78F4007B6B5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8</xdr:row>
      <xdr:rowOff>0</xdr:rowOff>
    </xdr:from>
    <xdr:ext cx="304800" cy="335280"/>
    <xdr:sp macro="" textlink="">
      <xdr:nvSpPr>
        <xdr:cNvPr id="1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D8FE82-495C-4A10-82E0-4FE529C05A54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8</xdr:row>
      <xdr:rowOff>0</xdr:rowOff>
    </xdr:from>
    <xdr:ext cx="304800" cy="339090"/>
    <xdr:sp macro="" textlink="">
      <xdr:nvSpPr>
        <xdr:cNvPr id="1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0C99A2-8F56-407A-9068-BC56E6560A89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8</xdr:row>
      <xdr:rowOff>0</xdr:rowOff>
    </xdr:from>
    <xdr:ext cx="304800" cy="339090"/>
    <xdr:sp macro="" textlink="">
      <xdr:nvSpPr>
        <xdr:cNvPr id="1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DF2F17-E3A9-4C83-ADC9-82D2C82ABC34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8</xdr:row>
      <xdr:rowOff>0</xdr:rowOff>
    </xdr:from>
    <xdr:ext cx="304800" cy="335280"/>
    <xdr:sp macro="" textlink="">
      <xdr:nvSpPr>
        <xdr:cNvPr id="1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FA5D5D-92EA-4AE5-8C6B-337B2B9BE4F3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8</xdr:row>
      <xdr:rowOff>0</xdr:rowOff>
    </xdr:from>
    <xdr:ext cx="304800" cy="335280"/>
    <xdr:sp macro="" textlink="">
      <xdr:nvSpPr>
        <xdr:cNvPr id="1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937A07-93F9-49E3-95B9-CCD4C686C085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EF86E0-5665-48C4-A018-0E74B1C258A4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F3A7DA-D335-4D6E-BC3F-B9EBC8812F9F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C36D30-CCC4-44AB-B6EC-DF4941BDADF5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D234BF-A4F0-4ACD-9505-97B2EC83BBE8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74EDBC5-85E8-49C5-8C7C-913CF87C4F43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31454B-9785-4236-B9FA-75FA9BDAB3FF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1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BCC5CD-E8D9-40BC-BF52-162C4CA4240A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1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72D0FA-6D80-4BDA-A401-7AB85D97448C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9090"/>
    <xdr:sp macro="" textlink="">
      <xdr:nvSpPr>
        <xdr:cNvPr id="1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75022B-FF8D-4323-8135-EC2D71717E65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9090"/>
    <xdr:sp macro="" textlink="">
      <xdr:nvSpPr>
        <xdr:cNvPr id="1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AB6CE0-003B-4D75-8F7E-27526C5C3297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1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D7C30C-236A-4DFA-91A2-56CD078392DA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1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CC7D51-1564-435B-BD86-C310CB428E1E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09A2B52-C62C-4B28-834A-86F8FF53A32C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A64902-B557-4745-9D9A-47428E4DB1AF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D5A170-91E1-4E1C-A86D-ACEACFF90598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2E2159-7F70-4B20-B33D-9C0E6449AC2A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A193C6-05CD-4C29-9653-3E2DA69327A4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B8FB5E-1804-498A-8AD2-6EA59E93C194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C3AC18-9B2C-4B8A-879E-7282E06AEE1D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FF1A7F-F065-4F84-B57D-6DBFE9CC53F4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4CB51D-7425-451D-A889-90754DC29AEA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117E38-2454-40A1-AB09-95DFCB4674B5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939BF4-9748-42FA-82EE-63277AF8FC41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4DA356F-4144-4697-A564-41579C75633B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74620D-ECF3-4722-87CA-E518995A5712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A6A775-BB76-4E99-98C4-5FFB08128A22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95EFA9-8944-4E12-9F84-404997E3A01B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EFC2CD-5CF3-4CFE-B89E-FFAD2488291E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F57E347-86E6-4339-A3D2-091565DEC396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FD5F1F-47B1-4894-A03B-8931EC543ED1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149761</xdr:rowOff>
    </xdr:to>
    <xdr:sp macro="" textlink="">
      <xdr:nvSpPr>
        <xdr:cNvPr id="1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ADBBB2-8584-4ADF-A4FF-E8F630E393AA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149761</xdr:rowOff>
    </xdr:to>
    <xdr:sp macro="" textlink="">
      <xdr:nvSpPr>
        <xdr:cNvPr id="1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A8C74E-14EA-482A-B93D-7AF1E8B018A1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153571</xdr:rowOff>
    </xdr:to>
    <xdr:sp macro="" textlink="">
      <xdr:nvSpPr>
        <xdr:cNvPr id="1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0BBE54-6C76-401F-B468-4C1062E5D96D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153571</xdr:rowOff>
    </xdr:to>
    <xdr:sp macro="" textlink="">
      <xdr:nvSpPr>
        <xdr:cNvPr id="1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6A62FA-3131-4258-9F4A-B52D2C064304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149761</xdr:rowOff>
    </xdr:to>
    <xdr:sp macro="" textlink="">
      <xdr:nvSpPr>
        <xdr:cNvPr id="1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691D4D-6C7E-4FD5-8AEB-AA5CC016557F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10</xdr:row>
      <xdr:rowOff>149761</xdr:rowOff>
    </xdr:to>
    <xdr:sp macro="" textlink="">
      <xdr:nvSpPr>
        <xdr:cNvPr id="1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CC79BD-7816-4D31-BDE7-3F75AC3A9DFE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159739</xdr:rowOff>
    </xdr:to>
    <xdr:sp macro="" textlink="">
      <xdr:nvSpPr>
        <xdr:cNvPr id="1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78F83F-62D8-46E4-8DA7-011188ECF240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159739</xdr:rowOff>
    </xdr:to>
    <xdr:sp macro="" textlink="">
      <xdr:nvSpPr>
        <xdr:cNvPr id="1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8EE077-4D0B-4D3B-9391-E9DD32F9B0A5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163549</xdr:rowOff>
    </xdr:to>
    <xdr:sp macro="" textlink="">
      <xdr:nvSpPr>
        <xdr:cNvPr id="1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A0479F-0009-462F-AE8E-8CE4A8A77047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163549</xdr:rowOff>
    </xdr:to>
    <xdr:sp macro="" textlink="">
      <xdr:nvSpPr>
        <xdr:cNvPr id="1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AE3B80-727F-40FF-A96F-091852D40F9E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159739</xdr:rowOff>
    </xdr:to>
    <xdr:sp macro="" textlink="">
      <xdr:nvSpPr>
        <xdr:cNvPr id="1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F9FF07-DDB2-4AA2-A7D7-F28BAB16EF17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9</xdr:row>
      <xdr:rowOff>159739</xdr:rowOff>
    </xdr:to>
    <xdr:sp macro="" textlink="">
      <xdr:nvSpPr>
        <xdr:cNvPr id="1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A823FC-FD44-4718-B1EB-5B30E4C33558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104705</xdr:rowOff>
    </xdr:to>
    <xdr:sp macro="" textlink="">
      <xdr:nvSpPr>
        <xdr:cNvPr id="1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1D0888-7E5F-498E-92CA-CF768A452717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104705</xdr:rowOff>
    </xdr:to>
    <xdr:sp macro="" textlink="">
      <xdr:nvSpPr>
        <xdr:cNvPr id="1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FB1753F-7276-4374-B38D-D6785ECC518E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108515</xdr:rowOff>
    </xdr:to>
    <xdr:sp macro="" textlink="">
      <xdr:nvSpPr>
        <xdr:cNvPr id="1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C56F4B-A30C-477A-99B8-9078CD37891D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9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108515</xdr:rowOff>
    </xdr:to>
    <xdr:sp macro="" textlink="">
      <xdr:nvSpPr>
        <xdr:cNvPr id="1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CC73245-0C5B-42CF-ACCB-0D71EAF6E028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9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104705</xdr:rowOff>
    </xdr:to>
    <xdr:sp macro="" textlink="">
      <xdr:nvSpPr>
        <xdr:cNvPr id="1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93755A-8795-4CA8-BDF4-0DA910C2E136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104705</xdr:rowOff>
    </xdr:to>
    <xdr:sp macro="" textlink="">
      <xdr:nvSpPr>
        <xdr:cNvPr id="1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128B453-349B-4118-9DDD-F96CA6D6E812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104705</xdr:rowOff>
    </xdr:to>
    <xdr:sp macro="" textlink="">
      <xdr:nvSpPr>
        <xdr:cNvPr id="1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B843EB-C014-42EE-B131-2A2B4766C7A8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104705</xdr:rowOff>
    </xdr:to>
    <xdr:sp macro="" textlink="">
      <xdr:nvSpPr>
        <xdr:cNvPr id="1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453333-BF60-4530-A751-D4E8C329DA90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108515</xdr:rowOff>
    </xdr:to>
    <xdr:sp macro="" textlink="">
      <xdr:nvSpPr>
        <xdr:cNvPr id="1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2B55F6-C5B1-43CA-9603-48D621233F25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9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108515</xdr:rowOff>
    </xdr:to>
    <xdr:sp macro="" textlink="">
      <xdr:nvSpPr>
        <xdr:cNvPr id="1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AE686C-D2CB-4EC1-A0CB-A33C80351095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9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104705</xdr:rowOff>
    </xdr:to>
    <xdr:sp macro="" textlink="">
      <xdr:nvSpPr>
        <xdr:cNvPr id="1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F8360A-DBD2-44BD-A2FF-D2B472A32B21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11</xdr:row>
      <xdr:rowOff>104705</xdr:rowOff>
    </xdr:to>
    <xdr:sp macro="" textlink="">
      <xdr:nvSpPr>
        <xdr:cNvPr id="1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882F5BB-592D-4C95-BE8D-07E3C2E0C7DA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655321</xdr:colOff>
      <xdr:row>1</xdr:row>
      <xdr:rowOff>126648</xdr:rowOff>
    </xdr:from>
    <xdr:to>
      <xdr:col>16</xdr:col>
      <xdr:colOff>205740</xdr:colOff>
      <xdr:row>3</xdr:row>
      <xdr:rowOff>165099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5521" y="329848"/>
          <a:ext cx="2026919" cy="444851"/>
        </a:xfrm>
        <a:prstGeom prst="rect">
          <a:avLst/>
        </a:prstGeom>
      </xdr:spPr>
    </xdr:pic>
    <xdr:clientData/>
  </xdr:two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9090"/>
    <xdr:sp macro="" textlink="">
      <xdr:nvSpPr>
        <xdr:cNvPr id="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9090"/>
    <xdr:sp macro="" textlink="">
      <xdr:nvSpPr>
        <xdr:cNvPr id="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1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1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1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1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1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1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1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1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1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1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1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1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1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1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2B9F38-E749-554E-8FEE-BDBA8681DA9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7AEB0E-AC7D-1149-9B84-A1809A94D0E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198BB2-7440-6A4B-8ABC-20C0B2AE824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7A5C5A-6D31-CE46-ADDA-4DBC85F9B92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1E4A5E-A3BB-1F4C-893B-C735EFDFF7F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F22710-447A-EB4F-A5FE-0EEA54997E1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FC6F12-DBE4-CD4D-9A96-1DA7C47EC86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0E0FE7-D185-BB4E-8F6C-79B03688517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1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22BEF4-EB10-954A-A26F-16A983D3D84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1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A219F4-FEA5-8747-BF2E-A380D1CB3A2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8D2E60-D481-0146-8FDE-C9272123E19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C067F0-4E33-844D-A584-FCCD0379DA2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148837-1944-9745-BCE9-DEBA5EEAC64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C16D50-3DB5-AA4D-9A1F-FEF4FA248A0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423C6A-4D2B-C349-841C-F80EA08B879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A92EC5-54FD-AE4A-A391-684E1137B02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B30403-2EA9-3448-8B3D-6E188718541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266C64-FC88-204C-8160-A581142D5AB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D65DB9-BA04-584A-9E4A-4B2DEF4D75A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8082A7-9272-684F-A7B0-C04641C6048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20A9B9-F313-514E-8FCA-1785F59B961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06914F-5779-2F46-9ED3-DA5409EBB88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CA7628-665A-9948-9062-03CE388CCBD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19ACEF-D65F-8A4D-8E38-19324CF621D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74B868-0F54-1448-A4A3-C114C5770D0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F6FEFD-DCC1-BA41-A8D5-62488353EF2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697112-E383-8C4C-AA85-ADC68513693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4B1FFC-B109-1044-9F7E-D388CA99C98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F0D091-B8B3-9547-8517-1CBAE7A4DE2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FC2274-7BDF-BF4E-9FB5-22434733D4F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8072AB-08BB-294D-8028-39960EE2830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6AE59E-496F-CD48-8156-20BAFC43008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1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64D716-9ED7-CA44-BB45-C2799E011ED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1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CAF00B-87F2-7D46-A84B-352A302129D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85988B-8D95-8D4C-8940-0021208B648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2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F08282-7D16-F84C-B630-8F8923D323B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073870-2FE7-0644-864A-2001EAB1830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8BBA0E-0DC4-4A4E-9E99-50624E248FE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2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EB4C7F-1DDD-3348-B750-5D23DE49FCB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2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330EBC-A967-834C-B8CF-915AE340325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DBB1C3-6B12-D241-BDDC-3B41637F9F9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08094A-8F38-FD4F-B61A-DD46831C9F7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FB5C1E-F47E-6946-99BC-59C67F10CCA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797CC9-9010-C645-80A8-CA6035B059E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DA341C-FF9C-3641-A19A-B4C9810145F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220130-1BD1-DB49-8F42-9B571FEA115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2BEA59-F637-2E4B-803B-DDAA9A05474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750CD5-E6CE-7440-84D1-1FD12CF6617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EB0CFB-177C-E14E-91DB-184442EDCB4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8AEFD0-3475-DD44-B399-EC8B10709C6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5379AA-19E6-DA4F-9DA5-E602CEC1C94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F9C431-AD50-C14F-AE1B-45E12AD52FA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3A5CB9-819F-C341-891B-E5A5D082CEB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46D9AC-E64C-204E-ABA6-67DE3ED47A5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38558B-9A3E-8245-914E-7D8D9F37DEE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B0A8BA2-7293-1245-A8E0-385F9644A97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7C6ECC-E7AD-CA40-9513-E77B1EBA553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3667118-8060-3442-A595-8EA205AB53F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845EEA-7BBE-F149-9C55-9423BE6203D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8FE656-1933-844E-96F7-AAAAB4F5C16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43A6AA-42E0-7048-A3AD-9F7C5A667DD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E841B7-C91C-CD46-AC1C-4314E7D7EA3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2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888EC6-CE4B-214E-A90D-451A5549F94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2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EF7033-9798-2347-86F4-3584A1A86B2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0667BF4-376A-F84D-BC56-4E8F24819E4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748D6A-9D60-5D4C-83E6-13596D0360A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9B4E822-1EBC-8D42-A36A-DE5C7281F49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CA70E7-AADD-424E-90E6-3EF896145AF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22C47B-709E-2440-9D07-D70F66C304B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7F12BD-A60D-ED4E-9B50-081D4967BBC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9693D2-B5A9-0D49-9C1A-982F40392D7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E9F36F-1C31-124F-A820-EE815D347BD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4CA580-6730-4E48-ABE0-8D6D0BBA7DC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1BBFAC-1DCC-504C-810D-2817361BD83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8D4F80C-686E-C140-A9FD-9E29416C439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0D17FD-0BCD-FE42-80BD-4D1C677DAA5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938E32-8220-004A-814B-C1CE1A31F20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3447CFC-7ECE-4949-A8A5-86B1E2EB488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3F30FD-DD83-1A4A-8F2F-B112B19675F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FB58FD-6173-4E46-9DEC-D5C0657C4F4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9A41AFB-85DD-AD4C-89BF-9177F22FCFC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64E819-EEA0-8F4E-8DA9-58A41495682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440449-72F8-9748-8389-1DEDC250EB3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F09928C-0627-BF46-BDBC-28163CB7248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2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84AC9D-76EC-F241-B026-F190E68BB35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2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643F14-EAC8-4049-936B-2FC401E07F3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2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DCB85E-C519-054F-891D-FF561D3FB8D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2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E4A66E-3981-EA45-AFC5-0E6AE3325C9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2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778307-7E9F-414B-942A-AEC3696D2E2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2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7CEF1A-0EFF-2A4F-BAD0-770670D352A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432EA8-8A83-0F4E-A7EF-BF946445CAA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3F5324-B0E1-604A-BEE5-4D5358F89E7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2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7952C1-2747-3241-8692-69ECFD2A84C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2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28F883-DF11-DB43-827E-038B9A3AFFB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C5F703-074F-0448-A14D-BEEAF1AD826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2FF7D9-9768-FD49-8E3F-A998985B0D6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E5F0F5-6F18-D047-AB0E-90265DB4F0D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3B7A86-0D6E-684F-BA29-6B65DB03CC1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ECE0C2-BD55-B445-AED9-BBAC66F4B95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D92F84-2358-E74E-8098-3305C4DAE4B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E85BDAB-53BB-0F48-B63A-1DEFD83933F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005911-E0E2-3144-854D-4D37486CFE7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65114A-069E-9E47-9919-8D352B6DBA5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71DB9F-C51D-BE43-8978-3B69E194CC7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BC941D-A54C-2043-9A00-72155259133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8E9D83-6F63-6D4D-AF7F-180904B7FC6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D03BB2-F034-6246-9E41-BD31A939F8A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A73DB8-139A-1542-9A1E-34DA9EB40D4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1F446B-3F82-1A49-86E9-FF89C4FE766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BFE632-CC71-FC4E-ABBB-B093AD5A79F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F3BA68D-8E4A-9D47-AEC6-6B58C7D88DA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F59868-0E35-7941-A90B-D7F5977892C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4D7CD0-2AD2-4748-851B-F2C03D6218E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C6798D-23C1-D748-A561-C76076C6995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B6C085-45DC-8A47-8E7E-0D6994124F5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8F6EAF-DE0A-F14F-BD11-C9566FC0AF6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2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94BAA1-6431-CE45-9B18-30B2A46FBDB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2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B5C7D5-05D8-1F47-AE24-9995128167D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90CDF70-7925-6747-9F76-41480A6E1C4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1441CAD-5F24-1F4B-91D2-9E33DE8837F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1A56D8-2E84-8043-A1C5-6A5093C5E3B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29ED4B-2BC2-9949-94E4-B6069950BA6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C086BA3-45F3-6A4A-B106-C8DB91404FC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086A13-BD67-8E40-8570-19BA37B61FA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84818A-909A-8340-8DCA-C58C3AD4AD9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FF3E366-106D-264E-8B92-652999AF4E8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68C616-1AEB-1942-8C66-1E6819F6C2D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1FEA28-E09D-094B-AE67-7D7F88F9CBB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7CC126-9CE4-D543-B18E-95909BE1BCC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0476AA-BCC1-234B-8693-1938B69C698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6A4C8C9-BF03-CF41-B022-8ACC9FBBDC2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20804D-1120-A346-AAFA-FDC30C42C17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F61AAE-3038-3D42-9569-958181D90F6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CDA630-301E-A341-9A44-5D84ACDCEF9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AA3653-2C10-B440-8C1B-01BE1333830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3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1AE5C2-1450-A14E-BD99-4FFE84C3797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D3559D-F226-224C-8EB3-9D03EA5785D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5F1438F-6223-B244-A1FA-0A50787C029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81D832B-57F9-DF47-BEB8-355FF611BFD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A9F6CE-9526-F348-8F61-94261364A14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3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C371CE2-FEFA-594E-A787-27A4A1C3376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3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940CFE-8210-D346-8A5D-3C00D4DE3C2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73F6D6-402F-A54B-B379-55FA5C0981C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59F95A-ED86-C94E-9739-CDBB1F920C3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A07A64-F025-5743-BB6C-2A415D99A62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B596E0-6BF2-7E41-B219-56550CAC627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3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31F66B-37D9-894C-B023-1C1FB9E9AFB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3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0F8EE0-170D-B14F-9995-ECBA12809B9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1F4A76A-F274-A545-9292-C626303D663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FE5399C-F3C2-DF48-A669-5394EFCCB27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E3BA09-FB93-E14D-BBFB-31E54A72450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D515A37-0822-5643-A2D4-F8A0EBE6A2B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CBE8941-F4DF-3641-81BA-D3A02A81043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D672ED-E542-724C-B25D-7FC15824C04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8410B8-A422-4D41-9AE5-EEAFF3D6A02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6BF4D0F-89EC-4A40-ACE7-A69C8A1DC2A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DEB7216-C6FE-7144-A322-8C46BA8802F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FA76E8-517D-D74A-A001-0E9ADE864C0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1F00C5-050D-2B48-9B8C-B51E9E42512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BA0E505-83F3-1149-8C3A-1049FBF3645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94D779-4D46-C048-B6B3-F5C9E99F115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CC7587-2BAF-684E-B484-53D789142D3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FEC2BC8-B8A9-094D-8EFD-014E51744B8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8E124B-2093-5C48-80DD-CC7CFF1A491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3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27C8B2-C321-604B-9951-8B001D4C0A7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3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8A0F45-F24D-AB43-BCC8-32634049AB2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9765B9-869E-2147-B134-60AFEF52B21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E3DA42-8A8C-C343-9B43-4241017046E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3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75DA95-8669-514A-B43A-B76F043E3F7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3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1030A9-0EA4-B845-9D97-2F366AF87F3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3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BD9C98-2103-E246-8591-47BD2D9BB40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3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EAFC80-8AD7-A946-BF5E-DFD318EA6E9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3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E35363-1D7A-9A4F-AF59-6476AA9E63B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3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9804F3-8AB4-A64B-9DAB-F4E9E407451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2F3757-498A-EB4D-9004-0D7E868F9D6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DEB3E9-7B6F-F144-85A3-EF6C0B5E040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3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4F33C8-2DC9-1E40-855B-B00871292A5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3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719F7F-4EC3-5349-BDB0-7C9BD5429FF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52423E-EAFA-CC4B-BDA0-27EFAD28212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2D87BF1-4C61-3643-8FAA-98F098A9C8E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72D01A-B2A3-A949-851C-377C7ADEC02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CFD4B1-0C30-0A4A-95F7-C46F1D46753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3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A0AC5B-9D14-7B41-8893-F70B191D74C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3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6C2C5B-1CA0-0145-9DAD-9B5AF5505D2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C9D2D4-556A-FD43-A5C5-793B326CC1A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CCB2D8A-272A-DE43-9F19-889778C503C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2772C2-96C6-EA49-BE60-66583EF0DC3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35519D-61E2-BC4E-834F-AEF0351BB87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3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04968C-554C-3B46-9F9A-F1CC86FA232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3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5CCDDAB-3FB6-9E44-B6AD-20F9561789A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CF25DE6-491C-FF4F-9906-A45BBC67799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BAB124-68DC-9C42-BBA4-284ADB6EA72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C1F4015-037D-2249-B6A8-CE2E63307AE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DB47026-8FCA-CA4C-A14C-0A9AEDCB0F8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3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D360C4-486F-324E-A627-891BD27B63B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3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C03E50-4D5A-B14E-8EF0-1CB6D0E5043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ABE6C2-9600-D543-BCDC-83B900BD778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BFA3E5-7891-3A4B-B8E7-7A805B4E2F3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53CFE6B-3F6A-2C40-8095-D7051396581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6E4142-EEEB-BB4C-BE91-4EEC4B56909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3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998C2F-6A83-884C-A7AF-B203AAE3393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3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8AF70C-4B0E-6E45-AF80-68122E5D22F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D602F0A-E775-B14C-A0D9-4CE8310BC1E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32BF58-EBBA-8448-84AF-8654B03E6F4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8FDAA8-6757-A048-BC5E-64A4F476F20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55728C-9B5E-EC48-9098-7B85A793E9E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917DEC-8B12-794F-8AA3-CACCE48D6CB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8DAAA2D-C902-1342-86DC-5795F471819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22CE98-E86A-2C41-9B27-94759408701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2AA48E-7D28-F541-9DB0-FEC52D80C3E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B337D43-5230-F946-9E68-0BB1FEA957F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EC74B01-6930-4649-930E-8E239DB01FC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562C99C-836E-D749-BFD6-36CEA73601D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789DD2-2619-C64B-AA51-BF3DF03D52E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C0F0E5-3A0E-EE40-8177-BFE0F7597D0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114354-83F8-5F43-A6BE-368646AD7D9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32652</xdr:colOff>
      <xdr:row>0</xdr:row>
      <xdr:rowOff>71965</xdr:rowOff>
    </xdr:from>
    <xdr:to>
      <xdr:col>10</xdr:col>
      <xdr:colOff>803671</xdr:colOff>
      <xdr:row>23</xdr:row>
      <xdr:rowOff>127000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31126DB-E8AC-9CD6-4B5E-800594BBA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52" y="71965"/>
          <a:ext cx="9174186" cy="4902202"/>
        </a:xfrm>
        <a:prstGeom prst="rect">
          <a:avLst/>
        </a:prstGeom>
      </xdr:spPr>
    </xdr:pic>
    <xdr:clientData/>
  </xdr:twoCellAnchor>
  <xdr:twoCellAnchor editAs="oneCell">
    <xdr:from>
      <xdr:col>11</xdr:col>
      <xdr:colOff>232832</xdr:colOff>
      <xdr:row>1</xdr:row>
      <xdr:rowOff>127000</xdr:rowOff>
    </xdr:from>
    <xdr:to>
      <xdr:col>21</xdr:col>
      <xdr:colOff>733775</xdr:colOff>
      <xdr:row>23</xdr:row>
      <xdr:rowOff>148165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654AF29-2FC8-7B09-79A2-623E39CD3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61499" y="359833"/>
          <a:ext cx="8755943" cy="4635499"/>
        </a:xfrm>
        <a:prstGeom prst="rect">
          <a:avLst/>
        </a:prstGeom>
      </xdr:spPr>
    </xdr:pic>
    <xdr:clientData/>
  </xdr:twoCellAnchor>
  <xdr:twoCellAnchor editAs="oneCell">
    <xdr:from>
      <xdr:col>22</xdr:col>
      <xdr:colOff>296332</xdr:colOff>
      <xdr:row>0</xdr:row>
      <xdr:rowOff>148167</xdr:rowOff>
    </xdr:from>
    <xdr:to>
      <xdr:col>28</xdr:col>
      <xdr:colOff>592665</xdr:colOff>
      <xdr:row>28</xdr:row>
      <xdr:rowOff>196179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649F852-04E6-B0D6-95E8-EFB0E4697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605499" y="148167"/>
          <a:ext cx="5249333" cy="59535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538218</xdr:colOff>
      <xdr:row>0</xdr:row>
      <xdr:rowOff>0</xdr:rowOff>
    </xdr:from>
    <xdr:to>
      <xdr:col>27</xdr:col>
      <xdr:colOff>652518</xdr:colOff>
      <xdr:row>49</xdr:row>
      <xdr:rowOff>95469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3A13A7-6CAC-F2B9-0B88-BFEC996C5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4440996" y="1074463"/>
          <a:ext cx="9751848" cy="76029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49</xdr:row>
      <xdr:rowOff>101601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185741-7E68-C8C2-0F72-306A060F9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-1077529" y="1077529"/>
          <a:ext cx="9757980" cy="7602921"/>
        </a:xfrm>
        <a:prstGeom prst="rect">
          <a:avLst/>
        </a:prstGeom>
      </xdr:spPr>
    </xdr:pic>
    <xdr:clientData/>
  </xdr:twoCellAnchor>
  <xdr:twoCellAnchor editAs="oneCell">
    <xdr:from>
      <xdr:col>9</xdr:col>
      <xdr:colOff>281590</xdr:colOff>
      <xdr:row>0</xdr:row>
      <xdr:rowOff>0</xdr:rowOff>
    </xdr:from>
    <xdr:to>
      <xdr:col>18</xdr:col>
      <xdr:colOff>395890</xdr:colOff>
      <xdr:row>49</xdr:row>
      <xdr:rowOff>95469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33FCDE-42AC-F39B-FC59-169E22C5D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695747" y="1074464"/>
          <a:ext cx="9751848" cy="76029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81064</xdr:colOff>
      <xdr:row>6</xdr:row>
      <xdr:rowOff>0</xdr:rowOff>
    </xdr:from>
    <xdr:to>
      <xdr:col>7</xdr:col>
      <xdr:colOff>932234</xdr:colOff>
      <xdr:row>11</xdr:row>
      <xdr:rowOff>40532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1064" y="1765300"/>
          <a:ext cx="9512570" cy="1056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14</xdr:row>
      <xdr:rowOff>148617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164191" y="3539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11</xdr:row>
      <xdr:rowOff>189149</xdr:rowOff>
    </xdr:from>
    <xdr:to>
      <xdr:col>7</xdr:col>
      <xdr:colOff>918723</xdr:colOff>
      <xdr:row>17</xdr:row>
      <xdr:rowOff>40532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81064" y="2970449"/>
          <a:ext cx="9499059" cy="10705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18</xdr:row>
      <xdr:rowOff>108085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391809" y="431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18</xdr:row>
      <xdr:rowOff>0</xdr:rowOff>
    </xdr:from>
    <xdr:to>
      <xdr:col>7</xdr:col>
      <xdr:colOff>918723</xdr:colOff>
      <xdr:row>23</xdr:row>
      <xdr:rowOff>27021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81064" y="4203700"/>
          <a:ext cx="9499059" cy="1043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1053830</xdr:colOff>
      <xdr:row>25</xdr:row>
      <xdr:rowOff>121596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2069830" y="57476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67553</xdr:colOff>
      <xdr:row>24</xdr:row>
      <xdr:rowOff>0</xdr:rowOff>
    </xdr:from>
    <xdr:to>
      <xdr:col>7</xdr:col>
      <xdr:colOff>918723</xdr:colOff>
      <xdr:row>29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67553" y="5422900"/>
          <a:ext cx="9512570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30</xdr:row>
      <xdr:rowOff>13510</xdr:rowOff>
    </xdr:from>
    <xdr:to>
      <xdr:col>7</xdr:col>
      <xdr:colOff>932234</xdr:colOff>
      <xdr:row>33</xdr:row>
      <xdr:rowOff>121596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81064" y="6655610"/>
          <a:ext cx="9512570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81064</xdr:colOff>
      <xdr:row>6</xdr:row>
      <xdr:rowOff>0</xdr:rowOff>
    </xdr:from>
    <xdr:to>
      <xdr:col>7</xdr:col>
      <xdr:colOff>932234</xdr:colOff>
      <xdr:row>11</xdr:row>
      <xdr:rowOff>40532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81064" y="1765300"/>
          <a:ext cx="9512570" cy="1056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14</xdr:row>
      <xdr:rowOff>148617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164191" y="3539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11</xdr:row>
      <xdr:rowOff>189149</xdr:rowOff>
    </xdr:from>
    <xdr:to>
      <xdr:col>7</xdr:col>
      <xdr:colOff>918723</xdr:colOff>
      <xdr:row>17</xdr:row>
      <xdr:rowOff>40532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81064" y="2970449"/>
          <a:ext cx="9499059" cy="10705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18</xdr:row>
      <xdr:rowOff>108085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391809" y="431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18</xdr:row>
      <xdr:rowOff>0</xdr:rowOff>
    </xdr:from>
    <xdr:to>
      <xdr:col>7</xdr:col>
      <xdr:colOff>918723</xdr:colOff>
      <xdr:row>23</xdr:row>
      <xdr:rowOff>27021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81064" y="4203700"/>
          <a:ext cx="9499059" cy="1043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1053830</xdr:colOff>
      <xdr:row>25</xdr:row>
      <xdr:rowOff>121596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2069830" y="57476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67553</xdr:colOff>
      <xdr:row>24</xdr:row>
      <xdr:rowOff>0</xdr:rowOff>
    </xdr:from>
    <xdr:to>
      <xdr:col>7</xdr:col>
      <xdr:colOff>918723</xdr:colOff>
      <xdr:row>29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67553" y="5422900"/>
          <a:ext cx="9512570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30</xdr:row>
      <xdr:rowOff>13510</xdr:rowOff>
    </xdr:from>
    <xdr:to>
      <xdr:col>7</xdr:col>
      <xdr:colOff>932234</xdr:colOff>
      <xdr:row>33</xdr:row>
      <xdr:rowOff>121596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81064" y="6655610"/>
          <a:ext cx="9512570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81064</xdr:colOff>
      <xdr:row>6</xdr:row>
      <xdr:rowOff>0</xdr:rowOff>
    </xdr:from>
    <xdr:to>
      <xdr:col>7</xdr:col>
      <xdr:colOff>932234</xdr:colOff>
      <xdr:row>11</xdr:row>
      <xdr:rowOff>40532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81064" y="1765300"/>
          <a:ext cx="9512570" cy="1056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14</xdr:row>
      <xdr:rowOff>148617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3164191" y="3539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11</xdr:row>
      <xdr:rowOff>189149</xdr:rowOff>
    </xdr:from>
    <xdr:to>
      <xdr:col>7</xdr:col>
      <xdr:colOff>918723</xdr:colOff>
      <xdr:row>17</xdr:row>
      <xdr:rowOff>40532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81064" y="2970449"/>
          <a:ext cx="9499059" cy="10705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18</xdr:row>
      <xdr:rowOff>108085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91809" y="431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18</xdr:row>
      <xdr:rowOff>0</xdr:rowOff>
    </xdr:from>
    <xdr:to>
      <xdr:col>7</xdr:col>
      <xdr:colOff>918723</xdr:colOff>
      <xdr:row>23</xdr:row>
      <xdr:rowOff>27021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81064" y="4203700"/>
          <a:ext cx="9499059" cy="1043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1053830</xdr:colOff>
      <xdr:row>25</xdr:row>
      <xdr:rowOff>121596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2069830" y="57476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67553</xdr:colOff>
      <xdr:row>24</xdr:row>
      <xdr:rowOff>0</xdr:rowOff>
    </xdr:from>
    <xdr:to>
      <xdr:col>7</xdr:col>
      <xdr:colOff>918723</xdr:colOff>
      <xdr:row>29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67553" y="5422900"/>
          <a:ext cx="9512570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30</xdr:row>
      <xdr:rowOff>13510</xdr:rowOff>
    </xdr:from>
    <xdr:to>
      <xdr:col>7</xdr:col>
      <xdr:colOff>932234</xdr:colOff>
      <xdr:row>33</xdr:row>
      <xdr:rowOff>121596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81064" y="6655610"/>
          <a:ext cx="9512570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-my.sharepoint.com/personal/loan_vo_un-available_net/Documents/Documents/ES4B_UA%20UPDATED%20OPTION%201+2%20-%2009-08-2024.xlsx" TargetMode="External"/><Relationship Id="rId1" Type="http://schemas.openxmlformats.org/officeDocument/2006/relationships/externalLinkPath" Target="https://unavailablevn-my.sharepoint.com/personal/loan_vo_un-available_net/Documents/Documents/ES4B_UA%20UPDATED%20OPTION%201+2%20-%2009-08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SHEET"/>
      <sheetName val="GRADING "/>
      <sheetName val="UA updated option 1"/>
      <sheetName val="UA updated option 2"/>
      <sheetName val="GRADING  (BẢN DỊCH)"/>
      <sheetName val="SAMPLE MEASURES"/>
      <sheetName val="POM"/>
      <sheetName val="FIT REFERENCE PICS"/>
      <sheetName val="COMMENTS P1"/>
      <sheetName val="COMMENTS P2"/>
      <sheetName val="COMMENTS P3"/>
      <sheetName val="COMMENTS SIZE SET"/>
    </sheetNames>
    <sheetDataSet>
      <sheetData sheetId="0"/>
      <sheetData sheetId="1"/>
      <sheetData sheetId="2">
        <row r="7">
          <cell r="B7" t="str">
            <v>FRONT LENGTH - from SNP to front hem</v>
          </cell>
          <cell r="C7" t="str">
            <v>DÀI ÁO THÂN TRƯỚC TỪ ĐỈNH VAI ĐẾN LAI</v>
          </cell>
        </row>
        <row r="8">
          <cell r="B8" t="str">
            <v>BACK LENGTH - from CB neck point to back hem</v>
          </cell>
          <cell r="C8" t="str">
            <v>DÀI ÁO THÂN SAU TỪ GIỮA TRA CỔ THÂN SAU ĐẾN LAI</v>
          </cell>
        </row>
        <row r="9">
          <cell r="B9" t="str">
            <v>1/2 CHEST AT ARMPIT - 2cm below underarm point</v>
          </cell>
          <cell r="C9" t="str">
            <v>1/2 NGỰC DƯỚI NÁCH 2CM</v>
          </cell>
        </row>
        <row r="10">
          <cell r="B10" t="str">
            <v>1/2 HEM  STRETCHED FLAT</v>
          </cell>
          <cell r="C10" t="str">
            <v>X</v>
          </cell>
        </row>
        <row r="11">
          <cell r="B11" t="str">
            <v xml:space="preserve">1/2 HEM  RELAXED - bottom edge of rib </v>
          </cell>
          <cell r="C11" t="str">
            <v>1/2 LAI ĐO ÊM</v>
          </cell>
        </row>
        <row r="12">
          <cell r="B12" t="str">
            <v>SLEEVE LENGTH - from SNP to hem inc cuff (not inc neck rib)</v>
          </cell>
          <cell r="C12" t="str">
            <v>DÀI TAY NGOÀI TỪ ĐỈNH VAI ĐẾN LAI KHÔNG GỒM BO CỔ</v>
          </cell>
        </row>
        <row r="14">
          <cell r="B14" t="str">
            <v>SHOULDER TO SHOULDER - from shoulder point to shoulder point</v>
          </cell>
          <cell r="C14" t="str">
            <v>NGANG VAI - TỪ ĐIỂM VAI ĐẾN ĐIỂM VAI</v>
          </cell>
        </row>
        <row r="15">
          <cell r="B15" t="str">
            <v>SHOULDER TO SHOULDER - from shoulder point to shoulder point</v>
          </cell>
          <cell r="C15" t="str">
            <v>UA suggest</v>
          </cell>
        </row>
        <row r="17">
          <cell r="B17" t="str">
            <v>BICEP - 2cm below u/arm on sleeve - to meet top arm line at  90• angle)</v>
          </cell>
          <cell r="C17" t="str">
            <v>BẮP TAY (DƯỚI NÁCH 2CM)</v>
          </cell>
        </row>
        <row r="18">
          <cell r="B18" t="str">
            <v>ELBOW  WIDTH- half way down underarm - to meet top arm line at  90• angle)</v>
          </cell>
          <cell r="C18" t="str">
            <v>KHUỶU TAY</v>
          </cell>
        </row>
        <row r="19">
          <cell r="B19" t="str">
            <v>CUFF WIDTH STRETCHED FLAT - 2cm above rib</v>
          </cell>
          <cell r="C19" t="str">
            <v>RỘNG TAY ĐO CĂNG TRÊN ĐƯỜNG MAY RIB 2CM</v>
          </cell>
        </row>
        <row r="20">
          <cell r="B20" t="str">
            <v>CUFF WIDTH RELAXED</v>
          </cell>
          <cell r="C20" t="str">
            <v xml:space="preserve">RỘNG CỬA TAY ĐO ÊM </v>
          </cell>
        </row>
        <row r="21">
          <cell r="B21" t="str">
            <v xml:space="preserve">NECK WIDTH - SNP to SNP </v>
          </cell>
          <cell r="C21" t="str">
            <v>RỘNG CỔ - TỪ ĐỈNH VAI ĐẾN ĐỈNH VAI</v>
          </cell>
        </row>
        <row r="22">
          <cell r="B22" t="str">
            <v>MINIMUM NECK STRETCH (TO ENSURE NECK OPENING STRETCHES OVER HEAD )</v>
          </cell>
          <cell r="C22" t="str">
            <v>RỘNG CỔ TỐI THIỂU KHI KÉO CĂNG</v>
          </cell>
        </row>
        <row r="24">
          <cell r="B24" t="str">
            <v>UNDERARM - from u/arm pt to sleeve hem edge</v>
          </cell>
          <cell r="C24" t="str">
            <v>DÀI TAY TRONG</v>
          </cell>
        </row>
        <row r="25">
          <cell r="B25" t="str">
            <v>UNDERARM - from u/arm pt to sleeve hem edge</v>
          </cell>
          <cell r="C25" t="str">
            <v>UA suggest</v>
          </cell>
        </row>
        <row r="27">
          <cell r="B27" t="str">
            <v>SHOULDER (SINGLE)</v>
          </cell>
          <cell r="C27" t="str">
            <v>VAI CON</v>
          </cell>
        </row>
        <row r="28">
          <cell r="B28" t="str">
            <v>X CHEST 18.5cms Down from SNP</v>
          </cell>
          <cell r="C28" t="str">
            <v>NGANG NGỰC TRƯỚC TỪ ĐỈNH VAI XUỐNG 18.5CM</v>
          </cell>
        </row>
        <row r="29">
          <cell r="B29" t="str">
            <v>X BACK 18.5cms Down from SNP</v>
          </cell>
          <cell r="C29" t="str">
            <v>NGANG NGỰC SAU TỪ ĐỈNH VAI XUỐNG 18.5CM</v>
          </cell>
        </row>
        <row r="30">
          <cell r="B30" t="str">
            <v>ARMHOLE - SNP TO UNDERARM - in a straight line with garment lay flat</v>
          </cell>
          <cell r="C30" t="str">
            <v>NÁCH ĐO THẲNG</v>
          </cell>
        </row>
        <row r="31">
          <cell r="B31" t="str">
            <v>NECK TRIM DEPTH</v>
          </cell>
          <cell r="C31" t="str">
            <v>TO BẢN BO CỔ</v>
          </cell>
        </row>
        <row r="32">
          <cell r="B32" t="str">
            <v>CUFF DEPTH</v>
          </cell>
          <cell r="C32" t="str">
            <v>TO BẢN LAI TAY</v>
          </cell>
        </row>
        <row r="33">
          <cell r="B33" t="str">
            <v xml:space="preserve">HEM DEPTH </v>
          </cell>
          <cell r="C33" t="str">
            <v>TO BẢN LAI ÁO</v>
          </cell>
        </row>
        <row r="34">
          <cell r="B34" t="str">
            <v>SNP LEVELTO BACK NECK DROP (from invisible line to CB neck seam)</v>
          </cell>
          <cell r="C34" t="str">
            <v>HẠ CỔ SAU</v>
          </cell>
        </row>
        <row r="35">
          <cell r="B35" t="str">
            <v>SNP LEVEL TO FRONT NECK DROP (from invisible line to CF neck seam)</v>
          </cell>
          <cell r="C35" t="str">
            <v>HẠ CỔ TRƯỚC</v>
          </cell>
        </row>
        <row r="36">
          <cell r="B36" t="str">
            <v>SHOULDER SEAM AHEAD</v>
          </cell>
          <cell r="C36" t="str">
            <v>CHỒM VAI</v>
          </cell>
        </row>
        <row r="37">
          <cell r="B37" t="str">
            <v>BACK BUGGY DEPTH AT CB</v>
          </cell>
          <cell r="C37" t="str">
            <v>X</v>
          </cell>
        </row>
        <row r="38">
          <cell r="B38" t="str">
            <v>ON BACK NECKLINE - DISTANCE FROM BACK BUGGY TOP CORNER TO SNP</v>
          </cell>
          <cell r="C38" t="str">
            <v>X</v>
          </cell>
        </row>
        <row r="39">
          <cell r="B39" t="str">
            <v>OPTIONAL J2 MEASUREMENT BELOW</v>
          </cell>
          <cell r="C39" t="str">
            <v>X</v>
          </cell>
        </row>
        <row r="40">
          <cell r="B40" t="str">
            <v>SLEEVE HEM WIDTH FOR NON RIB CUFF STYLES</v>
          </cell>
          <cell r="C40" t="str">
            <v>RỘNG CỬA TAY CHO NHỮNG MÃ KHÔNG XÀI BO TAY</v>
          </cell>
        </row>
        <row r="41">
          <cell r="B41" t="str">
            <v>SLEEVE HEM WIDTH FOR NON RIB CUFF STYLES</v>
          </cell>
          <cell r="C41" t="str">
            <v>UA Suggest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4B2DE-C3BC-F545-A249-D0C6BB06B982}">
  <sheetPr>
    <pageSetUpPr fitToPage="1"/>
  </sheetPr>
  <dimension ref="A1:O39"/>
  <sheetViews>
    <sheetView zoomScale="86" zoomScaleNormal="96" workbookViewId="0">
      <selection activeCell="C9" sqref="C9"/>
    </sheetView>
  </sheetViews>
  <sheetFormatPr defaultColWidth="11.19921875" defaultRowHeight="15.6"/>
  <cols>
    <col min="1" max="1" width="15.19921875" customWidth="1"/>
    <col min="2" max="2" width="39.5" customWidth="1"/>
    <col min="3" max="3" width="12.796875" style="89" customWidth="1"/>
    <col min="4" max="4" width="12.296875" customWidth="1"/>
    <col min="6" max="6" width="12.296875" customWidth="1"/>
    <col min="7" max="7" width="9" customWidth="1"/>
    <col min="14" max="14" width="10.5" customWidth="1"/>
    <col min="15" max="15" width="10.796875" hidden="1" customWidth="1"/>
  </cols>
  <sheetData>
    <row r="1" spans="1:15">
      <c r="A1" s="53" t="s">
        <v>22</v>
      </c>
      <c r="B1" s="54" t="s">
        <v>106</v>
      </c>
      <c r="C1" s="85" t="s">
        <v>0</v>
      </c>
      <c r="D1" s="96">
        <v>45496</v>
      </c>
      <c r="E1" s="97" t="s">
        <v>107</v>
      </c>
      <c r="F1" s="108" t="s">
        <v>45</v>
      </c>
      <c r="G1" s="90" t="s">
        <v>73</v>
      </c>
      <c r="H1" s="91"/>
      <c r="I1" s="78"/>
      <c r="J1" s="111"/>
      <c r="K1" s="50"/>
      <c r="L1" s="1"/>
      <c r="M1" s="42"/>
      <c r="N1" s="14"/>
    </row>
    <row r="2" spans="1:15" ht="26.4">
      <c r="A2" s="62" t="s">
        <v>1</v>
      </c>
      <c r="B2" s="63"/>
      <c r="C2" s="86" t="s">
        <v>49</v>
      </c>
      <c r="D2" s="98" t="s">
        <v>73</v>
      </c>
      <c r="E2" s="99"/>
      <c r="F2" s="109" t="s">
        <v>2</v>
      </c>
      <c r="G2" s="92" t="s">
        <v>73</v>
      </c>
      <c r="H2" s="93"/>
      <c r="I2" s="78"/>
      <c r="J2" s="111"/>
      <c r="K2" s="36"/>
      <c r="L2" s="49"/>
      <c r="M2" s="30"/>
      <c r="N2" s="15"/>
    </row>
    <row r="3" spans="1:15" ht="26.4">
      <c r="A3" s="62" t="s">
        <v>23</v>
      </c>
      <c r="B3" s="69"/>
      <c r="C3" s="87" t="s">
        <v>48</v>
      </c>
      <c r="D3" s="98" t="s">
        <v>73</v>
      </c>
      <c r="E3" s="99"/>
      <c r="F3" s="109" t="s">
        <v>3</v>
      </c>
      <c r="G3" s="92" t="s">
        <v>73</v>
      </c>
      <c r="H3" s="93"/>
      <c r="I3" s="78"/>
      <c r="J3" s="111"/>
      <c r="K3" s="36"/>
      <c r="L3" s="49"/>
      <c r="M3" s="30"/>
      <c r="N3" s="15"/>
    </row>
    <row r="4" spans="1:15" ht="54" customHeight="1" thickBot="1">
      <c r="A4" s="215" t="s">
        <v>102</v>
      </c>
      <c r="B4" s="72" t="s">
        <v>103</v>
      </c>
      <c r="C4" s="88" t="s">
        <v>47</v>
      </c>
      <c r="D4" s="100" t="s">
        <v>73</v>
      </c>
      <c r="E4" s="101"/>
      <c r="F4" s="110" t="s">
        <v>24</v>
      </c>
      <c r="G4" s="94" t="s">
        <v>16</v>
      </c>
      <c r="H4" s="95"/>
      <c r="I4" s="78"/>
      <c r="J4" s="111"/>
      <c r="K4" s="37"/>
      <c r="L4" s="3"/>
      <c r="M4" s="31"/>
      <c r="N4" s="16"/>
    </row>
    <row r="5" spans="1:15" ht="22.95" customHeight="1" thickBot="1">
      <c r="A5" s="405" t="s">
        <v>101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7"/>
    </row>
    <row r="6" spans="1:1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30"/>
      <c r="N6" s="15"/>
    </row>
    <row r="7" spans="1:15">
      <c r="A7" s="102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30"/>
      <c r="N7" s="15"/>
    </row>
    <row r="8" spans="1:15">
      <c r="A8" s="102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30"/>
      <c r="N8" s="15"/>
    </row>
    <row r="9" spans="1:15">
      <c r="A9" s="102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30"/>
      <c r="N9" s="15"/>
    </row>
    <row r="10" spans="1:15">
      <c r="A10" s="102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30"/>
      <c r="N10" s="15"/>
    </row>
    <row r="11" spans="1:15">
      <c r="A11" s="102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30"/>
      <c r="N11" s="15"/>
    </row>
    <row r="12" spans="1:15">
      <c r="A12" s="102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30"/>
      <c r="N12" s="15"/>
    </row>
    <row r="13" spans="1:15">
      <c r="A13" s="102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0"/>
      <c r="N13" s="15"/>
    </row>
    <row r="14" spans="1:15">
      <c r="A14" s="10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0"/>
      <c r="N14" s="15"/>
    </row>
    <row r="15" spans="1:15">
      <c r="A15" s="102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30"/>
      <c r="N15" s="15"/>
    </row>
    <row r="16" spans="1:15">
      <c r="A16" s="102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0"/>
      <c r="N16" s="15"/>
    </row>
    <row r="17" spans="1:14">
      <c r="A17" s="102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0"/>
      <c r="N17" s="15"/>
    </row>
    <row r="18" spans="1:14">
      <c r="A18" s="102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30"/>
      <c r="N18" s="15"/>
    </row>
    <row r="19" spans="1:14">
      <c r="A19" s="102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30"/>
      <c r="N19" s="15"/>
    </row>
    <row r="20" spans="1:14">
      <c r="A20" s="102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30"/>
      <c r="N20" s="15"/>
    </row>
    <row r="21" spans="1:1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30"/>
      <c r="N21" s="15"/>
    </row>
    <row r="22" spans="1:14">
      <c r="A22" s="102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30"/>
      <c r="N22" s="15"/>
    </row>
    <row r="23" spans="1:14">
      <c r="A23" s="102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30"/>
      <c r="N23" s="15"/>
    </row>
    <row r="24" spans="1:14">
      <c r="A24" s="102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30"/>
      <c r="N24" s="15"/>
    </row>
    <row r="25" spans="1:14">
      <c r="A25" s="102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30"/>
      <c r="N25" s="15"/>
    </row>
    <row r="26" spans="1:14">
      <c r="A26" s="102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30"/>
      <c r="N26" s="15"/>
    </row>
    <row r="27" spans="1:14">
      <c r="A27" s="102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30"/>
      <c r="N27" s="15"/>
    </row>
    <row r="28" spans="1:14">
      <c r="A28" s="102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30"/>
      <c r="N28" s="15"/>
    </row>
    <row r="29" spans="1:14">
      <c r="A29" s="102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30"/>
      <c r="N29" s="15"/>
    </row>
    <row r="30" spans="1:14">
      <c r="A30" s="102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30"/>
      <c r="N30" s="15"/>
    </row>
    <row r="31" spans="1:14">
      <c r="A31" s="102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30"/>
      <c r="N31" s="15"/>
    </row>
    <row r="32" spans="1:14">
      <c r="A32" s="102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30"/>
      <c r="N32" s="15"/>
    </row>
    <row r="33" spans="1:14">
      <c r="A33" s="102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30"/>
      <c r="N33" s="15"/>
    </row>
    <row r="34" spans="1:14">
      <c r="A34" s="102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30"/>
      <c r="N34" s="15"/>
    </row>
    <row r="35" spans="1:14">
      <c r="A35" s="102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30"/>
      <c r="N35" s="15"/>
    </row>
    <row r="36" spans="1:14">
      <c r="A36" s="102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30"/>
      <c r="N36" s="15"/>
    </row>
    <row r="37" spans="1:14">
      <c r="A37" s="102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30"/>
      <c r="N37" s="15"/>
    </row>
    <row r="38" spans="1:14" ht="16.2" thickBot="1">
      <c r="A38" s="104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31"/>
      <c r="N38" s="16"/>
    </row>
    <row r="39" spans="1:14" ht="16.2" thickBot="1">
      <c r="A39" s="106" t="s">
        <v>10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47"/>
      <c r="N39" s="48"/>
    </row>
  </sheetData>
  <mergeCells count="1">
    <mergeCell ref="A5:O5"/>
  </mergeCells>
  <pageMargins left="0.7" right="0.7" top="0.75" bottom="0.75" header="0.3" footer="0.3"/>
  <pageSetup paperSize="9" scale="77" orientation="landscape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D55E6-8DF0-5148-B17B-F22ECAC9DC05}">
  <sheetPr>
    <pageSetUpPr fitToPage="1"/>
  </sheetPr>
  <dimension ref="A1:N35"/>
  <sheetViews>
    <sheetView zoomScale="94" zoomScaleNormal="94" workbookViewId="0">
      <selection activeCell="K22" sqref="K22"/>
    </sheetView>
  </sheetViews>
  <sheetFormatPr defaultColWidth="11.19921875" defaultRowHeight="15.6"/>
  <cols>
    <col min="1" max="1" width="13.296875" customWidth="1"/>
    <col min="2" max="2" width="39.5" customWidth="1"/>
    <col min="3" max="3" width="12" customWidth="1"/>
    <col min="4" max="4" width="12.296875" customWidth="1"/>
    <col min="6" max="6" width="12.296875" customWidth="1"/>
    <col min="7" max="8" width="13.296875" customWidth="1"/>
  </cols>
  <sheetData>
    <row r="1" spans="1:14">
      <c r="A1" s="53" t="str">
        <f>COVERSHEET!A1</f>
        <v>Season</v>
      </c>
      <c r="B1" s="54" t="str">
        <f>COVERSHEET!B1</f>
        <v>AUTUMN 25</v>
      </c>
      <c r="C1" s="55" t="str">
        <f>COVERSHEET!C1</f>
        <v>Date Created</v>
      </c>
      <c r="D1" s="410">
        <f>COVERSHEET!D1</f>
        <v>45496</v>
      </c>
      <c r="E1" s="411"/>
      <c r="F1" s="53" t="str">
        <f>COVERSHEET!F1</f>
        <v>Proto Rcd</v>
      </c>
      <c r="G1" s="412" t="str">
        <f>COVERSHEET!G1</f>
        <v>00/00/2024</v>
      </c>
      <c r="H1" s="413"/>
      <c r="I1" s="56"/>
      <c r="J1" s="57"/>
      <c r="K1" s="58" t="s">
        <v>18</v>
      </c>
      <c r="L1" s="59"/>
      <c r="M1" s="60" t="s">
        <v>21</v>
      </c>
      <c r="N1" s="61"/>
    </row>
    <row r="2" spans="1:14">
      <c r="A2" s="62" t="str">
        <f>COVERSHEET!A2</f>
        <v>Style Name</v>
      </c>
      <c r="B2" s="63">
        <f>COVERSHEET!B2</f>
        <v>0</v>
      </c>
      <c r="C2" s="64" t="str">
        <f>COVERSHEET!C2</f>
        <v>COMMENTS P1</v>
      </c>
      <c r="D2" s="414" t="str">
        <f>COVERSHEET!D2</f>
        <v>00/00/2024</v>
      </c>
      <c r="E2" s="415"/>
      <c r="F2" s="62" t="str">
        <f>COVERSHEET!F2</f>
        <v>2nd Proto</v>
      </c>
      <c r="G2" s="416" t="str">
        <f>COVERSHEET!G2</f>
        <v>00/00/2024</v>
      </c>
      <c r="H2" s="417"/>
      <c r="I2" s="56"/>
      <c r="J2" s="57"/>
      <c r="K2" s="65" t="s">
        <v>19</v>
      </c>
      <c r="L2" s="66"/>
      <c r="M2" s="67" t="s">
        <v>16</v>
      </c>
      <c r="N2" s="68"/>
    </row>
    <row r="3" spans="1:14">
      <c r="A3" s="62" t="str">
        <f>COVERSHEET!A3</f>
        <v>Code</v>
      </c>
      <c r="B3" s="69">
        <f>COVERSHEET!B3</f>
        <v>0</v>
      </c>
      <c r="C3" s="70" t="str">
        <f>COVERSHEET!C3</f>
        <v>COMMENTS P2</v>
      </c>
      <c r="D3" s="414" t="str">
        <f>COVERSHEET!D3</f>
        <v>00/00/2024</v>
      </c>
      <c r="E3" s="415"/>
      <c r="F3" s="62" t="str">
        <f>COVERSHEET!F3</f>
        <v>Sample Sealed</v>
      </c>
      <c r="G3" s="416" t="str">
        <f>COVERSHEET!G3</f>
        <v>00/00/2024</v>
      </c>
      <c r="H3" s="417"/>
      <c r="I3" s="56"/>
      <c r="J3" s="57"/>
      <c r="K3" s="65" t="s">
        <v>20</v>
      </c>
      <c r="L3" s="66"/>
      <c r="M3" s="67" t="s">
        <v>16</v>
      </c>
      <c r="N3" s="68"/>
    </row>
    <row r="4" spans="1:14" ht="45" customHeight="1" thickBot="1">
      <c r="A4" s="71" t="str">
        <f>COVERSHEET!A4</f>
        <v>Block ES4B</v>
      </c>
      <c r="B4" s="72" t="str">
        <f>COVERSHEET!B4</f>
        <v>LONG SLEEVE T-SHIRT
3.8CM GRADING 
RIB CUFF AND NON RIB CUFF MEASURES</v>
      </c>
      <c r="C4" s="73" t="str">
        <f>COVERSHEET!C4</f>
        <v>COMMENTS P3</v>
      </c>
      <c r="D4" s="418" t="str">
        <f>COVERSHEET!D4</f>
        <v>00/00/2024</v>
      </c>
      <c r="E4" s="419"/>
      <c r="F4" s="71" t="str">
        <f>COVERSHEET!F4</f>
        <v>Approved By</v>
      </c>
      <c r="G4" s="420" t="str">
        <f>COVERSHEET!G4</f>
        <v>X</v>
      </c>
      <c r="H4" s="421"/>
      <c r="I4" s="56"/>
      <c r="J4" s="57"/>
      <c r="K4" s="74"/>
      <c r="L4" s="75"/>
      <c r="M4" s="76"/>
      <c r="N4" s="77"/>
    </row>
    <row r="5" spans="1:14" ht="27" customHeight="1" thickBot="1">
      <c r="A5" s="427" t="s">
        <v>46</v>
      </c>
      <c r="B5" s="428"/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9"/>
    </row>
    <row r="6" spans="1:14">
      <c r="A6" s="38" t="s">
        <v>25</v>
      </c>
      <c r="B6" s="39"/>
      <c r="C6" s="39"/>
      <c r="D6" s="39"/>
      <c r="E6" s="39"/>
      <c r="F6" s="39"/>
      <c r="G6" s="39"/>
      <c r="H6" s="39"/>
      <c r="I6" s="40"/>
      <c r="J6" s="39"/>
      <c r="K6" s="39"/>
      <c r="L6" s="39"/>
      <c r="M6" s="39"/>
      <c r="N6" s="41"/>
    </row>
    <row r="7" spans="1:14">
      <c r="A7" s="40"/>
      <c r="B7" s="39"/>
      <c r="C7" s="39"/>
      <c r="D7" s="39"/>
      <c r="E7" s="39"/>
      <c r="F7" s="39"/>
      <c r="G7" s="39"/>
      <c r="H7" s="39"/>
      <c r="I7" s="40"/>
      <c r="J7" s="39"/>
      <c r="K7" s="39"/>
      <c r="L7" s="39"/>
      <c r="M7" s="39"/>
      <c r="N7" s="41"/>
    </row>
    <row r="8" spans="1:14">
      <c r="A8" s="40"/>
      <c r="B8" s="39"/>
      <c r="C8" s="39"/>
      <c r="D8" s="39"/>
      <c r="E8" s="39"/>
      <c r="F8" s="39"/>
      <c r="G8" s="39"/>
      <c r="H8" s="39"/>
      <c r="I8" s="40"/>
      <c r="J8" s="39"/>
      <c r="K8" s="39"/>
      <c r="L8" s="39"/>
      <c r="M8" s="39"/>
      <c r="N8" s="41"/>
    </row>
    <row r="9" spans="1:14">
      <c r="A9" s="40"/>
      <c r="B9" s="39"/>
      <c r="C9" s="39"/>
      <c r="D9" s="39"/>
      <c r="E9" s="39"/>
      <c r="F9" s="39"/>
      <c r="G9" s="39"/>
      <c r="H9" s="39"/>
      <c r="I9" s="40"/>
      <c r="J9" s="39"/>
      <c r="K9" s="39"/>
      <c r="L9" s="39"/>
      <c r="M9" s="39"/>
      <c r="N9" s="41"/>
    </row>
    <row r="10" spans="1:14">
      <c r="A10" s="40"/>
      <c r="B10" s="39"/>
      <c r="C10" s="39"/>
      <c r="D10" s="39"/>
      <c r="E10" s="39"/>
      <c r="F10" s="39"/>
      <c r="G10" s="39"/>
      <c r="H10" s="39"/>
      <c r="I10" s="40"/>
      <c r="J10" s="39"/>
      <c r="K10" s="39"/>
      <c r="L10" s="39"/>
      <c r="M10" s="39"/>
      <c r="N10" s="41"/>
    </row>
    <row r="11" spans="1:14">
      <c r="A11" s="40"/>
      <c r="B11" s="39"/>
      <c r="C11" s="39"/>
      <c r="D11" s="39"/>
      <c r="E11" s="39"/>
      <c r="F11" s="39"/>
      <c r="G11" s="39"/>
      <c r="H11" s="39"/>
      <c r="I11" s="40"/>
      <c r="J11" s="39"/>
      <c r="K11" s="39"/>
      <c r="L11" s="39"/>
      <c r="M11" s="39"/>
      <c r="N11" s="41"/>
    </row>
    <row r="12" spans="1:14">
      <c r="A12" s="38" t="s">
        <v>26</v>
      </c>
      <c r="B12" s="29"/>
      <c r="C12" s="29"/>
      <c r="D12" s="29"/>
      <c r="E12" s="29"/>
      <c r="F12" s="29"/>
      <c r="G12" s="29"/>
      <c r="H12" s="29"/>
      <c r="I12" s="36"/>
      <c r="J12" s="30"/>
      <c r="K12" s="30"/>
      <c r="L12" s="30"/>
      <c r="M12" s="30"/>
      <c r="N12" s="15"/>
    </row>
    <row r="13" spans="1:14">
      <c r="B13" s="29"/>
      <c r="C13" s="29"/>
      <c r="D13" s="29"/>
      <c r="E13" s="29"/>
      <c r="F13" s="29"/>
      <c r="G13" s="29"/>
      <c r="H13" s="29"/>
      <c r="I13" s="36"/>
      <c r="J13" s="30"/>
      <c r="K13" s="30"/>
      <c r="L13" s="30"/>
      <c r="M13" s="30"/>
      <c r="N13" s="15"/>
    </row>
    <row r="14" spans="1:14">
      <c r="A14" s="17"/>
      <c r="B14" s="29"/>
      <c r="C14" s="29"/>
      <c r="D14" s="29"/>
      <c r="E14" s="29"/>
      <c r="F14" s="29"/>
      <c r="G14" s="29"/>
      <c r="H14" s="29"/>
      <c r="I14" s="36"/>
      <c r="J14" s="30"/>
      <c r="K14" s="30"/>
      <c r="L14" s="30"/>
      <c r="M14" s="30"/>
      <c r="N14" s="15"/>
    </row>
    <row r="15" spans="1:14">
      <c r="A15" s="17"/>
      <c r="B15" s="17"/>
      <c r="C15" s="29"/>
      <c r="D15" s="29"/>
      <c r="E15" s="29"/>
      <c r="F15" s="29"/>
      <c r="G15" s="29"/>
      <c r="H15" s="29"/>
      <c r="I15" s="36"/>
      <c r="J15" s="30"/>
      <c r="K15" s="30"/>
      <c r="L15" s="30"/>
      <c r="M15" s="30"/>
      <c r="N15" s="15"/>
    </row>
    <row r="16" spans="1:14">
      <c r="A16" s="36"/>
      <c r="B16" s="29"/>
      <c r="C16" s="29"/>
      <c r="D16" s="29"/>
      <c r="E16" s="29"/>
      <c r="F16" s="29"/>
      <c r="G16" s="29"/>
      <c r="H16" s="29"/>
      <c r="I16" s="36"/>
      <c r="J16" s="30"/>
      <c r="K16" s="30"/>
      <c r="L16" s="30"/>
      <c r="M16" s="30"/>
      <c r="N16" s="15"/>
    </row>
    <row r="17" spans="1:14">
      <c r="A17" s="17"/>
      <c r="B17" s="29"/>
      <c r="C17" s="29"/>
      <c r="D17" s="29"/>
      <c r="E17" s="29"/>
      <c r="F17" s="29"/>
      <c r="G17" s="29"/>
      <c r="H17" s="29"/>
      <c r="I17" s="36"/>
      <c r="J17" s="30"/>
      <c r="K17" s="30"/>
      <c r="L17" s="30"/>
      <c r="M17" s="30"/>
      <c r="N17" s="15"/>
    </row>
    <row r="18" spans="1:14">
      <c r="A18" s="17" t="s">
        <v>27</v>
      </c>
      <c r="B18" s="29"/>
      <c r="C18" s="29"/>
      <c r="D18" s="29"/>
      <c r="E18" s="29"/>
      <c r="F18" s="29"/>
      <c r="G18" s="29"/>
      <c r="H18" s="29"/>
      <c r="I18" s="36"/>
      <c r="J18" s="30"/>
      <c r="K18" s="30"/>
      <c r="L18" s="30"/>
      <c r="M18" s="30"/>
      <c r="N18" s="15"/>
    </row>
    <row r="19" spans="1:14">
      <c r="A19" s="17"/>
      <c r="B19" s="29"/>
      <c r="C19" s="29"/>
      <c r="D19" s="29"/>
      <c r="E19" s="29"/>
      <c r="F19" s="29"/>
      <c r="G19" s="29"/>
      <c r="H19" s="29"/>
      <c r="I19" s="36"/>
      <c r="J19" s="30"/>
      <c r="K19" s="30"/>
      <c r="L19" s="30"/>
      <c r="M19" s="30"/>
      <c r="N19" s="15"/>
    </row>
    <row r="20" spans="1:14">
      <c r="A20" s="36"/>
      <c r="B20" s="29"/>
      <c r="C20" s="29"/>
      <c r="D20" s="29"/>
      <c r="E20" s="29"/>
      <c r="F20" s="29"/>
      <c r="G20" s="29"/>
      <c r="H20" s="29"/>
      <c r="I20" s="36"/>
      <c r="J20" s="30"/>
      <c r="K20" s="30"/>
      <c r="L20" s="30"/>
      <c r="M20" s="30"/>
      <c r="N20" s="15"/>
    </row>
    <row r="21" spans="1:14">
      <c r="A21" s="17"/>
      <c r="B21" s="29"/>
      <c r="C21" s="29"/>
      <c r="D21" s="29"/>
      <c r="E21" s="29"/>
      <c r="F21" s="29"/>
      <c r="G21" s="29"/>
      <c r="H21" s="29"/>
      <c r="I21" s="36"/>
      <c r="J21" s="30"/>
      <c r="K21" s="30"/>
      <c r="L21" s="30"/>
      <c r="M21" s="30"/>
      <c r="N21" s="15"/>
    </row>
    <row r="22" spans="1:14">
      <c r="A22" s="17"/>
      <c r="B22" s="29"/>
      <c r="C22" s="29"/>
      <c r="D22" s="29"/>
      <c r="E22" s="29"/>
      <c r="F22" s="29"/>
      <c r="G22" s="29"/>
      <c r="H22" s="29"/>
      <c r="I22" s="36"/>
      <c r="J22" s="30"/>
      <c r="K22" s="30"/>
      <c r="L22" s="30"/>
      <c r="M22" s="30"/>
      <c r="N22" s="15"/>
    </row>
    <row r="23" spans="1:14">
      <c r="A23" s="36"/>
      <c r="B23" s="29"/>
      <c r="C23" s="29"/>
      <c r="D23" s="29"/>
      <c r="E23" s="29"/>
      <c r="F23" s="29"/>
      <c r="G23" s="29"/>
      <c r="H23" s="29"/>
      <c r="I23" s="36"/>
      <c r="J23" s="30"/>
      <c r="K23" s="30"/>
      <c r="L23" s="30"/>
      <c r="M23" s="30"/>
      <c r="N23" s="15"/>
    </row>
    <row r="24" spans="1:14">
      <c r="A24" s="17" t="s">
        <v>28</v>
      </c>
      <c r="B24" s="29"/>
      <c r="C24" s="29"/>
      <c r="D24" s="29"/>
      <c r="E24" s="29"/>
      <c r="F24" s="29"/>
      <c r="G24" s="29"/>
      <c r="H24" s="29"/>
      <c r="I24" s="36"/>
      <c r="J24" s="30"/>
      <c r="K24" s="30"/>
      <c r="L24" s="30"/>
      <c r="M24" s="30"/>
      <c r="N24" s="15"/>
    </row>
    <row r="25" spans="1:14">
      <c r="A25" s="36"/>
      <c r="B25" s="29"/>
      <c r="C25" s="29"/>
      <c r="D25" s="29"/>
      <c r="E25" s="29"/>
      <c r="F25" s="29"/>
      <c r="G25" s="29"/>
      <c r="H25" s="29"/>
      <c r="I25" s="36"/>
      <c r="J25" s="30"/>
      <c r="K25" s="30"/>
      <c r="L25" s="30"/>
      <c r="M25" s="30"/>
      <c r="N25" s="15"/>
    </row>
    <row r="26" spans="1:14">
      <c r="A26" s="17"/>
      <c r="B26" s="29"/>
      <c r="C26" s="29"/>
      <c r="D26" s="29"/>
      <c r="E26" s="29"/>
      <c r="F26" s="29"/>
      <c r="G26" s="29"/>
      <c r="H26" s="29"/>
      <c r="I26" s="36"/>
      <c r="J26" s="30"/>
      <c r="K26" s="30"/>
      <c r="L26" s="30"/>
      <c r="M26" s="30"/>
      <c r="N26" s="15"/>
    </row>
    <row r="27" spans="1:14">
      <c r="A27" s="17"/>
      <c r="B27" s="29"/>
      <c r="C27" s="29"/>
      <c r="D27" s="29"/>
      <c r="E27" s="29"/>
      <c r="F27" s="29"/>
      <c r="G27" s="29"/>
      <c r="H27" s="29"/>
      <c r="I27" s="36"/>
      <c r="J27" s="30"/>
      <c r="K27" s="30"/>
      <c r="L27" s="30"/>
      <c r="M27" s="30"/>
      <c r="N27" s="15"/>
    </row>
    <row r="28" spans="1:14">
      <c r="A28" s="36"/>
      <c r="B28" s="29"/>
      <c r="C28" s="29"/>
      <c r="D28" s="29"/>
      <c r="E28" s="29"/>
      <c r="F28" s="29"/>
      <c r="G28" s="29"/>
      <c r="H28" s="29"/>
      <c r="I28" s="36"/>
      <c r="J28" s="30"/>
      <c r="K28" s="30"/>
      <c r="L28" s="30"/>
      <c r="M28" s="30"/>
      <c r="N28" s="15"/>
    </row>
    <row r="29" spans="1:14">
      <c r="A29" s="36"/>
      <c r="B29" s="30"/>
      <c r="C29" s="30"/>
      <c r="D29" s="30"/>
      <c r="E29" s="30"/>
      <c r="F29" s="30"/>
      <c r="G29" s="30"/>
      <c r="H29" s="30"/>
      <c r="I29" s="36"/>
      <c r="J29" s="30"/>
      <c r="K29" s="30"/>
      <c r="L29" s="30"/>
      <c r="M29" s="30"/>
      <c r="N29" s="15"/>
    </row>
    <row r="30" spans="1:14">
      <c r="A30" s="18" t="s">
        <v>29</v>
      </c>
      <c r="B30" s="30"/>
      <c r="C30" s="30"/>
      <c r="D30" s="30"/>
      <c r="E30" s="30"/>
      <c r="F30" s="30"/>
      <c r="G30" s="30"/>
      <c r="H30" s="30"/>
      <c r="I30" s="36"/>
      <c r="J30" s="30"/>
      <c r="K30" s="30"/>
      <c r="L30" s="30"/>
      <c r="M30" s="30"/>
      <c r="N30" s="15"/>
    </row>
    <row r="31" spans="1:14">
      <c r="A31" s="36"/>
      <c r="B31" s="30"/>
      <c r="C31" s="30"/>
      <c r="D31" s="30"/>
      <c r="E31" s="30"/>
      <c r="F31" s="30"/>
      <c r="G31" s="30"/>
      <c r="H31" s="30"/>
      <c r="I31" s="36"/>
      <c r="J31" s="30"/>
      <c r="K31" s="30"/>
      <c r="L31" s="30"/>
      <c r="M31" s="30"/>
      <c r="N31" s="15"/>
    </row>
    <row r="32" spans="1:14">
      <c r="A32" s="36"/>
      <c r="B32" s="30"/>
      <c r="C32" s="30"/>
      <c r="D32" s="30"/>
      <c r="E32" s="30"/>
      <c r="F32" s="30"/>
      <c r="G32" s="30"/>
      <c r="H32" s="30"/>
      <c r="I32" s="36"/>
      <c r="J32" s="30"/>
      <c r="K32" s="30"/>
      <c r="L32" s="30"/>
      <c r="M32" s="30"/>
      <c r="N32" s="15"/>
    </row>
    <row r="33" spans="1:14">
      <c r="A33" s="36"/>
      <c r="B33" s="30"/>
      <c r="C33" s="30"/>
      <c r="D33" s="30"/>
      <c r="E33" s="30"/>
      <c r="F33" s="30"/>
      <c r="G33" s="30"/>
      <c r="H33" s="30"/>
      <c r="I33" s="36"/>
      <c r="J33" s="30"/>
      <c r="K33" s="30"/>
      <c r="L33" s="30"/>
      <c r="M33" s="30"/>
      <c r="N33" s="15"/>
    </row>
    <row r="34" spans="1:14" ht="16.2" thickBot="1">
      <c r="A34" s="37"/>
      <c r="B34" s="31"/>
      <c r="C34" s="31"/>
      <c r="D34" s="31"/>
      <c r="E34" s="31"/>
      <c r="F34" s="31"/>
      <c r="G34" s="31"/>
      <c r="H34" s="31"/>
      <c r="I34" s="37"/>
      <c r="J34" s="31"/>
      <c r="K34" s="31"/>
      <c r="L34" s="31"/>
      <c r="M34" s="31"/>
      <c r="N34" s="16"/>
    </row>
    <row r="35" spans="1:14" ht="16.2" thickBot="1">
      <c r="A35" s="430" t="s">
        <v>10</v>
      </c>
      <c r="B35" s="422"/>
      <c r="C35" s="422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3"/>
    </row>
  </sheetData>
  <mergeCells count="10">
    <mergeCell ref="A5:N5"/>
    <mergeCell ref="A35:N35"/>
    <mergeCell ref="D1:E1"/>
    <mergeCell ref="G1:H1"/>
    <mergeCell ref="D2:E2"/>
    <mergeCell ref="G2:H2"/>
    <mergeCell ref="D3:E3"/>
    <mergeCell ref="G3:H3"/>
    <mergeCell ref="D4:E4"/>
    <mergeCell ref="G4:H4"/>
  </mergeCells>
  <pageMargins left="0.7" right="0.7" top="0.75" bottom="0.75" header="0.3" footer="0.3"/>
  <pageSetup paperSize="9" scale="77" fitToHeight="0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04BF-9673-0746-A9C6-19B71A9F32D9}">
  <sheetPr>
    <pageSetUpPr fitToPage="1"/>
  </sheetPr>
  <dimension ref="A1:X58"/>
  <sheetViews>
    <sheetView topLeftCell="A2" zoomScale="88" zoomScaleNormal="162" workbookViewId="0">
      <selection activeCell="K23" sqref="K23"/>
    </sheetView>
  </sheetViews>
  <sheetFormatPr defaultColWidth="11.19921875" defaultRowHeight="15.6"/>
  <cols>
    <col min="1" max="1" width="13.296875" customWidth="1"/>
    <col min="2" max="2" width="46.69921875" customWidth="1"/>
    <col min="3" max="3" width="13.69921875" customWidth="1"/>
    <col min="4" max="4" width="9.296875" customWidth="1"/>
    <col min="5" max="5" width="10.19921875" customWidth="1"/>
    <col min="6" max="6" width="13.5" customWidth="1"/>
    <col min="7" max="7" width="9"/>
    <col min="8" max="9" width="7.69921875" customWidth="1"/>
    <col min="10" max="10" width="7.5" customWidth="1"/>
    <col min="11" max="11" width="7.296875" customWidth="1"/>
    <col min="12" max="12" width="5.296875" customWidth="1"/>
    <col min="14" max="14" width="18" customWidth="1"/>
    <col min="15" max="15" width="6.5" hidden="1" customWidth="1"/>
    <col min="16" max="16" width="12.69921875" customWidth="1"/>
  </cols>
  <sheetData>
    <row r="1" spans="1:24">
      <c r="A1" s="53" t="str">
        <f>COVERSHEET!A1</f>
        <v>Season</v>
      </c>
      <c r="B1" s="54" t="str">
        <f>COVERSHEET!B1</f>
        <v>AUTUMN 25</v>
      </c>
      <c r="C1" s="55" t="str">
        <f>COVERSHEET!C1</f>
        <v>Date Created</v>
      </c>
      <c r="D1" s="410">
        <f>COVERSHEET!D1</f>
        <v>45496</v>
      </c>
      <c r="E1" s="411"/>
      <c r="F1" s="53" t="str">
        <f>COVERSHEET!F1</f>
        <v>Proto Rcd</v>
      </c>
      <c r="G1" s="412" t="str">
        <f>COVERSHEET!G1</f>
        <v>00/00/2024</v>
      </c>
      <c r="H1" s="413"/>
      <c r="I1" s="56"/>
      <c r="J1" s="57"/>
      <c r="K1" s="50"/>
      <c r="L1" s="1"/>
      <c r="M1" s="42"/>
      <c r="N1" s="14"/>
    </row>
    <row r="2" spans="1:24">
      <c r="A2" s="62" t="str">
        <f>COVERSHEET!A2</f>
        <v>Style Name</v>
      </c>
      <c r="B2" s="63">
        <f>COVERSHEET!B2</f>
        <v>0</v>
      </c>
      <c r="C2" s="64" t="str">
        <f>COVERSHEET!C2</f>
        <v>COMMENTS P1</v>
      </c>
      <c r="D2" s="414" t="str">
        <f>COVERSHEET!D2</f>
        <v>00/00/2024</v>
      </c>
      <c r="E2" s="415"/>
      <c r="F2" s="62" t="str">
        <f>COVERSHEET!F2</f>
        <v>2nd Proto</v>
      </c>
      <c r="G2" s="416" t="str">
        <f>COVERSHEET!G2</f>
        <v>00/00/2024</v>
      </c>
      <c r="H2" s="417"/>
      <c r="I2" s="56"/>
      <c r="J2" s="57"/>
      <c r="K2" s="36"/>
      <c r="L2" s="49"/>
      <c r="M2" s="30"/>
      <c r="N2" s="15"/>
    </row>
    <row r="3" spans="1:24">
      <c r="A3" s="62" t="str">
        <f>COVERSHEET!A3</f>
        <v>Code</v>
      </c>
      <c r="B3" s="69">
        <f>COVERSHEET!B3</f>
        <v>0</v>
      </c>
      <c r="C3" s="70" t="str">
        <f>COVERSHEET!C3</f>
        <v>COMMENTS P2</v>
      </c>
      <c r="D3" s="414" t="str">
        <f>COVERSHEET!D3</f>
        <v>00/00/2024</v>
      </c>
      <c r="E3" s="415"/>
      <c r="F3" s="62" t="str">
        <f>COVERSHEET!F3</f>
        <v>Sample Sealed</v>
      </c>
      <c r="G3" s="416" t="str">
        <f>COVERSHEET!G3</f>
        <v>00/00/2024</v>
      </c>
      <c r="H3" s="417"/>
      <c r="I3" s="56"/>
      <c r="J3" s="57"/>
      <c r="K3" s="36"/>
      <c r="L3" s="49"/>
      <c r="M3" s="30"/>
      <c r="N3" s="15"/>
    </row>
    <row r="4" spans="1:24" ht="49.95" customHeight="1" thickBot="1">
      <c r="A4" s="215" t="str">
        <f>COVERSHEET!A4</f>
        <v>Block ES4B</v>
      </c>
      <c r="B4" s="72" t="str">
        <f>COVERSHEET!B4</f>
        <v>LONG SLEEVE T-SHIRT
3.8CM GRADING 
RIB CUFF AND NON RIB CUFF MEASURES</v>
      </c>
      <c r="C4" s="73" t="str">
        <f>COVERSHEET!C4</f>
        <v>COMMENTS P3</v>
      </c>
      <c r="D4" s="418" t="str">
        <f>COVERSHEET!D4</f>
        <v>00/00/2024</v>
      </c>
      <c r="E4" s="419"/>
      <c r="F4" s="71" t="str">
        <f>COVERSHEET!F4</f>
        <v>Approved By</v>
      </c>
      <c r="G4" s="420" t="str">
        <f>COVERSHEET!G4</f>
        <v>X</v>
      </c>
      <c r="H4" s="421"/>
      <c r="I4" s="56"/>
      <c r="J4" s="57"/>
      <c r="K4" s="37"/>
      <c r="L4" s="3"/>
      <c r="M4" s="31"/>
      <c r="N4" s="16"/>
    </row>
    <row r="5" spans="1:24" ht="22.95" customHeight="1" thickBot="1">
      <c r="A5" s="405" t="s">
        <v>101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7"/>
    </row>
    <row r="6" spans="1:24">
      <c r="A6" s="216" t="s">
        <v>11</v>
      </c>
      <c r="B6" s="217" t="s">
        <v>4</v>
      </c>
      <c r="C6" s="35" t="s">
        <v>12</v>
      </c>
      <c r="D6" s="218" t="s">
        <v>30</v>
      </c>
      <c r="E6" s="218" t="s">
        <v>5</v>
      </c>
      <c r="F6" s="218" t="s">
        <v>6</v>
      </c>
      <c r="G6" s="219" t="s">
        <v>7</v>
      </c>
      <c r="H6" s="218" t="s">
        <v>8</v>
      </c>
      <c r="I6" s="258" t="s">
        <v>32</v>
      </c>
      <c r="J6" s="50"/>
      <c r="K6" s="42"/>
      <c r="L6" s="42"/>
      <c r="M6" s="42"/>
      <c r="N6" s="14"/>
      <c r="O6" s="30"/>
      <c r="P6" s="30"/>
      <c r="Q6" s="30"/>
      <c r="R6" s="30"/>
      <c r="S6" s="30"/>
      <c r="T6" s="30"/>
      <c r="U6" s="30"/>
      <c r="V6" s="30"/>
      <c r="W6" s="30"/>
    </row>
    <row r="7" spans="1:24">
      <c r="A7" s="127" t="s">
        <v>75</v>
      </c>
      <c r="B7" s="126" t="s">
        <v>76</v>
      </c>
      <c r="C7" s="127">
        <v>2</v>
      </c>
      <c r="D7" s="127">
        <v>1</v>
      </c>
      <c r="E7" s="128">
        <f>F7-C7</f>
        <v>71</v>
      </c>
      <c r="F7" s="128">
        <f>G7-C7</f>
        <v>73</v>
      </c>
      <c r="G7" s="244">
        <v>75</v>
      </c>
      <c r="H7" s="129">
        <f>G7+C7</f>
        <v>77</v>
      </c>
      <c r="I7" s="259">
        <f>H7+C7</f>
        <v>79</v>
      </c>
      <c r="J7" s="36"/>
      <c r="K7" s="30"/>
      <c r="L7" s="203"/>
      <c r="M7" s="30"/>
      <c r="N7" s="52"/>
      <c r="O7" s="188"/>
      <c r="P7" s="189"/>
      <c r="Q7" s="49"/>
      <c r="R7" s="49"/>
      <c r="S7" s="190"/>
      <c r="T7" s="190"/>
      <c r="U7" s="188"/>
      <c r="V7" s="187"/>
      <c r="W7" s="187"/>
      <c r="X7" s="30"/>
    </row>
    <row r="8" spans="1:24">
      <c r="A8" s="127" t="s">
        <v>77</v>
      </c>
      <c r="B8" s="126" t="s">
        <v>78</v>
      </c>
      <c r="C8" s="127">
        <v>2</v>
      </c>
      <c r="D8" s="127">
        <v>1</v>
      </c>
      <c r="E8" s="128">
        <f t="shared" ref="E8:E46" si="0">F8-C8</f>
        <v>69</v>
      </c>
      <c r="F8" s="128">
        <f t="shared" ref="F8:F46" si="1">G8-C8</f>
        <v>71</v>
      </c>
      <c r="G8" s="292">
        <v>73</v>
      </c>
      <c r="H8" s="129">
        <f t="shared" ref="H8:H46" si="2">G8+C8</f>
        <v>75</v>
      </c>
      <c r="I8" s="259">
        <f t="shared" ref="I8:I46" si="3">H8+C8</f>
        <v>77</v>
      </c>
      <c r="J8" s="36"/>
      <c r="K8" s="30"/>
      <c r="L8" s="203"/>
      <c r="M8" s="30"/>
      <c r="N8" s="52"/>
      <c r="O8" s="188"/>
      <c r="P8" s="189"/>
      <c r="Q8" s="49"/>
      <c r="R8" s="49"/>
      <c r="S8" s="190"/>
      <c r="T8" s="190"/>
      <c r="U8" s="188"/>
      <c r="V8" s="187"/>
      <c r="W8" s="187"/>
      <c r="X8" s="30"/>
    </row>
    <row r="9" spans="1:24">
      <c r="A9" s="127" t="s">
        <v>51</v>
      </c>
      <c r="B9" s="126" t="s">
        <v>79</v>
      </c>
      <c r="C9" s="127">
        <v>3.8</v>
      </c>
      <c r="D9" s="127">
        <v>1</v>
      </c>
      <c r="E9" s="128">
        <f t="shared" si="0"/>
        <v>50.800000000000004</v>
      </c>
      <c r="F9" s="128">
        <f t="shared" si="1"/>
        <v>54.6</v>
      </c>
      <c r="G9" s="245">
        <v>58.4</v>
      </c>
      <c r="H9" s="129">
        <f t="shared" si="2"/>
        <v>62.199999999999996</v>
      </c>
      <c r="I9" s="259">
        <f t="shared" si="3"/>
        <v>66</v>
      </c>
      <c r="J9" s="36"/>
      <c r="K9" s="30"/>
      <c r="L9" s="203"/>
      <c r="M9" s="30"/>
      <c r="N9" s="52"/>
      <c r="O9" s="188"/>
      <c r="P9" s="189"/>
      <c r="Q9" s="49"/>
      <c r="R9" s="49"/>
      <c r="S9" s="190"/>
      <c r="T9" s="190"/>
      <c r="U9" s="188"/>
      <c r="V9" s="187"/>
      <c r="W9" s="187"/>
      <c r="X9" s="30"/>
    </row>
    <row r="10" spans="1:24">
      <c r="A10" s="125" t="s">
        <v>52</v>
      </c>
      <c r="B10" s="126" t="s">
        <v>80</v>
      </c>
      <c r="C10" s="127">
        <v>3.8</v>
      </c>
      <c r="D10" s="184">
        <v>1</v>
      </c>
      <c r="E10" s="128"/>
      <c r="F10" s="128"/>
      <c r="G10" s="245"/>
      <c r="H10" s="129"/>
      <c r="I10" s="259"/>
      <c r="J10" s="36"/>
      <c r="K10" s="30"/>
      <c r="L10" s="203"/>
      <c r="M10" s="30"/>
      <c r="N10" s="52"/>
      <c r="O10" s="49"/>
      <c r="P10" s="191"/>
      <c r="Q10" s="49"/>
      <c r="R10" s="49"/>
      <c r="S10" s="190"/>
      <c r="T10" s="190"/>
      <c r="U10" s="192"/>
      <c r="V10" s="187"/>
      <c r="W10" s="187"/>
      <c r="X10" s="30"/>
    </row>
    <row r="11" spans="1:24" ht="19.05" customHeight="1">
      <c r="A11" s="127" t="s">
        <v>53</v>
      </c>
      <c r="B11" s="126" t="s">
        <v>81</v>
      </c>
      <c r="C11" s="211">
        <v>3.8</v>
      </c>
      <c r="D11" s="185">
        <v>1</v>
      </c>
      <c r="E11" s="128">
        <f t="shared" si="0"/>
        <v>50.800000000000004</v>
      </c>
      <c r="F11" s="128">
        <f t="shared" si="1"/>
        <v>54.6</v>
      </c>
      <c r="G11" s="245">
        <v>58.4</v>
      </c>
      <c r="H11" s="129">
        <f t="shared" si="2"/>
        <v>62.199999999999996</v>
      </c>
      <c r="I11" s="259">
        <f t="shared" si="3"/>
        <v>66</v>
      </c>
      <c r="J11" s="36"/>
      <c r="K11" s="30"/>
      <c r="L11" s="203"/>
      <c r="M11" s="30"/>
      <c r="N11" s="52"/>
      <c r="O11" s="188"/>
      <c r="P11" s="189"/>
      <c r="Q11" s="49"/>
      <c r="R11" s="49"/>
      <c r="S11" s="190"/>
      <c r="T11" s="190"/>
      <c r="U11" s="192"/>
      <c r="V11" s="187"/>
      <c r="W11" s="187"/>
      <c r="X11" s="30"/>
    </row>
    <row r="12" spans="1:24">
      <c r="A12" s="127" t="s">
        <v>54</v>
      </c>
      <c r="B12" s="130" t="s">
        <v>96</v>
      </c>
      <c r="C12" s="212">
        <v>2.2000000000000002</v>
      </c>
      <c r="D12" s="293">
        <v>1.2</v>
      </c>
      <c r="E12" s="128">
        <f t="shared" si="0"/>
        <v>77.599999999999994</v>
      </c>
      <c r="F12" s="128">
        <f t="shared" si="1"/>
        <v>79.8</v>
      </c>
      <c r="G12" s="246">
        <v>82</v>
      </c>
      <c r="H12" s="129">
        <f t="shared" si="2"/>
        <v>84.2</v>
      </c>
      <c r="I12" s="259">
        <f t="shared" si="3"/>
        <v>86.4</v>
      </c>
      <c r="J12" s="36"/>
      <c r="K12" s="30"/>
      <c r="L12" s="203"/>
      <c r="M12" s="30"/>
      <c r="N12" s="52"/>
      <c r="O12" s="188"/>
      <c r="P12" s="189"/>
      <c r="Q12" s="49"/>
      <c r="R12" s="49"/>
      <c r="S12" s="190"/>
      <c r="T12" s="190"/>
      <c r="U12" s="192"/>
      <c r="V12" s="187"/>
      <c r="W12" s="187"/>
      <c r="X12" s="30"/>
    </row>
    <row r="13" spans="1:24">
      <c r="A13" s="127" t="s">
        <v>74</v>
      </c>
      <c r="B13" s="126" t="s">
        <v>82</v>
      </c>
      <c r="C13" s="306">
        <v>1.9</v>
      </c>
      <c r="D13" s="127">
        <v>1</v>
      </c>
      <c r="E13" s="128">
        <f t="shared" si="0"/>
        <v>49.2</v>
      </c>
      <c r="F13" s="128">
        <f t="shared" si="1"/>
        <v>51.1</v>
      </c>
      <c r="G13" s="246">
        <v>53</v>
      </c>
      <c r="H13" s="129">
        <f t="shared" si="2"/>
        <v>54.9</v>
      </c>
      <c r="I13" s="259">
        <f t="shared" si="3"/>
        <v>56.8</v>
      </c>
      <c r="J13" s="36"/>
      <c r="K13" s="30"/>
      <c r="L13" s="203"/>
      <c r="M13" s="30"/>
      <c r="N13" s="52"/>
      <c r="O13" s="188"/>
      <c r="P13" s="189"/>
      <c r="Q13" s="49"/>
      <c r="R13" s="49"/>
      <c r="S13" s="190"/>
      <c r="T13" s="190"/>
      <c r="U13" s="192"/>
      <c r="V13" s="187"/>
      <c r="W13" s="187"/>
      <c r="X13" s="30"/>
    </row>
    <row r="14" spans="1:24" ht="22.95" customHeight="1">
      <c r="A14" s="303" t="s">
        <v>60</v>
      </c>
      <c r="B14" s="298" t="s">
        <v>83</v>
      </c>
      <c r="C14" s="304">
        <v>1</v>
      </c>
      <c r="D14" s="304">
        <v>1</v>
      </c>
      <c r="E14" s="300">
        <f t="shared" si="0"/>
        <v>22</v>
      </c>
      <c r="F14" s="300">
        <f t="shared" si="1"/>
        <v>23</v>
      </c>
      <c r="G14" s="305">
        <v>24</v>
      </c>
      <c r="H14" s="301">
        <f t="shared" si="2"/>
        <v>25</v>
      </c>
      <c r="I14" s="302">
        <f t="shared" si="3"/>
        <v>26</v>
      </c>
      <c r="J14" s="36"/>
      <c r="K14" s="30"/>
      <c r="L14" s="264"/>
      <c r="M14" s="30"/>
      <c r="N14" s="52"/>
      <c r="O14" s="193"/>
      <c r="P14" s="194"/>
      <c r="Q14" s="195"/>
      <c r="R14" s="49"/>
      <c r="S14" s="190"/>
      <c r="T14" s="190"/>
      <c r="U14" s="196"/>
      <c r="V14" s="187"/>
      <c r="W14" s="187"/>
      <c r="X14" s="30"/>
    </row>
    <row r="15" spans="1:24" ht="24" customHeight="1">
      <c r="A15" s="127" t="s">
        <v>62</v>
      </c>
      <c r="B15" s="130" t="s">
        <v>84</v>
      </c>
      <c r="C15" s="131">
        <v>0.7</v>
      </c>
      <c r="D15" s="131">
        <v>0.5</v>
      </c>
      <c r="E15" s="128">
        <f t="shared" si="0"/>
        <v>17.600000000000001</v>
      </c>
      <c r="F15" s="128">
        <f t="shared" si="1"/>
        <v>18.3</v>
      </c>
      <c r="G15" s="246">
        <v>19</v>
      </c>
      <c r="H15" s="129">
        <f t="shared" si="2"/>
        <v>19.7</v>
      </c>
      <c r="I15" s="259">
        <f t="shared" si="3"/>
        <v>20.399999999999999</v>
      </c>
      <c r="J15" s="36"/>
      <c r="K15" s="30"/>
      <c r="L15" s="203"/>
      <c r="M15" s="30"/>
      <c r="N15" s="52"/>
      <c r="O15" s="188"/>
      <c r="P15" s="189"/>
      <c r="Q15" s="49"/>
      <c r="R15" s="49"/>
      <c r="S15" s="190"/>
      <c r="T15" s="190"/>
      <c r="U15" s="192"/>
      <c r="V15" s="187"/>
      <c r="W15" s="187"/>
      <c r="X15" s="30"/>
    </row>
    <row r="16" spans="1:24">
      <c r="A16" s="125" t="s">
        <v>63</v>
      </c>
      <c r="B16" s="126" t="s">
        <v>64</v>
      </c>
      <c r="C16" s="131">
        <v>0.5</v>
      </c>
      <c r="D16" s="131">
        <v>0.5</v>
      </c>
      <c r="E16" s="128">
        <f t="shared" si="0"/>
        <v>14.5</v>
      </c>
      <c r="F16" s="128">
        <f t="shared" si="1"/>
        <v>15</v>
      </c>
      <c r="G16" s="246">
        <v>15.5</v>
      </c>
      <c r="H16" s="129">
        <f t="shared" si="2"/>
        <v>16</v>
      </c>
      <c r="I16" s="259">
        <f t="shared" si="3"/>
        <v>16.5</v>
      </c>
      <c r="J16" s="36"/>
      <c r="K16" s="30"/>
      <c r="L16" s="203"/>
      <c r="M16" s="30"/>
      <c r="N16" s="52"/>
      <c r="O16" s="188"/>
      <c r="P16" s="189"/>
      <c r="Q16" s="49"/>
      <c r="R16" s="49"/>
      <c r="S16" s="190"/>
      <c r="T16" s="190"/>
      <c r="U16" s="188"/>
      <c r="V16" s="187"/>
      <c r="W16" s="187"/>
      <c r="X16" s="30"/>
    </row>
    <row r="17" spans="1:24">
      <c r="A17" s="160" t="s">
        <v>65</v>
      </c>
      <c r="B17" s="161" t="s">
        <v>66</v>
      </c>
      <c r="C17" s="127">
        <v>0.3</v>
      </c>
      <c r="D17" s="127">
        <v>0.5</v>
      </c>
      <c r="E17" s="128">
        <f t="shared" si="0"/>
        <v>8.8999999999999986</v>
      </c>
      <c r="F17" s="128">
        <f t="shared" si="1"/>
        <v>9.1999999999999993</v>
      </c>
      <c r="G17" s="246">
        <v>9.5</v>
      </c>
      <c r="H17" s="129">
        <f t="shared" si="2"/>
        <v>9.8000000000000007</v>
      </c>
      <c r="I17" s="259">
        <f t="shared" si="3"/>
        <v>10.100000000000001</v>
      </c>
      <c r="J17" s="36"/>
      <c r="K17" s="30"/>
      <c r="L17" s="265"/>
      <c r="M17" s="30"/>
      <c r="N17" s="52"/>
      <c r="O17" s="188"/>
      <c r="P17" s="189"/>
      <c r="Q17" s="49"/>
      <c r="R17" s="49"/>
      <c r="S17" s="190"/>
      <c r="T17" s="190"/>
      <c r="U17" s="192"/>
      <c r="V17" s="187"/>
      <c r="W17" s="187"/>
      <c r="X17" s="30"/>
    </row>
    <row r="18" spans="1:24">
      <c r="A18" s="127" t="s">
        <v>85</v>
      </c>
      <c r="B18" s="162" t="s">
        <v>86</v>
      </c>
      <c r="C18" s="153">
        <v>0.7</v>
      </c>
      <c r="D18" s="127">
        <v>0.5</v>
      </c>
      <c r="E18" s="128">
        <f>F18-C18</f>
        <v>17.950000000000003</v>
      </c>
      <c r="F18" s="128">
        <f>G18-C18</f>
        <v>18.650000000000002</v>
      </c>
      <c r="G18" s="247">
        <v>19.350000000000001</v>
      </c>
      <c r="H18" s="129">
        <f>G18+C18</f>
        <v>20.05</v>
      </c>
      <c r="I18" s="259">
        <f>H18+C18</f>
        <v>20.75</v>
      </c>
      <c r="J18" s="36"/>
      <c r="K18" s="30"/>
      <c r="L18" s="266"/>
      <c r="N18" s="52"/>
      <c r="O18" s="188"/>
      <c r="P18" s="189"/>
      <c r="Q18" s="49"/>
      <c r="R18" s="49"/>
      <c r="S18" s="190"/>
      <c r="T18" s="190"/>
      <c r="U18" s="192"/>
      <c r="V18" s="187"/>
      <c r="W18" s="187"/>
      <c r="X18" s="30"/>
    </row>
    <row r="19" spans="1:24" ht="21" thickBot="1">
      <c r="A19" s="171" t="s">
        <v>71</v>
      </c>
      <c r="B19" s="172" t="s">
        <v>72</v>
      </c>
      <c r="C19" s="213">
        <v>0</v>
      </c>
      <c r="D19" s="214">
        <v>0.5</v>
      </c>
      <c r="E19" s="173">
        <f>F19-C19</f>
        <v>31</v>
      </c>
      <c r="F19" s="173">
        <f>G19-C19</f>
        <v>31</v>
      </c>
      <c r="G19" s="248">
        <v>31</v>
      </c>
      <c r="H19" s="174">
        <f>G19+C19</f>
        <v>31</v>
      </c>
      <c r="I19" s="260">
        <f>H19+C19</f>
        <v>31</v>
      </c>
      <c r="J19" s="36"/>
      <c r="K19" s="30"/>
      <c r="L19" s="266"/>
      <c r="M19" s="30"/>
      <c r="N19" s="52"/>
      <c r="O19" s="188"/>
      <c r="P19" s="189"/>
      <c r="Q19" s="49"/>
      <c r="R19" s="49"/>
      <c r="S19" s="190"/>
      <c r="T19" s="190"/>
      <c r="U19" s="192"/>
      <c r="V19" s="187"/>
      <c r="W19" s="187"/>
      <c r="X19" s="30"/>
    </row>
    <row r="20" spans="1:24">
      <c r="A20" s="175"/>
      <c r="B20" s="176"/>
      <c r="C20" s="177"/>
      <c r="D20" s="177"/>
      <c r="E20" s="178"/>
      <c r="F20" s="178"/>
      <c r="G20" s="269"/>
      <c r="H20" s="179"/>
      <c r="I20" s="261"/>
      <c r="J20" s="36"/>
      <c r="K20" s="30"/>
      <c r="L20" s="266"/>
      <c r="M20" s="30"/>
      <c r="N20" s="52"/>
      <c r="O20" s="188"/>
      <c r="P20" s="189"/>
      <c r="Q20" s="49"/>
      <c r="R20" s="49"/>
      <c r="S20" s="190"/>
      <c r="T20" s="190"/>
      <c r="U20" s="192"/>
      <c r="V20" s="187"/>
      <c r="W20" s="187"/>
      <c r="X20" s="30"/>
    </row>
    <row r="21" spans="1:24" ht="19.05" customHeight="1">
      <c r="A21" s="180" t="s">
        <v>55</v>
      </c>
      <c r="B21" s="112" t="s">
        <v>87</v>
      </c>
      <c r="C21" s="119">
        <v>1.2</v>
      </c>
      <c r="D21" s="119">
        <v>0.5</v>
      </c>
      <c r="E21" s="154">
        <f t="shared" si="0"/>
        <v>48.599999999999994</v>
      </c>
      <c r="F21" s="154">
        <f t="shared" si="1"/>
        <v>49.8</v>
      </c>
      <c r="G21" s="311">
        <v>51</v>
      </c>
      <c r="H21" s="155">
        <f t="shared" si="2"/>
        <v>52.2</v>
      </c>
      <c r="I21" s="262">
        <f t="shared" si="3"/>
        <v>53.400000000000006</v>
      </c>
      <c r="J21" s="36"/>
      <c r="K21" s="30"/>
      <c r="L21" s="265"/>
      <c r="M21" s="30"/>
      <c r="N21" s="52"/>
      <c r="O21" s="188"/>
      <c r="P21" s="189"/>
      <c r="Q21" s="49"/>
      <c r="R21" s="49"/>
      <c r="S21" s="190"/>
      <c r="T21" s="190"/>
      <c r="U21" s="192"/>
      <c r="V21" s="187"/>
      <c r="W21" s="187"/>
      <c r="X21" s="30"/>
    </row>
    <row r="22" spans="1:24">
      <c r="A22" s="307" t="s">
        <v>88</v>
      </c>
      <c r="B22" s="308" t="s">
        <v>89</v>
      </c>
      <c r="C22" s="309">
        <v>0.7</v>
      </c>
      <c r="D22" s="310">
        <v>0.5</v>
      </c>
      <c r="E22" s="154">
        <f t="shared" si="0"/>
        <v>-1.4</v>
      </c>
      <c r="F22" s="154">
        <f t="shared" si="1"/>
        <v>-0.7</v>
      </c>
      <c r="G22" s="249"/>
      <c r="H22" s="155">
        <f t="shared" si="2"/>
        <v>0.7</v>
      </c>
      <c r="I22" s="262">
        <f t="shared" si="3"/>
        <v>1.4</v>
      </c>
      <c r="J22" s="36"/>
      <c r="K22" s="30"/>
      <c r="L22" s="267"/>
      <c r="M22" s="30"/>
      <c r="N22" s="52"/>
      <c r="O22" s="193"/>
      <c r="P22" s="197"/>
      <c r="Q22" s="195"/>
      <c r="R22" s="49"/>
      <c r="S22" s="190"/>
      <c r="T22" s="190"/>
      <c r="U22" s="198"/>
      <c r="V22" s="187"/>
      <c r="W22" s="187"/>
      <c r="X22" s="30"/>
    </row>
    <row r="23" spans="1:24">
      <c r="A23" s="117" t="s">
        <v>56</v>
      </c>
      <c r="B23" s="118" t="s">
        <v>57</v>
      </c>
      <c r="C23" s="119">
        <v>1.9</v>
      </c>
      <c r="D23" s="119">
        <v>0.5</v>
      </c>
      <c r="E23" s="154">
        <f t="shared" si="0"/>
        <v>45.2</v>
      </c>
      <c r="F23" s="154">
        <f t="shared" si="1"/>
        <v>47.1</v>
      </c>
      <c r="G23" s="257">
        <v>49</v>
      </c>
      <c r="H23" s="155">
        <f t="shared" si="2"/>
        <v>50.9</v>
      </c>
      <c r="I23" s="262">
        <f t="shared" si="3"/>
        <v>52.8</v>
      </c>
      <c r="J23" s="36"/>
      <c r="K23" s="30"/>
      <c r="L23" s="267"/>
      <c r="M23" s="30"/>
      <c r="N23" s="52"/>
      <c r="O23" s="193"/>
      <c r="P23" s="197"/>
      <c r="Q23" s="195"/>
      <c r="R23" s="49"/>
      <c r="S23" s="190"/>
      <c r="T23" s="190"/>
      <c r="U23" s="198"/>
      <c r="V23" s="187"/>
      <c r="W23" s="187"/>
      <c r="X23" s="30"/>
    </row>
    <row r="24" spans="1:24">
      <c r="A24" s="117" t="s">
        <v>58</v>
      </c>
      <c r="B24" s="118" t="s">
        <v>59</v>
      </c>
      <c r="C24" s="119">
        <v>1.9</v>
      </c>
      <c r="D24" s="119">
        <v>0.5</v>
      </c>
      <c r="E24" s="154">
        <f t="shared" si="0"/>
        <v>45.2</v>
      </c>
      <c r="F24" s="154">
        <f t="shared" si="1"/>
        <v>47.1</v>
      </c>
      <c r="G24" s="246">
        <v>49</v>
      </c>
      <c r="H24" s="155">
        <f t="shared" si="2"/>
        <v>50.9</v>
      </c>
      <c r="I24" s="262">
        <f t="shared" si="3"/>
        <v>52.8</v>
      </c>
      <c r="J24" s="36"/>
      <c r="K24" s="30"/>
      <c r="L24" s="202"/>
      <c r="M24" s="30"/>
      <c r="N24" s="52"/>
      <c r="O24" s="193"/>
      <c r="P24" s="197"/>
      <c r="Q24" s="195"/>
      <c r="R24" s="49"/>
      <c r="S24" s="190"/>
      <c r="T24" s="190"/>
      <c r="U24" s="198"/>
      <c r="V24" s="187"/>
      <c r="W24" s="187"/>
      <c r="X24" s="30"/>
    </row>
    <row r="25" spans="1:24" ht="21" customHeight="1">
      <c r="A25" s="297" t="s">
        <v>61</v>
      </c>
      <c r="B25" s="298" t="s">
        <v>90</v>
      </c>
      <c r="C25" s="299">
        <v>2</v>
      </c>
      <c r="D25" s="299">
        <v>1</v>
      </c>
      <c r="E25" s="300">
        <f t="shared" si="0"/>
        <v>35</v>
      </c>
      <c r="F25" s="300">
        <f t="shared" si="1"/>
        <v>37</v>
      </c>
      <c r="G25" s="305">
        <v>39</v>
      </c>
      <c r="H25" s="301">
        <f t="shared" si="2"/>
        <v>41</v>
      </c>
      <c r="I25" s="302">
        <f t="shared" si="3"/>
        <v>43</v>
      </c>
      <c r="J25" s="36"/>
      <c r="K25" s="30"/>
      <c r="L25" s="267"/>
      <c r="M25" s="30"/>
      <c r="N25" s="52"/>
      <c r="O25" s="193"/>
      <c r="P25" s="199"/>
      <c r="Q25" s="195"/>
      <c r="R25" s="49"/>
      <c r="S25" s="190"/>
      <c r="T25" s="190"/>
      <c r="U25" s="196"/>
      <c r="V25" s="187"/>
      <c r="W25" s="187"/>
      <c r="X25" s="30"/>
    </row>
    <row r="26" spans="1:24">
      <c r="A26" s="180" t="s">
        <v>91</v>
      </c>
      <c r="B26" s="164" t="s">
        <v>67</v>
      </c>
      <c r="C26" s="115">
        <v>0</v>
      </c>
      <c r="D26" s="167">
        <v>0.5</v>
      </c>
      <c r="E26" s="154">
        <f t="shared" si="0"/>
        <v>2</v>
      </c>
      <c r="F26" s="154">
        <f t="shared" si="1"/>
        <v>2</v>
      </c>
      <c r="G26" s="295">
        <v>2</v>
      </c>
      <c r="H26" s="155">
        <f t="shared" si="2"/>
        <v>2</v>
      </c>
      <c r="I26" s="262">
        <f t="shared" si="3"/>
        <v>2</v>
      </c>
      <c r="J26" s="36"/>
      <c r="K26" s="30"/>
      <c r="L26" s="266"/>
      <c r="M26" s="30"/>
      <c r="N26" s="52"/>
      <c r="O26" s="193"/>
      <c r="P26" s="199"/>
      <c r="Q26" s="195"/>
      <c r="R26" s="49"/>
      <c r="S26" s="190"/>
      <c r="T26" s="190"/>
      <c r="U26" s="196"/>
      <c r="V26" s="187"/>
      <c r="W26" s="187"/>
      <c r="X26" s="30"/>
    </row>
    <row r="27" spans="1:24">
      <c r="A27" s="180" t="s">
        <v>7</v>
      </c>
      <c r="B27" s="165" t="s">
        <v>92</v>
      </c>
      <c r="C27" s="116">
        <v>0</v>
      </c>
      <c r="D27" s="167">
        <v>0.5</v>
      </c>
      <c r="E27" s="154">
        <f t="shared" si="0"/>
        <v>6</v>
      </c>
      <c r="F27" s="154">
        <f t="shared" si="1"/>
        <v>6</v>
      </c>
      <c r="G27" s="249">
        <v>6</v>
      </c>
      <c r="H27" s="155">
        <f t="shared" si="2"/>
        <v>6</v>
      </c>
      <c r="I27" s="262">
        <f t="shared" si="3"/>
        <v>6</v>
      </c>
      <c r="J27" s="36"/>
      <c r="K27" s="30"/>
      <c r="L27" s="266"/>
      <c r="M27" s="30"/>
      <c r="N27" s="52"/>
      <c r="O27" s="193"/>
      <c r="P27" s="199"/>
      <c r="Q27" s="195"/>
      <c r="R27" s="49"/>
      <c r="S27" s="190"/>
      <c r="T27" s="190"/>
      <c r="U27" s="196"/>
      <c r="V27" s="187"/>
      <c r="W27" s="187"/>
      <c r="X27" s="30"/>
    </row>
    <row r="28" spans="1:24" ht="24" customHeight="1">
      <c r="A28" s="180" t="s">
        <v>6</v>
      </c>
      <c r="B28" s="165" t="s">
        <v>93</v>
      </c>
      <c r="C28" s="169">
        <v>0</v>
      </c>
      <c r="D28" s="170">
        <v>0.3</v>
      </c>
      <c r="E28" s="154">
        <f t="shared" si="0"/>
        <v>2.5</v>
      </c>
      <c r="F28" s="154">
        <f t="shared" si="1"/>
        <v>2.5</v>
      </c>
      <c r="G28" s="249">
        <v>2.5</v>
      </c>
      <c r="H28" s="155">
        <f t="shared" si="2"/>
        <v>2.5</v>
      </c>
      <c r="I28" s="262">
        <f t="shared" si="3"/>
        <v>2.5</v>
      </c>
      <c r="J28" s="36"/>
      <c r="K28" s="30"/>
      <c r="L28" s="266"/>
      <c r="M28" s="30"/>
      <c r="N28" s="52"/>
      <c r="O28" s="193"/>
      <c r="P28" s="199"/>
      <c r="Q28" s="195"/>
      <c r="R28" s="49"/>
      <c r="S28" s="190"/>
      <c r="T28" s="190"/>
      <c r="U28" s="196"/>
      <c r="V28" s="187"/>
      <c r="W28" s="187"/>
      <c r="X28" s="30"/>
    </row>
    <row r="29" spans="1:24" ht="24" customHeight="1">
      <c r="A29" s="180" t="s">
        <v>68</v>
      </c>
      <c r="B29" s="165" t="s">
        <v>94</v>
      </c>
      <c r="C29" s="116">
        <v>0</v>
      </c>
      <c r="D29" s="115">
        <v>0.5</v>
      </c>
      <c r="E29" s="154">
        <f t="shared" si="0"/>
        <v>2</v>
      </c>
      <c r="F29" s="154">
        <f t="shared" si="1"/>
        <v>2</v>
      </c>
      <c r="G29" s="247">
        <v>2</v>
      </c>
      <c r="H29" s="155">
        <f t="shared" si="2"/>
        <v>2</v>
      </c>
      <c r="I29" s="262">
        <f t="shared" si="3"/>
        <v>2</v>
      </c>
      <c r="J29" s="36"/>
      <c r="K29" s="30"/>
      <c r="L29" s="266"/>
      <c r="M29" s="30"/>
      <c r="N29" s="52"/>
      <c r="O29" s="193"/>
      <c r="P29" s="199"/>
      <c r="Q29" s="195"/>
      <c r="R29" s="49"/>
      <c r="S29" s="190"/>
      <c r="T29" s="190"/>
      <c r="U29" s="196"/>
      <c r="V29" s="187"/>
      <c r="W29" s="187"/>
      <c r="X29" s="30"/>
    </row>
    <row r="30" spans="1:24">
      <c r="A30" s="180" t="s">
        <v>69</v>
      </c>
      <c r="B30" s="165" t="s">
        <v>95</v>
      </c>
      <c r="C30" s="116">
        <v>0.3</v>
      </c>
      <c r="D30" s="115">
        <v>0.5</v>
      </c>
      <c r="E30" s="154">
        <f t="shared" si="0"/>
        <v>10.049999999999999</v>
      </c>
      <c r="F30" s="154">
        <f t="shared" si="1"/>
        <v>10.35</v>
      </c>
      <c r="G30" s="247">
        <v>10.65</v>
      </c>
      <c r="H30" s="155">
        <f t="shared" si="2"/>
        <v>10.950000000000001</v>
      </c>
      <c r="I30" s="262">
        <f t="shared" si="3"/>
        <v>11.250000000000002</v>
      </c>
      <c r="J30" s="36"/>
      <c r="K30" s="30"/>
      <c r="L30" s="266"/>
      <c r="M30" s="30"/>
      <c r="N30" s="52"/>
      <c r="O30" s="193"/>
      <c r="P30" s="194"/>
      <c r="Q30" s="195"/>
      <c r="R30" s="49"/>
      <c r="S30" s="190"/>
      <c r="T30" s="190"/>
      <c r="U30" s="196"/>
      <c r="V30" s="187"/>
      <c r="W30" s="187"/>
      <c r="X30" s="30"/>
    </row>
    <row r="31" spans="1:24">
      <c r="A31" s="233" t="s">
        <v>5</v>
      </c>
      <c r="B31" s="114" t="s">
        <v>70</v>
      </c>
      <c r="C31" s="116">
        <v>0</v>
      </c>
      <c r="D31" s="115">
        <v>0.5</v>
      </c>
      <c r="E31" s="154">
        <f t="shared" si="0"/>
        <v>1</v>
      </c>
      <c r="F31" s="154">
        <f t="shared" si="1"/>
        <v>1</v>
      </c>
      <c r="G31" s="247">
        <v>1</v>
      </c>
      <c r="H31" s="155">
        <f t="shared" si="2"/>
        <v>1</v>
      </c>
      <c r="I31" s="262">
        <f t="shared" si="3"/>
        <v>1</v>
      </c>
      <c r="J31" s="36"/>
      <c r="K31" s="30"/>
      <c r="L31" s="266"/>
      <c r="M31" s="30"/>
      <c r="N31" s="52"/>
      <c r="O31" s="200"/>
      <c r="P31" s="201"/>
      <c r="Q31" s="202"/>
      <c r="R31" s="200"/>
      <c r="S31" s="203"/>
      <c r="T31" s="203"/>
      <c r="U31" s="204"/>
      <c r="V31" s="202"/>
      <c r="W31" s="202"/>
      <c r="X31" s="30"/>
    </row>
    <row r="32" spans="1:24">
      <c r="A32" s="237" t="s">
        <v>97</v>
      </c>
      <c r="B32" s="238" t="s">
        <v>98</v>
      </c>
      <c r="C32" s="116">
        <v>0</v>
      </c>
      <c r="D32" s="115">
        <v>0.5</v>
      </c>
      <c r="E32" s="154"/>
      <c r="F32" s="154"/>
      <c r="G32" s="247"/>
      <c r="H32" s="155"/>
      <c r="I32" s="262"/>
      <c r="J32" s="36"/>
      <c r="K32" s="30"/>
      <c r="L32" s="266"/>
      <c r="M32" s="30"/>
      <c r="N32" s="52"/>
      <c r="O32" s="205" t="s">
        <v>33</v>
      </c>
      <c r="P32" s="206" t="s">
        <v>34</v>
      </c>
      <c r="Q32" s="207">
        <v>26</v>
      </c>
      <c r="R32" s="205"/>
      <c r="S32" s="208">
        <f t="shared" ref="S32:S46" si="4">T32-Q32</f>
        <v>-52</v>
      </c>
      <c r="T32" s="208">
        <f t="shared" ref="T32:T46" si="5">U32-Q32</f>
        <v>-26</v>
      </c>
      <c r="U32" s="209">
        <f>'SAMPLE MEASURES'!AE32</f>
        <v>0</v>
      </c>
      <c r="V32" s="207">
        <f t="shared" ref="V32:V46" si="6">U32+Q32</f>
        <v>26</v>
      </c>
      <c r="W32" s="207">
        <f t="shared" ref="W32:W46" si="7">V32+Q32</f>
        <v>52</v>
      </c>
    </row>
    <row r="33" spans="1:23" ht="22.05" customHeight="1">
      <c r="A33" s="239" t="s">
        <v>99</v>
      </c>
      <c r="B33" s="240" t="s">
        <v>100</v>
      </c>
      <c r="C33" s="116">
        <v>0</v>
      </c>
      <c r="D33" s="115">
        <v>0.5</v>
      </c>
      <c r="E33" s="154"/>
      <c r="F33" s="154"/>
      <c r="G33" s="247"/>
      <c r="H33" s="155"/>
      <c r="I33" s="262"/>
      <c r="J33" s="36"/>
      <c r="K33" s="30"/>
      <c r="L33" s="266"/>
      <c r="M33" s="30"/>
      <c r="N33" s="52"/>
      <c r="O33" s="205"/>
      <c r="P33" s="206"/>
      <c r="Q33" s="207"/>
      <c r="R33" s="205"/>
      <c r="S33" s="208"/>
      <c r="T33" s="208"/>
      <c r="U33" s="209"/>
      <c r="V33" s="207"/>
      <c r="W33" s="207"/>
    </row>
    <row r="34" spans="1:23">
      <c r="A34" s="270"/>
      <c r="B34" s="271" t="s">
        <v>104</v>
      </c>
      <c r="C34" s="226"/>
      <c r="D34" s="225"/>
      <c r="E34" s="154"/>
      <c r="F34" s="154"/>
      <c r="G34" s="247"/>
      <c r="H34" s="155"/>
      <c r="I34" s="262"/>
      <c r="J34" s="36"/>
      <c r="K34" s="30"/>
      <c r="L34" s="266"/>
      <c r="M34" s="30"/>
      <c r="N34" s="52"/>
      <c r="O34" s="205"/>
      <c r="P34" s="206"/>
      <c r="Q34" s="207"/>
      <c r="R34" s="205"/>
      <c r="S34" s="208"/>
      <c r="T34" s="208"/>
      <c r="U34" s="209"/>
      <c r="V34" s="207"/>
      <c r="W34" s="207"/>
    </row>
    <row r="35" spans="1:23">
      <c r="A35" s="274" t="s">
        <v>65</v>
      </c>
      <c r="B35" s="275" t="s">
        <v>105</v>
      </c>
      <c r="C35" s="272">
        <v>0.5</v>
      </c>
      <c r="D35" s="273">
        <v>0.5</v>
      </c>
      <c r="E35" s="154">
        <f t="shared" si="0"/>
        <v>13.5</v>
      </c>
      <c r="F35" s="154">
        <f t="shared" si="1"/>
        <v>14</v>
      </c>
      <c r="G35" s="247">
        <v>14.5</v>
      </c>
      <c r="H35" s="155">
        <f t="shared" si="2"/>
        <v>15</v>
      </c>
      <c r="I35" s="262">
        <f t="shared" si="3"/>
        <v>15.5</v>
      </c>
      <c r="J35" s="36"/>
      <c r="K35" s="30"/>
      <c r="L35" s="266"/>
      <c r="M35" s="30"/>
      <c r="N35" s="52"/>
      <c r="O35" s="205"/>
      <c r="P35" s="206"/>
      <c r="Q35" s="207"/>
      <c r="R35" s="205"/>
      <c r="S35" s="208"/>
      <c r="T35" s="208"/>
      <c r="U35" s="209"/>
      <c r="V35" s="207"/>
      <c r="W35" s="207"/>
    </row>
    <row r="36" spans="1:23">
      <c r="A36" s="226"/>
      <c r="B36" s="228"/>
      <c r="C36" s="226"/>
      <c r="D36" s="229"/>
      <c r="E36" s="154"/>
      <c r="F36" s="154"/>
      <c r="G36" s="241"/>
      <c r="H36" s="155"/>
      <c r="I36" s="262"/>
      <c r="J36" s="36"/>
      <c r="K36" s="30"/>
      <c r="L36" s="266"/>
      <c r="M36" s="30"/>
      <c r="N36" s="52"/>
      <c r="O36" s="205"/>
      <c r="P36" s="206"/>
      <c r="Q36" s="207"/>
      <c r="R36" s="205"/>
      <c r="S36" s="208"/>
      <c r="T36" s="208"/>
      <c r="U36" s="209"/>
      <c r="V36" s="207"/>
      <c r="W36" s="207"/>
    </row>
    <row r="37" spans="1:23">
      <c r="A37" s="226"/>
      <c r="B37" s="228"/>
      <c r="C37" s="226"/>
      <c r="D37" s="229"/>
      <c r="E37" s="154"/>
      <c r="F37" s="154"/>
      <c r="G37" s="241"/>
      <c r="H37" s="155"/>
      <c r="I37" s="262"/>
      <c r="J37" s="36"/>
      <c r="K37" s="30"/>
      <c r="L37" s="266"/>
      <c r="M37" s="30"/>
      <c r="N37" s="52"/>
      <c r="O37" s="205"/>
      <c r="P37" s="206"/>
      <c r="Q37" s="207"/>
      <c r="R37" s="205"/>
      <c r="S37" s="208"/>
      <c r="T37" s="208"/>
      <c r="U37" s="209"/>
      <c r="V37" s="207"/>
      <c r="W37" s="207"/>
    </row>
    <row r="38" spans="1:23">
      <c r="A38" s="226"/>
      <c r="B38" s="228"/>
      <c r="C38" s="226"/>
      <c r="D38" s="226"/>
      <c r="E38" s="154"/>
      <c r="F38" s="154"/>
      <c r="G38" s="241"/>
      <c r="H38" s="155"/>
      <c r="I38" s="262"/>
      <c r="J38" s="36"/>
      <c r="K38" s="30"/>
      <c r="L38" s="266"/>
      <c r="M38" s="30"/>
      <c r="N38" s="52"/>
      <c r="O38" s="205"/>
      <c r="P38" s="206"/>
      <c r="Q38" s="207"/>
      <c r="R38" s="205"/>
      <c r="S38" s="208"/>
      <c r="T38" s="208"/>
      <c r="U38" s="209"/>
      <c r="V38" s="207"/>
      <c r="W38" s="207"/>
    </row>
    <row r="39" spans="1:23">
      <c r="A39" s="118"/>
      <c r="B39" s="234"/>
      <c r="C39" s="235"/>
      <c r="D39" s="236"/>
      <c r="E39" s="156"/>
      <c r="F39" s="156"/>
      <c r="G39" s="243"/>
      <c r="H39" s="157"/>
      <c r="I39" s="263"/>
      <c r="J39" s="36"/>
      <c r="K39" s="30"/>
      <c r="L39" s="266"/>
      <c r="M39" s="30"/>
      <c r="N39" s="52"/>
      <c r="O39" s="205"/>
      <c r="P39" s="206"/>
      <c r="Q39" s="207"/>
      <c r="R39" s="205"/>
      <c r="S39" s="208"/>
      <c r="T39" s="208"/>
      <c r="U39" s="209"/>
      <c r="V39" s="207"/>
      <c r="W39" s="207"/>
    </row>
    <row r="40" spans="1:23">
      <c r="A40" s="226"/>
      <c r="B40" s="228"/>
      <c r="C40" s="226"/>
      <c r="D40" s="226"/>
      <c r="E40" s="154"/>
      <c r="F40" s="154"/>
      <c r="G40" s="241"/>
      <c r="H40" s="155"/>
      <c r="I40" s="262"/>
      <c r="J40" s="36"/>
      <c r="K40" s="30"/>
      <c r="L40" s="266"/>
      <c r="M40" s="30"/>
      <c r="N40" s="52"/>
      <c r="O40" s="205"/>
      <c r="P40" s="206"/>
      <c r="Q40" s="207"/>
      <c r="R40" s="205"/>
      <c r="S40" s="208"/>
      <c r="T40" s="208"/>
      <c r="U40" s="209"/>
      <c r="V40" s="207"/>
      <c r="W40" s="207"/>
    </row>
    <row r="41" spans="1:23">
      <c r="A41" s="226"/>
      <c r="B41" s="228"/>
      <c r="C41" s="226"/>
      <c r="D41" s="226"/>
      <c r="E41" s="154"/>
      <c r="F41" s="154"/>
      <c r="G41" s="241"/>
      <c r="H41" s="155"/>
      <c r="I41" s="262"/>
      <c r="J41" s="36"/>
      <c r="K41" s="30"/>
      <c r="L41" s="266"/>
      <c r="M41" s="30"/>
      <c r="N41" s="52"/>
      <c r="O41" s="205"/>
      <c r="P41" s="206"/>
      <c r="Q41" s="207"/>
      <c r="R41" s="205"/>
      <c r="S41" s="208"/>
      <c r="T41" s="208"/>
      <c r="U41" s="209"/>
      <c r="V41" s="207"/>
      <c r="W41" s="207"/>
    </row>
    <row r="42" spans="1:23">
      <c r="A42" s="227"/>
      <c r="B42" s="228"/>
      <c r="C42" s="226"/>
      <c r="D42" s="229"/>
      <c r="E42" s="154"/>
      <c r="F42" s="154"/>
      <c r="G42" s="242"/>
      <c r="H42" s="155"/>
      <c r="I42" s="262"/>
      <c r="J42" s="36"/>
      <c r="K42" s="30"/>
      <c r="L42" s="266"/>
      <c r="M42" s="30"/>
      <c r="N42" s="52"/>
      <c r="O42" s="205"/>
      <c r="P42" s="206"/>
      <c r="Q42" s="207"/>
      <c r="R42" s="205"/>
      <c r="S42" s="208"/>
      <c r="T42" s="208"/>
      <c r="U42" s="209"/>
      <c r="V42" s="207"/>
      <c r="W42" s="207"/>
    </row>
    <row r="43" spans="1:23">
      <c r="A43" s="227"/>
      <c r="B43" s="228"/>
      <c r="C43" s="226"/>
      <c r="D43" s="229"/>
      <c r="E43" s="154"/>
      <c r="F43" s="154"/>
      <c r="G43" s="241"/>
      <c r="H43" s="155"/>
      <c r="I43" s="262"/>
      <c r="J43" s="36"/>
      <c r="K43" s="30"/>
      <c r="L43" s="266"/>
      <c r="M43" s="30"/>
      <c r="N43" s="52"/>
      <c r="O43" s="205"/>
      <c r="P43" s="206"/>
      <c r="Q43" s="207"/>
      <c r="R43" s="205"/>
      <c r="S43" s="208"/>
      <c r="T43" s="208"/>
      <c r="U43" s="209"/>
      <c r="V43" s="207"/>
      <c r="W43" s="207"/>
    </row>
    <row r="44" spans="1:23">
      <c r="A44" s="230"/>
      <c r="B44" s="231"/>
      <c r="C44" s="226"/>
      <c r="D44" s="232"/>
      <c r="E44" s="154"/>
      <c r="F44" s="154"/>
      <c r="G44" s="241"/>
      <c r="H44" s="155"/>
      <c r="I44" s="262"/>
      <c r="J44" s="36"/>
      <c r="K44" s="30"/>
      <c r="L44" s="266"/>
      <c r="M44" s="30"/>
      <c r="N44" s="52"/>
      <c r="O44" s="205"/>
      <c r="P44" s="206"/>
      <c r="Q44" s="207"/>
      <c r="R44" s="205"/>
      <c r="S44" s="208"/>
      <c r="T44" s="208"/>
      <c r="U44" s="209"/>
      <c r="V44" s="207"/>
      <c r="W44" s="207"/>
    </row>
    <row r="45" spans="1:23">
      <c r="A45" s="166"/>
      <c r="B45" s="221"/>
      <c r="C45" s="222">
        <v>0</v>
      </c>
      <c r="D45" s="223">
        <v>0.5</v>
      </c>
      <c r="E45" s="156">
        <f t="shared" si="0"/>
        <v>0</v>
      </c>
      <c r="F45" s="156">
        <f t="shared" si="1"/>
        <v>0</v>
      </c>
      <c r="G45" s="224"/>
      <c r="H45" s="157">
        <f t="shared" si="2"/>
        <v>0</v>
      </c>
      <c r="I45" s="263">
        <f t="shared" si="3"/>
        <v>0</v>
      </c>
      <c r="J45" s="36"/>
      <c r="K45" s="30"/>
      <c r="L45" s="266"/>
      <c r="M45" s="30"/>
      <c r="N45" s="52"/>
      <c r="O45" s="205"/>
      <c r="P45" s="206"/>
      <c r="Q45" s="207"/>
      <c r="R45" s="205"/>
      <c r="S45" s="208"/>
      <c r="T45" s="208"/>
      <c r="U45" s="209"/>
      <c r="V45" s="207"/>
      <c r="W45" s="207"/>
    </row>
    <row r="46" spans="1:23" ht="16.2" thickBot="1">
      <c r="A46" s="158"/>
      <c r="B46" s="159"/>
      <c r="C46" s="222">
        <v>0</v>
      </c>
      <c r="D46" s="223">
        <v>0.5</v>
      </c>
      <c r="E46" s="156">
        <f t="shared" si="0"/>
        <v>0</v>
      </c>
      <c r="F46" s="156">
        <f t="shared" si="1"/>
        <v>0</v>
      </c>
      <c r="G46" s="220"/>
      <c r="H46" s="157">
        <f t="shared" si="2"/>
        <v>0</v>
      </c>
      <c r="I46" s="263">
        <f t="shared" si="3"/>
        <v>0</v>
      </c>
      <c r="J46" s="37"/>
      <c r="K46" s="31"/>
      <c r="L46" s="149"/>
      <c r="M46" s="31"/>
      <c r="N46" s="150"/>
      <c r="O46" s="205" t="s">
        <v>33</v>
      </c>
      <c r="P46" s="206" t="s">
        <v>34</v>
      </c>
      <c r="Q46" s="207">
        <v>27</v>
      </c>
      <c r="R46" s="205"/>
      <c r="S46" s="208">
        <f t="shared" si="4"/>
        <v>-54</v>
      </c>
      <c r="T46" s="208">
        <f t="shared" si="5"/>
        <v>-27</v>
      </c>
      <c r="U46" s="209">
        <f>'SAMPLE MEASURES'!AE46</f>
        <v>0</v>
      </c>
      <c r="V46" s="207">
        <f t="shared" si="6"/>
        <v>27</v>
      </c>
      <c r="W46" s="207">
        <f t="shared" si="7"/>
        <v>54</v>
      </c>
    </row>
    <row r="47" spans="1:23" ht="16.2" thickBot="1">
      <c r="A47" s="43" t="s">
        <v>31</v>
      </c>
      <c r="B47" s="44"/>
      <c r="C47" s="45"/>
      <c r="D47" s="46"/>
      <c r="E47" s="46"/>
      <c r="F47" s="46"/>
      <c r="G47" s="46"/>
      <c r="H47" s="46"/>
      <c r="I47" s="46"/>
      <c r="J47" s="46"/>
      <c r="K47" s="51"/>
      <c r="L47" s="47"/>
      <c r="M47" s="47"/>
      <c r="N47" s="48"/>
    </row>
    <row r="48" spans="1:23">
      <c r="A48" s="5"/>
      <c r="B48" s="23"/>
      <c r="C48" s="26"/>
      <c r="D48" s="24"/>
      <c r="E48" s="24"/>
      <c r="F48" s="24"/>
      <c r="G48" s="24"/>
      <c r="H48" s="24"/>
      <c r="I48" s="24"/>
      <c r="J48" s="24"/>
      <c r="K48" s="210"/>
      <c r="L48" s="30"/>
      <c r="M48" s="30"/>
      <c r="N48" s="15"/>
    </row>
    <row r="49" spans="1:14">
      <c r="A49" s="5"/>
      <c r="B49" s="23"/>
      <c r="C49" s="26"/>
      <c r="D49" s="24"/>
      <c r="E49" s="24"/>
      <c r="F49" s="24"/>
      <c r="G49" s="24"/>
      <c r="H49" s="24"/>
      <c r="I49" s="24"/>
      <c r="J49" s="24"/>
      <c r="K49" s="210"/>
      <c r="L49" s="30"/>
      <c r="M49" s="30"/>
      <c r="N49" s="15"/>
    </row>
    <row r="50" spans="1:14">
      <c r="A50" s="5"/>
      <c r="B50" s="23"/>
      <c r="C50" s="26"/>
      <c r="D50" s="24"/>
      <c r="E50" s="24"/>
      <c r="F50" s="24"/>
      <c r="G50" s="24"/>
      <c r="H50" s="24"/>
      <c r="I50" s="24"/>
      <c r="J50" s="24"/>
      <c r="K50" s="30"/>
      <c r="L50" s="30"/>
      <c r="M50" s="30"/>
      <c r="N50" s="15"/>
    </row>
    <row r="51" spans="1:14">
      <c r="A51" s="5"/>
      <c r="B51" s="23"/>
      <c r="C51" s="26"/>
      <c r="D51" s="24"/>
      <c r="E51" s="24"/>
      <c r="F51" s="24"/>
      <c r="G51" s="24"/>
      <c r="H51" s="24"/>
      <c r="I51" s="24"/>
      <c r="J51" s="24"/>
      <c r="K51" s="30"/>
      <c r="L51" s="30"/>
      <c r="M51" s="30"/>
      <c r="N51" s="15"/>
    </row>
    <row r="52" spans="1:14">
      <c r="A52" s="5"/>
      <c r="B52" s="25"/>
      <c r="C52" s="26"/>
      <c r="D52" s="24"/>
      <c r="E52" s="24"/>
      <c r="F52" s="24"/>
      <c r="G52" s="24"/>
      <c r="H52" s="24"/>
      <c r="I52" s="24"/>
      <c r="J52" s="24"/>
      <c r="K52" s="30"/>
      <c r="L52" s="30"/>
      <c r="M52" s="30"/>
      <c r="N52" s="15"/>
    </row>
    <row r="53" spans="1:14">
      <c r="A53" s="5"/>
      <c r="B53" s="25"/>
      <c r="C53" s="26"/>
      <c r="D53" s="24"/>
      <c r="E53" s="24"/>
      <c r="F53" s="24"/>
      <c r="G53" s="24"/>
      <c r="H53" s="24"/>
      <c r="I53" s="24"/>
      <c r="J53" s="24"/>
      <c r="K53" s="30"/>
      <c r="L53" s="30"/>
      <c r="M53" s="30"/>
      <c r="N53" s="15"/>
    </row>
    <row r="54" spans="1:14">
      <c r="A54" s="5"/>
      <c r="B54" s="26"/>
      <c r="C54" s="26"/>
      <c r="D54" s="24"/>
      <c r="E54" s="24"/>
      <c r="F54" s="24"/>
      <c r="G54" s="24"/>
      <c r="H54" s="24"/>
      <c r="I54" s="24"/>
      <c r="J54" s="24"/>
      <c r="K54" s="30"/>
      <c r="L54" s="30"/>
      <c r="M54" s="30"/>
      <c r="N54" s="15"/>
    </row>
    <row r="55" spans="1:14">
      <c r="A55" s="5"/>
      <c r="B55" s="26"/>
      <c r="C55" s="26"/>
      <c r="D55" s="24"/>
      <c r="E55" s="24"/>
      <c r="F55" s="24"/>
      <c r="G55" s="24"/>
      <c r="H55" s="24"/>
      <c r="I55" s="24"/>
      <c r="J55" s="24"/>
      <c r="K55" s="30"/>
      <c r="L55" s="30"/>
      <c r="M55" s="30"/>
      <c r="N55" s="15"/>
    </row>
    <row r="56" spans="1:14">
      <c r="A56" s="5"/>
      <c r="B56" s="26"/>
      <c r="C56" s="26"/>
      <c r="D56" s="24"/>
      <c r="E56" s="24"/>
      <c r="F56" s="24"/>
      <c r="G56" s="24"/>
      <c r="H56" s="24"/>
      <c r="I56" s="24"/>
      <c r="J56" s="24"/>
      <c r="K56" s="30"/>
      <c r="L56" s="30"/>
      <c r="M56" s="30"/>
      <c r="N56" s="15"/>
    </row>
    <row r="57" spans="1:14" ht="16.2" thickBot="1">
      <c r="A57" s="7"/>
      <c r="B57" s="8"/>
      <c r="C57" s="8"/>
      <c r="D57" s="2"/>
      <c r="E57" s="2"/>
      <c r="F57" s="2"/>
      <c r="G57" s="2"/>
      <c r="H57" s="2"/>
      <c r="I57" s="2"/>
      <c r="J57" s="2"/>
      <c r="K57" s="31"/>
      <c r="L57" s="31"/>
      <c r="M57" s="31"/>
      <c r="N57" s="16"/>
    </row>
    <row r="58" spans="1:14" ht="16.2" thickBot="1">
      <c r="A58" s="408" t="s">
        <v>10</v>
      </c>
      <c r="B58" s="409"/>
      <c r="C58" s="409"/>
      <c r="D58" s="409"/>
      <c r="E58" s="409"/>
      <c r="F58" s="409"/>
      <c r="G58" s="409"/>
      <c r="H58" s="409"/>
      <c r="I58" s="409"/>
      <c r="J58" s="409"/>
      <c r="K58" s="47"/>
      <c r="L58" s="47"/>
      <c r="M58" s="47"/>
      <c r="N58" s="48"/>
    </row>
  </sheetData>
  <mergeCells count="10">
    <mergeCell ref="A58:J58"/>
    <mergeCell ref="D1:E1"/>
    <mergeCell ref="G1:H1"/>
    <mergeCell ref="D2:E2"/>
    <mergeCell ref="G2:H2"/>
    <mergeCell ref="D3:E3"/>
    <mergeCell ref="G3:H3"/>
    <mergeCell ref="D4:E4"/>
    <mergeCell ref="G4:H4"/>
    <mergeCell ref="A5:O5"/>
  </mergeCells>
  <phoneticPr fontId="12" type="noConversion"/>
  <pageMargins left="0.7" right="0.7" top="0.75" bottom="0.75" header="0.3" footer="0.3"/>
  <pageSetup paperSize="9" scale="92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C2FF5-BFB4-4E3B-8799-A156324161C2}">
  <sheetPr>
    <pageSetUpPr fitToPage="1"/>
  </sheetPr>
  <dimension ref="A1:Z58"/>
  <sheetViews>
    <sheetView tabSelected="1" view="pageBreakPreview" topLeftCell="A12" zoomScale="60" zoomScaleNormal="56" workbookViewId="0">
      <selection activeCell="C25" sqref="C25"/>
    </sheetView>
  </sheetViews>
  <sheetFormatPr defaultColWidth="11.19921875" defaultRowHeight="15.6"/>
  <cols>
    <col min="1" max="1" width="13.296875" customWidth="1"/>
    <col min="2" max="3" width="46.69921875" customWidth="1"/>
    <col min="4" max="4" width="13.69921875" customWidth="1"/>
    <col min="5" max="5" width="9.296875" customWidth="1"/>
    <col min="6" max="6" width="10.19921875" customWidth="1"/>
    <col min="7" max="7" width="13.5" customWidth="1"/>
    <col min="10" max="11" width="7.69921875" customWidth="1"/>
    <col min="12" max="12" width="7.5" customWidth="1"/>
    <col min="13" max="13" width="7.296875" customWidth="1"/>
    <col min="14" max="14" width="5.296875" customWidth="1"/>
    <col min="16" max="16" width="18" customWidth="1"/>
    <col min="17" max="17" width="6.5" hidden="1" customWidth="1"/>
    <col min="18" max="18" width="12.69921875" customWidth="1"/>
  </cols>
  <sheetData>
    <row r="1" spans="1:26">
      <c r="A1" s="53" t="str">
        <f>COVERSHEET!A1</f>
        <v>Season</v>
      </c>
      <c r="B1" s="54" t="str">
        <f>COVERSHEET!B1</f>
        <v>AUTUMN 25</v>
      </c>
      <c r="C1" s="313"/>
      <c r="D1" s="55" t="str">
        <f>COVERSHEET!C1</f>
        <v>Date Created</v>
      </c>
      <c r="E1" s="410">
        <f>COVERSHEET!D1</f>
        <v>45496</v>
      </c>
      <c r="F1" s="411"/>
      <c r="G1" s="53" t="str">
        <f>COVERSHEET!F1</f>
        <v>Proto Rcd</v>
      </c>
      <c r="H1" s="412" t="str">
        <f>COVERSHEET!G1</f>
        <v>00/00/2024</v>
      </c>
      <c r="I1" s="412"/>
      <c r="J1" s="413"/>
      <c r="K1" s="56"/>
      <c r="L1" s="57"/>
      <c r="M1" s="50"/>
      <c r="N1" s="1"/>
      <c r="O1" s="42"/>
      <c r="P1" s="14"/>
    </row>
    <row r="2" spans="1:26">
      <c r="A2" s="62" t="str">
        <f>COVERSHEET!A2</f>
        <v>Style Name</v>
      </c>
      <c r="B2" s="63">
        <f>COVERSHEET!B2</f>
        <v>0</v>
      </c>
      <c r="C2" s="314"/>
      <c r="D2" s="64" t="str">
        <f>COVERSHEET!C2</f>
        <v>COMMENTS P1</v>
      </c>
      <c r="E2" s="414" t="str">
        <f>COVERSHEET!D2</f>
        <v>00/00/2024</v>
      </c>
      <c r="F2" s="415"/>
      <c r="G2" s="62" t="str">
        <f>COVERSHEET!F2</f>
        <v>2nd Proto</v>
      </c>
      <c r="H2" s="416" t="str">
        <f>COVERSHEET!G2</f>
        <v>00/00/2024</v>
      </c>
      <c r="I2" s="416"/>
      <c r="J2" s="417"/>
      <c r="K2" s="56"/>
      <c r="L2" s="57"/>
      <c r="M2" s="36"/>
      <c r="N2" s="49"/>
      <c r="O2" s="30"/>
      <c r="P2" s="15"/>
    </row>
    <row r="3" spans="1:26">
      <c r="A3" s="62" t="str">
        <f>COVERSHEET!A3</f>
        <v>Code</v>
      </c>
      <c r="B3" s="69">
        <f>COVERSHEET!B3</f>
        <v>0</v>
      </c>
      <c r="C3" s="315"/>
      <c r="D3" s="70" t="str">
        <f>COVERSHEET!C3</f>
        <v>COMMENTS P2</v>
      </c>
      <c r="E3" s="414" t="str">
        <f>COVERSHEET!D3</f>
        <v>00/00/2024</v>
      </c>
      <c r="F3" s="415"/>
      <c r="G3" s="62" t="str">
        <f>COVERSHEET!F3</f>
        <v>Sample Sealed</v>
      </c>
      <c r="H3" s="416" t="str">
        <f>COVERSHEET!G3</f>
        <v>00/00/2024</v>
      </c>
      <c r="I3" s="416"/>
      <c r="J3" s="417"/>
      <c r="K3" s="56"/>
      <c r="L3" s="57"/>
      <c r="M3" s="36"/>
      <c r="N3" s="49"/>
      <c r="O3" s="30"/>
      <c r="P3" s="15"/>
    </row>
    <row r="4" spans="1:26" ht="49.95" customHeight="1" thickBot="1">
      <c r="A4" s="215" t="str">
        <f>COVERSHEET!A4</f>
        <v>Block ES4B</v>
      </c>
      <c r="B4" s="72" t="str">
        <f>COVERSHEET!B4</f>
        <v>LONG SLEEVE T-SHIRT
3.8CM GRADING 
RIB CUFF AND NON RIB CUFF MEASURES</v>
      </c>
      <c r="C4" s="316"/>
      <c r="D4" s="73" t="str">
        <f>COVERSHEET!C4</f>
        <v>COMMENTS P3</v>
      </c>
      <c r="E4" s="418" t="str">
        <f>COVERSHEET!D4</f>
        <v>00/00/2024</v>
      </c>
      <c r="F4" s="419"/>
      <c r="G4" s="71" t="str">
        <f>COVERSHEET!F4</f>
        <v>Approved By</v>
      </c>
      <c r="H4" s="420" t="str">
        <f>COVERSHEET!G4</f>
        <v>X</v>
      </c>
      <c r="I4" s="420"/>
      <c r="J4" s="421"/>
      <c r="K4" s="56"/>
      <c r="L4" s="57"/>
      <c r="M4" s="37"/>
      <c r="N4" s="3"/>
      <c r="O4" s="31"/>
      <c r="P4" s="16"/>
    </row>
    <row r="5" spans="1:26" ht="22.95" customHeight="1" thickBot="1">
      <c r="A5" s="405" t="s">
        <v>101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</row>
    <row r="6" spans="1:26">
      <c r="A6" s="216" t="s">
        <v>11</v>
      </c>
      <c r="B6" s="217" t="s">
        <v>4</v>
      </c>
      <c r="C6" s="217" t="s">
        <v>108</v>
      </c>
      <c r="D6" s="35" t="s">
        <v>12</v>
      </c>
      <c r="E6" s="218" t="s">
        <v>30</v>
      </c>
      <c r="F6" s="218" t="s">
        <v>5</v>
      </c>
      <c r="G6" s="218" t="s">
        <v>6</v>
      </c>
      <c r="H6" s="219" t="s">
        <v>7</v>
      </c>
      <c r="I6" s="219"/>
      <c r="J6" s="218" t="s">
        <v>8</v>
      </c>
      <c r="K6" s="258" t="s">
        <v>32</v>
      </c>
      <c r="L6" s="50"/>
      <c r="M6" s="42"/>
      <c r="N6" s="42"/>
      <c r="O6" s="42"/>
      <c r="P6" s="14"/>
      <c r="Q6" s="30"/>
      <c r="R6" s="30"/>
      <c r="S6" s="30"/>
      <c r="T6" s="30"/>
      <c r="U6" s="30"/>
      <c r="V6" s="30"/>
      <c r="W6" s="30"/>
      <c r="X6" s="30"/>
      <c r="Y6" s="30"/>
    </row>
    <row r="7" spans="1:26">
      <c r="A7" s="317" t="s">
        <v>75</v>
      </c>
      <c r="B7" s="318" t="s">
        <v>76</v>
      </c>
      <c r="C7" s="318" t="str">
        <f>VLOOKUP(B7,'[1]UA updated option 1'!$B$7:C$41,2,0)</f>
        <v>DÀI ÁO THÂN TRƯỚC TỪ ĐỈNH VAI ĐẾN LAI</v>
      </c>
      <c r="D7" s="317">
        <v>2</v>
      </c>
      <c r="E7" s="317">
        <v>1</v>
      </c>
      <c r="F7" s="319">
        <f>G7-D7</f>
        <v>71</v>
      </c>
      <c r="G7" s="319">
        <f>H7-D7</f>
        <v>73</v>
      </c>
      <c r="H7" s="320">
        <v>75</v>
      </c>
      <c r="I7" s="320"/>
      <c r="J7" s="321">
        <f>H7+D7</f>
        <v>77</v>
      </c>
      <c r="K7" s="322">
        <f>J7+D7</f>
        <v>79</v>
      </c>
      <c r="L7" s="36"/>
      <c r="M7" s="30"/>
      <c r="N7" s="203"/>
      <c r="O7" s="30"/>
      <c r="P7" s="52"/>
      <c r="Q7" s="188"/>
      <c r="R7" s="189"/>
      <c r="S7" s="49"/>
      <c r="T7" s="49"/>
      <c r="U7" s="190"/>
      <c r="V7" s="190"/>
      <c r="W7" s="188"/>
      <c r="X7" s="187"/>
      <c r="Y7" s="187"/>
      <c r="Z7" s="30"/>
    </row>
    <row r="8" spans="1:26" ht="19.95" customHeight="1">
      <c r="A8" s="317" t="s">
        <v>77</v>
      </c>
      <c r="B8" s="318" t="s">
        <v>78</v>
      </c>
      <c r="C8" s="318" t="str">
        <f>VLOOKUP(B8,'[1]UA updated option 1'!$B$7:C$41,2,0)</f>
        <v>DÀI ÁO THÂN SAU TỪ GIỮA TRA CỔ THÂN SAU ĐẾN LAI</v>
      </c>
      <c r="D8" s="317">
        <v>2</v>
      </c>
      <c r="E8" s="317">
        <v>1</v>
      </c>
      <c r="F8" s="319">
        <f t="shared" ref="F8:F46" si="0">G8-D8</f>
        <v>69</v>
      </c>
      <c r="G8" s="319">
        <f t="shared" ref="G8:G46" si="1">H8-D8</f>
        <v>71</v>
      </c>
      <c r="H8" s="323">
        <v>73</v>
      </c>
      <c r="I8" s="323"/>
      <c r="J8" s="321">
        <f t="shared" ref="J8:J46" si="2">H8+D8</f>
        <v>75</v>
      </c>
      <c r="K8" s="322">
        <f t="shared" ref="K8:K46" si="3">J8+D8</f>
        <v>77</v>
      </c>
      <c r="L8" s="36"/>
      <c r="M8" s="30"/>
      <c r="N8" s="203"/>
      <c r="O8" s="30"/>
      <c r="P8" s="52"/>
      <c r="Q8" s="188"/>
      <c r="R8" s="189"/>
      <c r="S8" s="49"/>
      <c r="T8" s="49"/>
      <c r="U8" s="190"/>
      <c r="V8" s="190"/>
      <c r="W8" s="188"/>
      <c r="X8" s="187"/>
      <c r="Y8" s="187"/>
      <c r="Z8" s="30"/>
    </row>
    <row r="9" spans="1:26" ht="16.5" customHeight="1">
      <c r="A9" s="317" t="s">
        <v>51</v>
      </c>
      <c r="B9" s="318" t="s">
        <v>79</v>
      </c>
      <c r="C9" s="318" t="str">
        <f>VLOOKUP(B9,'[1]UA updated option 1'!$B$7:C$41,2,0)</f>
        <v>1/2 NGỰC DƯỚI NÁCH 2CM</v>
      </c>
      <c r="D9" s="317">
        <v>3.8</v>
      </c>
      <c r="E9" s="317">
        <v>1</v>
      </c>
      <c r="F9" s="319">
        <f t="shared" si="0"/>
        <v>50.800000000000004</v>
      </c>
      <c r="G9" s="319">
        <f t="shared" si="1"/>
        <v>54.6</v>
      </c>
      <c r="H9" s="324">
        <v>58.4</v>
      </c>
      <c r="I9" s="324"/>
      <c r="J9" s="321">
        <f t="shared" si="2"/>
        <v>62.199999999999996</v>
      </c>
      <c r="K9" s="322">
        <f t="shared" si="3"/>
        <v>66</v>
      </c>
      <c r="L9" s="36"/>
      <c r="M9" s="30"/>
      <c r="N9" s="203"/>
      <c r="O9" s="30"/>
      <c r="P9" s="52"/>
      <c r="Q9" s="188"/>
      <c r="R9" s="189"/>
      <c r="S9" s="49"/>
      <c r="T9" s="49"/>
      <c r="U9" s="190"/>
      <c r="V9" s="190"/>
      <c r="W9" s="188"/>
      <c r="X9" s="187"/>
      <c r="Y9" s="187"/>
      <c r="Z9" s="30"/>
    </row>
    <row r="10" spans="1:26" ht="18" customHeight="1">
      <c r="A10" s="325" t="s">
        <v>52</v>
      </c>
      <c r="B10" s="318" t="s">
        <v>80</v>
      </c>
      <c r="C10" s="318" t="str">
        <f>VLOOKUP(B10,'[1]UA updated option 1'!$B$7:C$41,2,0)</f>
        <v>X</v>
      </c>
      <c r="D10" s="317">
        <v>3.8</v>
      </c>
      <c r="E10" s="326">
        <v>1</v>
      </c>
      <c r="F10" s="319"/>
      <c r="G10" s="319"/>
      <c r="H10" s="324"/>
      <c r="I10" s="324"/>
      <c r="J10" s="321"/>
      <c r="K10" s="322"/>
      <c r="L10" s="36"/>
      <c r="M10" s="30"/>
      <c r="N10" s="203"/>
      <c r="O10" s="30"/>
      <c r="P10" s="52"/>
      <c r="Q10" s="49"/>
      <c r="R10" s="191"/>
      <c r="S10" s="49"/>
      <c r="T10" s="49"/>
      <c r="U10" s="190"/>
      <c r="V10" s="190"/>
      <c r="W10" s="192"/>
      <c r="X10" s="187"/>
      <c r="Y10" s="187"/>
      <c r="Z10" s="30"/>
    </row>
    <row r="11" spans="1:26" ht="22.5" customHeight="1">
      <c r="A11" s="317" t="s">
        <v>53</v>
      </c>
      <c r="B11" s="318" t="s">
        <v>81</v>
      </c>
      <c r="C11" s="327" t="str">
        <f>VLOOKUP(B11,'[1]UA updated option 1'!$B$7:C$41,2,0)</f>
        <v>1/2 LAI ĐO ÊM</v>
      </c>
      <c r="D11" s="328">
        <v>3.8</v>
      </c>
      <c r="E11" s="329">
        <v>1</v>
      </c>
      <c r="F11" s="319">
        <f t="shared" si="0"/>
        <v>50.800000000000004</v>
      </c>
      <c r="G11" s="319">
        <f t="shared" si="1"/>
        <v>54.6</v>
      </c>
      <c r="H11" s="324">
        <v>58.4</v>
      </c>
      <c r="I11" s="324"/>
      <c r="J11" s="321">
        <f t="shared" si="2"/>
        <v>62.199999999999996</v>
      </c>
      <c r="K11" s="322">
        <f t="shared" si="3"/>
        <v>66</v>
      </c>
      <c r="L11" s="36"/>
      <c r="M11" s="30"/>
      <c r="N11" s="203"/>
      <c r="O11" s="30"/>
      <c r="P11" s="52"/>
      <c r="Q11" s="188"/>
      <c r="R11" s="189"/>
      <c r="S11" s="49"/>
      <c r="T11" s="49"/>
      <c r="U11" s="190"/>
      <c r="V11" s="190"/>
      <c r="W11" s="192"/>
      <c r="X11" s="187"/>
      <c r="Y11" s="187"/>
      <c r="Z11" s="30"/>
    </row>
    <row r="12" spans="1:26" ht="26.4">
      <c r="A12" s="317" t="s">
        <v>54</v>
      </c>
      <c r="B12" s="330" t="s">
        <v>96</v>
      </c>
      <c r="C12" s="330" t="str">
        <f>VLOOKUP(B12,'[1]UA updated option 1'!$B$7:C$41,2,0)</f>
        <v>DÀI TAY NGOÀI TỪ ĐỈNH VAI ĐẾN LAI KHÔNG GỒM BO CỔ</v>
      </c>
      <c r="D12" s="331">
        <v>2.2000000000000002</v>
      </c>
      <c r="E12" s="332">
        <v>1.2</v>
      </c>
      <c r="F12" s="319">
        <f t="shared" si="0"/>
        <v>77.599999999999994</v>
      </c>
      <c r="G12" s="319">
        <f t="shared" si="1"/>
        <v>79.8</v>
      </c>
      <c r="H12" s="333">
        <v>82</v>
      </c>
      <c r="I12" s="333"/>
      <c r="J12" s="321">
        <f t="shared" si="2"/>
        <v>84.2</v>
      </c>
      <c r="K12" s="322">
        <f t="shared" si="3"/>
        <v>86.4</v>
      </c>
      <c r="L12" s="36"/>
      <c r="M12" s="30"/>
      <c r="N12" s="203"/>
      <c r="O12" s="30"/>
      <c r="P12" s="52"/>
      <c r="Q12" s="188"/>
      <c r="R12" s="189"/>
      <c r="S12" s="49"/>
      <c r="T12" s="49"/>
      <c r="U12" s="190"/>
      <c r="V12" s="190"/>
      <c r="W12" s="192"/>
      <c r="X12" s="187"/>
      <c r="Y12" s="187"/>
      <c r="Z12" s="30"/>
    </row>
    <row r="13" spans="1:26">
      <c r="A13" s="317" t="s">
        <v>74</v>
      </c>
      <c r="B13" s="318" t="s">
        <v>82</v>
      </c>
      <c r="C13" s="318" t="str">
        <f>VLOOKUP(B13,'[1]UA updated option 1'!$B$7:C$41,2,0)</f>
        <v>NGANG VAI - TỪ ĐIỂM VAI ĐẾN ĐIỂM VAI</v>
      </c>
      <c r="D13" s="334">
        <v>1.9</v>
      </c>
      <c r="E13" s="317">
        <v>1</v>
      </c>
      <c r="F13" s="319">
        <f t="shared" si="0"/>
        <v>49.2</v>
      </c>
      <c r="G13" s="319">
        <f t="shared" si="1"/>
        <v>51.1</v>
      </c>
      <c r="H13" s="333">
        <v>53</v>
      </c>
      <c r="I13" s="333"/>
      <c r="J13" s="321">
        <f t="shared" si="2"/>
        <v>54.9</v>
      </c>
      <c r="K13" s="322">
        <f t="shared" si="3"/>
        <v>56.8</v>
      </c>
      <c r="L13" s="36"/>
      <c r="M13" s="30"/>
      <c r="N13" s="203"/>
      <c r="O13" s="30"/>
      <c r="P13" s="52"/>
      <c r="Q13" s="188"/>
      <c r="R13" s="189"/>
      <c r="S13" s="49"/>
      <c r="T13" s="49"/>
      <c r="U13" s="190"/>
      <c r="V13" s="190"/>
      <c r="W13" s="192"/>
      <c r="X13" s="187"/>
      <c r="Y13" s="187"/>
      <c r="Z13" s="30"/>
    </row>
    <row r="14" spans="1:26" ht="31.95" customHeight="1">
      <c r="A14" s="335" t="s">
        <v>60</v>
      </c>
      <c r="B14" s="336" t="s">
        <v>83</v>
      </c>
      <c r="C14" s="337" t="str">
        <f>VLOOKUP(B14,'[1]UA updated option 1'!$B$7:C$41,2,0)</f>
        <v>BẮP TAY (DƯỚI NÁCH 2CM)</v>
      </c>
      <c r="D14" s="338">
        <v>1</v>
      </c>
      <c r="E14" s="338">
        <v>1</v>
      </c>
      <c r="F14" s="339">
        <f t="shared" si="0"/>
        <v>22</v>
      </c>
      <c r="G14" s="339">
        <f t="shared" si="1"/>
        <v>23</v>
      </c>
      <c r="H14" s="340">
        <v>24</v>
      </c>
      <c r="I14" s="340"/>
      <c r="J14" s="341">
        <f t="shared" si="2"/>
        <v>25</v>
      </c>
      <c r="K14" s="342">
        <f t="shared" si="3"/>
        <v>26</v>
      </c>
      <c r="L14" s="36"/>
      <c r="M14" s="30"/>
      <c r="N14" s="264"/>
      <c r="O14" s="30"/>
      <c r="P14" s="52"/>
      <c r="Q14" s="193"/>
      <c r="R14" s="194"/>
      <c r="S14" s="195"/>
      <c r="T14" s="49"/>
      <c r="U14" s="190"/>
      <c r="V14" s="190"/>
      <c r="W14" s="196"/>
      <c r="X14" s="187"/>
      <c r="Y14" s="187"/>
      <c r="Z14" s="30"/>
    </row>
    <row r="15" spans="1:26" ht="29.55" customHeight="1">
      <c r="A15" s="317" t="s">
        <v>62</v>
      </c>
      <c r="B15" s="330" t="s">
        <v>84</v>
      </c>
      <c r="C15" s="343" t="str">
        <f>VLOOKUP(B15,'[1]UA updated option 1'!$B$7:C$41,2,0)</f>
        <v>KHUỶU TAY</v>
      </c>
      <c r="D15" s="344">
        <v>0.7</v>
      </c>
      <c r="E15" s="344">
        <v>0.5</v>
      </c>
      <c r="F15" s="319">
        <f t="shared" si="0"/>
        <v>17.600000000000001</v>
      </c>
      <c r="G15" s="319">
        <f t="shared" si="1"/>
        <v>18.3</v>
      </c>
      <c r="H15" s="333">
        <v>19</v>
      </c>
      <c r="I15" s="333"/>
      <c r="J15" s="321">
        <f t="shared" si="2"/>
        <v>19.7</v>
      </c>
      <c r="K15" s="322">
        <f t="shared" si="3"/>
        <v>20.399999999999999</v>
      </c>
      <c r="L15" s="36"/>
      <c r="M15" s="30"/>
      <c r="N15" s="203"/>
      <c r="O15" s="30"/>
      <c r="P15" s="52"/>
      <c r="Q15" s="188"/>
      <c r="R15" s="189"/>
      <c r="S15" s="49"/>
      <c r="T15" s="49"/>
      <c r="U15" s="190"/>
      <c r="V15" s="190"/>
      <c r="W15" s="192"/>
      <c r="X15" s="187"/>
      <c r="Y15" s="187"/>
      <c r="Z15" s="30"/>
    </row>
    <row r="16" spans="1:26" ht="22.5" customHeight="1">
      <c r="A16" s="325" t="s">
        <v>63</v>
      </c>
      <c r="B16" s="318" t="s">
        <v>64</v>
      </c>
      <c r="C16" s="345" t="str">
        <f>VLOOKUP(B16,'[1]UA updated option 1'!$B$7:C$41,2,0)</f>
        <v>RỘNG TAY ĐO CĂNG TRÊN ĐƯỜNG MAY RIB 2CM</v>
      </c>
      <c r="D16" s="344">
        <v>0.5</v>
      </c>
      <c r="E16" s="344">
        <v>0.5</v>
      </c>
      <c r="F16" s="319">
        <f t="shared" si="0"/>
        <v>14.5</v>
      </c>
      <c r="G16" s="319">
        <f t="shared" si="1"/>
        <v>15</v>
      </c>
      <c r="H16" s="333">
        <v>15.5</v>
      </c>
      <c r="I16" s="333"/>
      <c r="J16" s="321">
        <f t="shared" si="2"/>
        <v>16</v>
      </c>
      <c r="K16" s="322">
        <f t="shared" si="3"/>
        <v>16.5</v>
      </c>
      <c r="L16" s="36"/>
      <c r="M16" s="30"/>
      <c r="N16" s="203"/>
      <c r="O16" s="30"/>
      <c r="P16" s="52"/>
      <c r="Q16" s="188"/>
      <c r="R16" s="189"/>
      <c r="S16" s="49"/>
      <c r="T16" s="49"/>
      <c r="U16" s="190"/>
      <c r="V16" s="190"/>
      <c r="W16" s="188"/>
      <c r="X16" s="187"/>
      <c r="Y16" s="187"/>
      <c r="Z16" s="30"/>
    </row>
    <row r="17" spans="1:26" ht="22.05" customHeight="1">
      <c r="A17" s="346" t="s">
        <v>65</v>
      </c>
      <c r="B17" s="347" t="s">
        <v>66</v>
      </c>
      <c r="C17" s="347" t="str">
        <f>VLOOKUP(B17,'[1]UA updated option 1'!$B$7:C$41,2,0)</f>
        <v xml:space="preserve">RỘNG CỬA TAY ĐO ÊM </v>
      </c>
      <c r="D17" s="317">
        <v>0.3</v>
      </c>
      <c r="E17" s="317">
        <v>0.5</v>
      </c>
      <c r="F17" s="319">
        <f t="shared" si="0"/>
        <v>8.8999999999999986</v>
      </c>
      <c r="G17" s="319">
        <f t="shared" si="1"/>
        <v>9.1999999999999993</v>
      </c>
      <c r="H17" s="333">
        <v>9.5</v>
      </c>
      <c r="I17" s="333"/>
      <c r="J17" s="321">
        <f t="shared" si="2"/>
        <v>9.8000000000000007</v>
      </c>
      <c r="K17" s="322">
        <f t="shared" si="3"/>
        <v>10.100000000000001</v>
      </c>
      <c r="L17" s="36"/>
      <c r="M17" s="30"/>
      <c r="N17" s="265"/>
      <c r="O17" s="30"/>
      <c r="P17" s="52"/>
      <c r="Q17" s="188"/>
      <c r="R17" s="189"/>
      <c r="S17" s="49"/>
      <c r="T17" s="49"/>
      <c r="U17" s="190"/>
      <c r="V17" s="190"/>
      <c r="W17" s="192"/>
      <c r="X17" s="187"/>
      <c r="Y17" s="187"/>
      <c r="Z17" s="30"/>
    </row>
    <row r="18" spans="1:26" ht="19.05" customHeight="1">
      <c r="A18" s="317" t="s">
        <v>85</v>
      </c>
      <c r="B18" s="348" t="s">
        <v>86</v>
      </c>
      <c r="C18" s="348" t="str">
        <f>VLOOKUP(B18,'[1]UA updated option 1'!$B$7:C$41,2,0)</f>
        <v>RỘNG CỔ - TỪ ĐỈNH VAI ĐẾN ĐỈNH VAI</v>
      </c>
      <c r="D18" s="321">
        <v>0.7</v>
      </c>
      <c r="E18" s="317">
        <v>0.5</v>
      </c>
      <c r="F18" s="319">
        <f>G18-D18</f>
        <v>17.950000000000003</v>
      </c>
      <c r="G18" s="319">
        <f>H18-D18</f>
        <v>18.650000000000002</v>
      </c>
      <c r="H18" s="349">
        <v>19.350000000000001</v>
      </c>
      <c r="I18" s="349"/>
      <c r="J18" s="321">
        <f>H18+D18</f>
        <v>20.05</v>
      </c>
      <c r="K18" s="322">
        <f>J18+D18</f>
        <v>20.75</v>
      </c>
      <c r="L18" s="36"/>
      <c r="M18" s="30"/>
      <c r="N18" s="266"/>
      <c r="P18" s="52"/>
      <c r="Q18" s="188"/>
      <c r="R18" s="189"/>
      <c r="S18" s="49"/>
      <c r="T18" s="49"/>
      <c r="U18" s="190"/>
      <c r="V18" s="190"/>
      <c r="W18" s="192"/>
      <c r="X18" s="187"/>
      <c r="Y18" s="187"/>
      <c r="Z18" s="30"/>
    </row>
    <row r="19" spans="1:26" ht="27" thickBot="1">
      <c r="A19" s="350" t="s">
        <v>71</v>
      </c>
      <c r="B19" s="351" t="s">
        <v>72</v>
      </c>
      <c r="C19" s="351" t="str">
        <f>VLOOKUP(B19,'[1]UA updated option 1'!$B$7:C$41,2,0)</f>
        <v>RỘNG CỔ TỐI THIỂU KHI KÉO CĂNG</v>
      </c>
      <c r="D19" s="352">
        <v>0</v>
      </c>
      <c r="E19" s="353">
        <v>0.5</v>
      </c>
      <c r="F19" s="354">
        <f>G19-D19</f>
        <v>31</v>
      </c>
      <c r="G19" s="354">
        <f>H19-D19</f>
        <v>31</v>
      </c>
      <c r="H19" s="355">
        <v>31</v>
      </c>
      <c r="I19" s="355"/>
      <c r="J19" s="352">
        <f>H19+D19</f>
        <v>31</v>
      </c>
      <c r="K19" s="356">
        <f>J19+D19</f>
        <v>31</v>
      </c>
      <c r="L19" s="36"/>
      <c r="M19" s="30"/>
      <c r="N19" s="266"/>
      <c r="O19" s="30"/>
      <c r="P19" s="52"/>
      <c r="Q19" s="188"/>
      <c r="R19" s="189"/>
      <c r="S19" s="49"/>
      <c r="T19" s="49"/>
      <c r="U19" s="190"/>
      <c r="V19" s="190"/>
      <c r="W19" s="192"/>
      <c r="X19" s="187"/>
      <c r="Y19" s="187"/>
      <c r="Z19" s="30"/>
    </row>
    <row r="20" spans="1:26">
      <c r="A20" s="357"/>
      <c r="B20" s="358"/>
      <c r="C20" s="359"/>
      <c r="D20" s="360"/>
      <c r="E20" s="360"/>
      <c r="F20" s="361"/>
      <c r="G20" s="361"/>
      <c r="H20" s="362"/>
      <c r="I20" s="362"/>
      <c r="J20" s="363"/>
      <c r="K20" s="364"/>
      <c r="L20" s="36"/>
      <c r="M20" s="30"/>
      <c r="N20" s="266"/>
      <c r="O20" s="30"/>
      <c r="P20" s="52"/>
      <c r="Q20" s="188"/>
      <c r="R20" s="189"/>
      <c r="S20" s="49"/>
      <c r="T20" s="49"/>
      <c r="U20" s="190"/>
      <c r="V20" s="190"/>
      <c r="W20" s="192"/>
      <c r="X20" s="187"/>
      <c r="Y20" s="187"/>
      <c r="Z20" s="30"/>
    </row>
    <row r="21" spans="1:26" ht="19.05" customHeight="1">
      <c r="A21" s="365" t="s">
        <v>55</v>
      </c>
      <c r="B21" s="366" t="s">
        <v>87</v>
      </c>
      <c r="C21" s="366" t="str">
        <f>VLOOKUP(B21,'[1]UA updated option 1'!$B$7:C$41,2,0)</f>
        <v>DÀI TAY TRONG</v>
      </c>
      <c r="D21" s="404">
        <v>1.2</v>
      </c>
      <c r="E21" s="367">
        <v>0.5</v>
      </c>
      <c r="F21" s="368">
        <f t="shared" si="0"/>
        <v>48.599999999999994</v>
      </c>
      <c r="G21" s="368">
        <f t="shared" si="1"/>
        <v>49.8</v>
      </c>
      <c r="H21" s="369">
        <v>51</v>
      </c>
      <c r="I21" s="369"/>
      <c r="J21" s="370">
        <f t="shared" si="2"/>
        <v>52.2</v>
      </c>
      <c r="K21" s="371">
        <f t="shared" si="3"/>
        <v>53.400000000000006</v>
      </c>
      <c r="L21" s="36"/>
      <c r="M21" s="30"/>
      <c r="N21" s="265"/>
      <c r="O21" s="30"/>
      <c r="P21" s="52"/>
      <c r="Q21" s="188"/>
      <c r="R21" s="189"/>
      <c r="S21" s="49"/>
      <c r="T21" s="49"/>
      <c r="U21" s="190"/>
      <c r="V21" s="190"/>
      <c r="W21" s="192"/>
      <c r="X21" s="187"/>
      <c r="Y21" s="187"/>
      <c r="Z21" s="30"/>
    </row>
    <row r="22" spans="1:26" ht="19.95" customHeight="1">
      <c r="A22" s="372" t="s">
        <v>88</v>
      </c>
      <c r="B22" s="373" t="s">
        <v>89</v>
      </c>
      <c r="C22" s="373" t="str">
        <f>VLOOKUP(B22,'[1]UA updated option 1'!$B$7:C$41,2,0)</f>
        <v>VAI CON</v>
      </c>
      <c r="D22" s="374">
        <v>0.7</v>
      </c>
      <c r="E22" s="375">
        <v>0.5</v>
      </c>
      <c r="F22" s="368">
        <f t="shared" si="0"/>
        <v>-1.4</v>
      </c>
      <c r="G22" s="368">
        <f t="shared" si="1"/>
        <v>-0.7</v>
      </c>
      <c r="H22" s="376"/>
      <c r="I22" s="376"/>
      <c r="J22" s="370">
        <f t="shared" si="2"/>
        <v>0.7</v>
      </c>
      <c r="K22" s="371">
        <f t="shared" si="3"/>
        <v>1.4</v>
      </c>
      <c r="L22" s="36"/>
      <c r="M22" s="30"/>
      <c r="N22" s="267"/>
      <c r="O22" s="30"/>
      <c r="P22" s="52"/>
      <c r="Q22" s="193"/>
      <c r="R22" s="197"/>
      <c r="S22" s="195"/>
      <c r="T22" s="49"/>
      <c r="U22" s="190"/>
      <c r="V22" s="190"/>
      <c r="W22" s="198"/>
      <c r="X22" s="187"/>
      <c r="Y22" s="187"/>
      <c r="Z22" s="30"/>
    </row>
    <row r="23" spans="1:26" ht="17.55" customHeight="1">
      <c r="A23" s="377" t="s">
        <v>56</v>
      </c>
      <c r="B23" s="378" t="s">
        <v>109</v>
      </c>
      <c r="C23" s="378" t="str">
        <f>VLOOKUP(B23,'[1]UA updated option 1'!$B$7:C$41,2,0)</f>
        <v>NGANG NGỰC TRƯỚC TỪ ĐỈNH VAI XUỐNG 18.5CM</v>
      </c>
      <c r="D23" s="367">
        <v>1.9</v>
      </c>
      <c r="E23" s="367">
        <v>0.5</v>
      </c>
      <c r="F23" s="368">
        <f t="shared" si="0"/>
        <v>45.2</v>
      </c>
      <c r="G23" s="368">
        <f t="shared" si="1"/>
        <v>47.1</v>
      </c>
      <c r="H23" s="379">
        <v>49</v>
      </c>
      <c r="I23" s="379"/>
      <c r="J23" s="370">
        <f t="shared" si="2"/>
        <v>50.9</v>
      </c>
      <c r="K23" s="371">
        <f t="shared" si="3"/>
        <v>52.8</v>
      </c>
      <c r="L23" s="36"/>
      <c r="M23" s="30"/>
      <c r="N23" s="267"/>
      <c r="O23" s="30"/>
      <c r="P23" s="52"/>
      <c r="Q23" s="193"/>
      <c r="R23" s="197"/>
      <c r="S23" s="195"/>
      <c r="T23" s="49"/>
      <c r="U23" s="190"/>
      <c r="V23" s="190"/>
      <c r="W23" s="198"/>
      <c r="X23" s="187"/>
      <c r="Y23" s="187"/>
      <c r="Z23" s="30"/>
    </row>
    <row r="24" spans="1:26">
      <c r="A24" s="377" t="s">
        <v>58</v>
      </c>
      <c r="B24" s="378" t="s">
        <v>110</v>
      </c>
      <c r="C24" s="378" t="str">
        <f>VLOOKUP(B24,'[1]UA updated option 1'!$B$7:C$41,2,0)</f>
        <v>NGANG NGỰC SAU TỪ ĐỈNH VAI XUỐNG 18.5CM</v>
      </c>
      <c r="D24" s="367">
        <v>1.9</v>
      </c>
      <c r="E24" s="367">
        <v>0.5</v>
      </c>
      <c r="F24" s="368">
        <f t="shared" si="0"/>
        <v>45.2</v>
      </c>
      <c r="G24" s="368">
        <f t="shared" si="1"/>
        <v>47.1</v>
      </c>
      <c r="H24" s="333">
        <v>49</v>
      </c>
      <c r="I24" s="333"/>
      <c r="J24" s="370">
        <f t="shared" si="2"/>
        <v>50.9</v>
      </c>
      <c r="K24" s="371">
        <f t="shared" si="3"/>
        <v>52.8</v>
      </c>
      <c r="L24" s="36"/>
      <c r="M24" s="30"/>
      <c r="N24" s="202"/>
      <c r="O24" s="30"/>
      <c r="P24" s="52"/>
      <c r="Q24" s="193"/>
      <c r="R24" s="197"/>
      <c r="S24" s="195"/>
      <c r="T24" s="49"/>
      <c r="U24" s="190"/>
      <c r="V24" s="190"/>
      <c r="W24" s="198"/>
      <c r="X24" s="187"/>
      <c r="Y24" s="187"/>
      <c r="Z24" s="30"/>
    </row>
    <row r="25" spans="1:26" ht="31.05" customHeight="1">
      <c r="A25" s="380" t="s">
        <v>61</v>
      </c>
      <c r="B25" s="336" t="s">
        <v>90</v>
      </c>
      <c r="C25" s="337" t="str">
        <f>VLOOKUP(B25,'[1]UA updated option 1'!$B$7:C$41,2,0)</f>
        <v>NÁCH ĐO THẲNG</v>
      </c>
      <c r="D25" s="381">
        <v>2</v>
      </c>
      <c r="E25" s="381">
        <v>1</v>
      </c>
      <c r="F25" s="339">
        <f t="shared" si="0"/>
        <v>35</v>
      </c>
      <c r="G25" s="339">
        <f t="shared" si="1"/>
        <v>37</v>
      </c>
      <c r="H25" s="340">
        <v>39</v>
      </c>
      <c r="I25" s="340"/>
      <c r="J25" s="341">
        <f t="shared" si="2"/>
        <v>41</v>
      </c>
      <c r="K25" s="342">
        <f t="shared" si="3"/>
        <v>43</v>
      </c>
      <c r="L25" s="36"/>
      <c r="M25" s="30"/>
      <c r="N25" s="267"/>
      <c r="O25" s="30"/>
      <c r="P25" s="52"/>
      <c r="Q25" s="193"/>
      <c r="R25" s="199"/>
      <c r="S25" s="195"/>
      <c r="T25" s="49"/>
      <c r="U25" s="190"/>
      <c r="V25" s="190"/>
      <c r="W25" s="196"/>
      <c r="X25" s="187"/>
      <c r="Y25" s="187"/>
      <c r="Z25" s="30"/>
    </row>
    <row r="26" spans="1:26">
      <c r="A26" s="365" t="s">
        <v>91</v>
      </c>
      <c r="B26" s="382" t="s">
        <v>67</v>
      </c>
      <c r="C26" s="382" t="str">
        <f>VLOOKUP(B26,'[1]UA updated option 1'!$B$7:C$41,2,0)</f>
        <v>TO BẢN BO CỔ</v>
      </c>
      <c r="D26" s="383">
        <v>0</v>
      </c>
      <c r="E26" s="384">
        <v>0.5</v>
      </c>
      <c r="F26" s="368">
        <f t="shared" si="0"/>
        <v>2</v>
      </c>
      <c r="G26" s="368">
        <f t="shared" si="1"/>
        <v>2</v>
      </c>
      <c r="H26" s="385">
        <v>2</v>
      </c>
      <c r="I26" s="385"/>
      <c r="J26" s="370">
        <f t="shared" si="2"/>
        <v>2</v>
      </c>
      <c r="K26" s="371">
        <f t="shared" si="3"/>
        <v>2</v>
      </c>
      <c r="L26" s="36"/>
      <c r="M26" s="30"/>
      <c r="N26" s="266"/>
      <c r="O26" s="30"/>
      <c r="P26" s="52"/>
      <c r="Q26" s="193"/>
      <c r="R26" s="199"/>
      <c r="S26" s="195"/>
      <c r="T26" s="49"/>
      <c r="U26" s="190"/>
      <c r="V26" s="190"/>
      <c r="W26" s="196"/>
      <c r="X26" s="187"/>
      <c r="Y26" s="187"/>
      <c r="Z26" s="30"/>
    </row>
    <row r="27" spans="1:26">
      <c r="A27" s="365" t="s">
        <v>7</v>
      </c>
      <c r="B27" s="386" t="s">
        <v>92</v>
      </c>
      <c r="C27" s="386" t="str">
        <f>VLOOKUP(B27,'[1]UA updated option 1'!$B$7:C$41,2,0)</f>
        <v>TO BẢN LAI TAY</v>
      </c>
      <c r="D27" s="387">
        <v>0</v>
      </c>
      <c r="E27" s="384">
        <v>0.5</v>
      </c>
      <c r="F27" s="368">
        <f t="shared" si="0"/>
        <v>6</v>
      </c>
      <c r="G27" s="368">
        <f t="shared" si="1"/>
        <v>6</v>
      </c>
      <c r="H27" s="376">
        <v>6</v>
      </c>
      <c r="I27" s="376"/>
      <c r="J27" s="370">
        <f t="shared" si="2"/>
        <v>6</v>
      </c>
      <c r="K27" s="371">
        <f t="shared" si="3"/>
        <v>6</v>
      </c>
      <c r="L27" s="36"/>
      <c r="M27" s="30"/>
      <c r="N27" s="266"/>
      <c r="O27" s="30"/>
      <c r="P27" s="52"/>
      <c r="Q27" s="193"/>
      <c r="R27" s="199"/>
      <c r="S27" s="195"/>
      <c r="T27" s="49"/>
      <c r="U27" s="190"/>
      <c r="V27" s="190"/>
      <c r="W27" s="196"/>
      <c r="X27" s="187"/>
      <c r="Y27" s="187"/>
      <c r="Z27" s="30"/>
    </row>
    <row r="28" spans="1:26" ht="24" customHeight="1">
      <c r="A28" s="365" t="s">
        <v>6</v>
      </c>
      <c r="B28" s="386" t="s">
        <v>93</v>
      </c>
      <c r="C28" s="388" t="str">
        <f>VLOOKUP(B28,'[1]UA updated option 1'!$B$7:C$41,2,0)</f>
        <v>TO BẢN LAI ÁO</v>
      </c>
      <c r="D28" s="389">
        <v>0</v>
      </c>
      <c r="E28" s="390">
        <v>0.3</v>
      </c>
      <c r="F28" s="368">
        <f t="shared" si="0"/>
        <v>2.5</v>
      </c>
      <c r="G28" s="368">
        <f t="shared" si="1"/>
        <v>2.5</v>
      </c>
      <c r="H28" s="376">
        <v>2.5</v>
      </c>
      <c r="I28" s="376"/>
      <c r="J28" s="370">
        <f t="shared" si="2"/>
        <v>2.5</v>
      </c>
      <c r="K28" s="371">
        <f t="shared" si="3"/>
        <v>2.5</v>
      </c>
      <c r="L28" s="36"/>
      <c r="M28" s="30"/>
      <c r="N28" s="266"/>
      <c r="O28" s="30"/>
      <c r="P28" s="52"/>
      <c r="Q28" s="193"/>
      <c r="R28" s="199"/>
      <c r="S28" s="195"/>
      <c r="T28" s="49"/>
      <c r="U28" s="190"/>
      <c r="V28" s="190"/>
      <c r="W28" s="196"/>
      <c r="X28" s="187"/>
      <c r="Y28" s="187"/>
      <c r="Z28" s="30"/>
    </row>
    <row r="29" spans="1:26" ht="24" customHeight="1">
      <c r="A29" s="365" t="s">
        <v>68</v>
      </c>
      <c r="B29" s="386" t="s">
        <v>94</v>
      </c>
      <c r="C29" s="386" t="str">
        <f>VLOOKUP(B29,'[1]UA updated option 1'!$B$7:C$41,2,0)</f>
        <v>HẠ CỔ SAU</v>
      </c>
      <c r="D29" s="387">
        <v>0</v>
      </c>
      <c r="E29" s="383">
        <v>0.5</v>
      </c>
      <c r="F29" s="368">
        <f t="shared" si="0"/>
        <v>2</v>
      </c>
      <c r="G29" s="368">
        <f t="shared" si="1"/>
        <v>2</v>
      </c>
      <c r="H29" s="349">
        <v>2</v>
      </c>
      <c r="I29" s="349"/>
      <c r="J29" s="370">
        <f t="shared" si="2"/>
        <v>2</v>
      </c>
      <c r="K29" s="371">
        <f t="shared" si="3"/>
        <v>2</v>
      </c>
      <c r="L29" s="36"/>
      <c r="M29" s="30"/>
      <c r="N29" s="266"/>
      <c r="O29" s="30"/>
      <c r="P29" s="52"/>
      <c r="Q29" s="193"/>
      <c r="R29" s="199"/>
      <c r="S29" s="195"/>
      <c r="T29" s="49"/>
      <c r="U29" s="190"/>
      <c r="V29" s="190"/>
      <c r="W29" s="196"/>
      <c r="X29" s="187"/>
      <c r="Y29" s="187"/>
      <c r="Z29" s="30"/>
    </row>
    <row r="30" spans="1:26">
      <c r="A30" s="365" t="s">
        <v>69</v>
      </c>
      <c r="B30" s="386" t="s">
        <v>95</v>
      </c>
      <c r="C30" s="386" t="str">
        <f>VLOOKUP(B30,'[1]UA updated option 1'!$B$7:C$41,2,0)</f>
        <v>HẠ CỔ TRƯỚC</v>
      </c>
      <c r="D30" s="387">
        <v>0.3</v>
      </c>
      <c r="E30" s="383">
        <v>0.5</v>
      </c>
      <c r="F30" s="368">
        <f t="shared" si="0"/>
        <v>10.049999999999999</v>
      </c>
      <c r="G30" s="368">
        <f t="shared" si="1"/>
        <v>10.35</v>
      </c>
      <c r="H30" s="349">
        <v>10.65</v>
      </c>
      <c r="I30" s="349"/>
      <c r="J30" s="370">
        <f t="shared" si="2"/>
        <v>10.950000000000001</v>
      </c>
      <c r="K30" s="371">
        <f t="shared" si="3"/>
        <v>11.250000000000002</v>
      </c>
      <c r="L30" s="36"/>
      <c r="M30" s="30"/>
      <c r="N30" s="266"/>
      <c r="O30" s="30"/>
      <c r="P30" s="52"/>
      <c r="Q30" s="193"/>
      <c r="R30" s="194"/>
      <c r="S30" s="195"/>
      <c r="T30" s="49"/>
      <c r="U30" s="190"/>
      <c r="V30" s="190"/>
      <c r="W30" s="196"/>
      <c r="X30" s="187"/>
      <c r="Y30" s="187"/>
      <c r="Z30" s="30"/>
    </row>
    <row r="31" spans="1:26">
      <c r="A31" s="391" t="s">
        <v>5</v>
      </c>
      <c r="B31" s="392" t="s">
        <v>70</v>
      </c>
      <c r="C31" s="392" t="str">
        <f>VLOOKUP(B31,'[1]UA updated option 1'!$B$7:C$41,2,0)</f>
        <v>CHỒM VAI</v>
      </c>
      <c r="D31" s="387">
        <v>0</v>
      </c>
      <c r="E31" s="383">
        <v>0.5</v>
      </c>
      <c r="F31" s="368">
        <f t="shared" si="0"/>
        <v>1</v>
      </c>
      <c r="G31" s="368">
        <f t="shared" si="1"/>
        <v>1</v>
      </c>
      <c r="H31" s="349">
        <v>1</v>
      </c>
      <c r="I31" s="349"/>
      <c r="J31" s="370">
        <f t="shared" si="2"/>
        <v>1</v>
      </c>
      <c r="K31" s="371">
        <f t="shared" si="3"/>
        <v>1</v>
      </c>
      <c r="L31" s="36"/>
      <c r="M31" s="30"/>
      <c r="N31" s="266"/>
      <c r="O31" s="30"/>
      <c r="P31" s="52"/>
      <c r="Q31" s="200"/>
      <c r="R31" s="201"/>
      <c r="S31" s="202"/>
      <c r="T31" s="200"/>
      <c r="U31" s="203"/>
      <c r="V31" s="203"/>
      <c r="W31" s="204"/>
      <c r="X31" s="202"/>
      <c r="Y31" s="202"/>
      <c r="Z31" s="30"/>
    </row>
    <row r="32" spans="1:26">
      <c r="A32" s="393" t="s">
        <v>97</v>
      </c>
      <c r="B32" s="394" t="s">
        <v>98</v>
      </c>
      <c r="C32" s="394" t="str">
        <f>VLOOKUP(B32,'[1]UA updated option 1'!$B$7:C$41,2,0)</f>
        <v>X</v>
      </c>
      <c r="D32" s="387">
        <v>0</v>
      </c>
      <c r="E32" s="383">
        <v>0.5</v>
      </c>
      <c r="F32" s="368"/>
      <c r="G32" s="368"/>
      <c r="H32" s="349"/>
      <c r="I32" s="349"/>
      <c r="J32" s="370"/>
      <c r="K32" s="371"/>
      <c r="L32" s="36"/>
      <c r="M32" s="30"/>
      <c r="N32" s="266"/>
      <c r="O32" s="30"/>
      <c r="P32" s="52"/>
      <c r="Q32" s="205" t="s">
        <v>33</v>
      </c>
      <c r="R32" s="206" t="s">
        <v>34</v>
      </c>
      <c r="S32" s="207">
        <v>26</v>
      </c>
      <c r="T32" s="205"/>
      <c r="U32" s="208">
        <f t="shared" ref="U32:U46" si="4">V32-S32</f>
        <v>-52</v>
      </c>
      <c r="V32" s="208">
        <f t="shared" ref="V32:V46" si="5">W32-S32</f>
        <v>-26</v>
      </c>
      <c r="W32" s="209">
        <f>'SAMPLE MEASURES'!AE32</f>
        <v>0</v>
      </c>
      <c r="X32" s="207">
        <f t="shared" ref="X32:X46" si="6">W32+S32</f>
        <v>26</v>
      </c>
      <c r="Y32" s="207">
        <f t="shared" ref="Y32:Y46" si="7">X32+S32</f>
        <v>52</v>
      </c>
    </row>
    <row r="33" spans="1:25" ht="26.55" customHeight="1">
      <c r="A33" s="395" t="s">
        <v>99</v>
      </c>
      <c r="B33" s="396" t="s">
        <v>100</v>
      </c>
      <c r="C33" s="396" t="str">
        <f>VLOOKUP(B33,'[1]UA updated option 1'!$B$7:C$41,2,0)</f>
        <v>X</v>
      </c>
      <c r="D33" s="387">
        <v>0</v>
      </c>
      <c r="E33" s="383">
        <v>0.5</v>
      </c>
      <c r="F33" s="368"/>
      <c r="G33" s="368"/>
      <c r="H33" s="349"/>
      <c r="I33" s="349"/>
      <c r="J33" s="370"/>
      <c r="K33" s="371"/>
      <c r="L33" s="36"/>
      <c r="M33" s="30"/>
      <c r="N33" s="266"/>
      <c r="O33" s="30"/>
      <c r="P33" s="52"/>
      <c r="Q33" s="205"/>
      <c r="R33" s="206"/>
      <c r="S33" s="207"/>
      <c r="T33" s="205"/>
      <c r="U33" s="208"/>
      <c r="V33" s="208"/>
      <c r="W33" s="209"/>
      <c r="X33" s="207"/>
      <c r="Y33" s="207"/>
    </row>
    <row r="34" spans="1:25" ht="22.05" customHeight="1">
      <c r="A34" s="397"/>
      <c r="B34" s="398" t="s">
        <v>104</v>
      </c>
      <c r="C34" s="398" t="str">
        <f>VLOOKUP(B34,'[1]UA updated option 1'!$B$7:C$41,2,0)</f>
        <v>X</v>
      </c>
      <c r="D34" s="370"/>
      <c r="E34" s="399"/>
      <c r="F34" s="368"/>
      <c r="G34" s="368"/>
      <c r="H34" s="349"/>
      <c r="I34" s="349"/>
      <c r="J34" s="370"/>
      <c r="K34" s="371"/>
      <c r="L34" s="36"/>
      <c r="M34" s="30"/>
      <c r="N34" s="266"/>
      <c r="O34" s="30"/>
      <c r="P34" s="52"/>
      <c r="Q34" s="205"/>
      <c r="R34" s="206"/>
      <c r="S34" s="207"/>
      <c r="T34" s="205"/>
      <c r="U34" s="208"/>
      <c r="V34" s="208"/>
      <c r="W34" s="209"/>
      <c r="X34" s="207"/>
      <c r="Y34" s="207"/>
    </row>
    <row r="35" spans="1:25" ht="19.95" customHeight="1">
      <c r="A35" s="400" t="s">
        <v>65</v>
      </c>
      <c r="B35" s="401" t="s">
        <v>105</v>
      </c>
      <c r="C35" s="401" t="str">
        <f>VLOOKUP(B35,'[1]UA updated option 1'!$B$7:C$41,2,0)</f>
        <v>RỘNG CỬA TAY CHO NHỮNG MÃ KHÔNG XÀI BO TAY</v>
      </c>
      <c r="D35" s="402">
        <v>0.5</v>
      </c>
      <c r="E35" s="403">
        <v>0.5</v>
      </c>
      <c r="F35" s="368">
        <f t="shared" si="0"/>
        <v>13.5</v>
      </c>
      <c r="G35" s="368">
        <f t="shared" si="1"/>
        <v>14</v>
      </c>
      <c r="H35" s="349">
        <v>14.5</v>
      </c>
      <c r="I35" s="349"/>
      <c r="J35" s="370">
        <f t="shared" si="2"/>
        <v>15</v>
      </c>
      <c r="K35" s="371">
        <f t="shared" si="3"/>
        <v>15.5</v>
      </c>
      <c r="L35" s="36"/>
      <c r="M35" s="30"/>
      <c r="N35" s="266"/>
      <c r="O35" s="30"/>
      <c r="P35" s="52"/>
      <c r="Q35" s="205"/>
      <c r="R35" s="206"/>
      <c r="S35" s="207"/>
      <c r="T35" s="205"/>
      <c r="U35" s="208"/>
      <c r="V35" s="208"/>
      <c r="W35" s="209"/>
      <c r="X35" s="207"/>
      <c r="Y35" s="207"/>
    </row>
    <row r="36" spans="1:25">
      <c r="A36" s="226"/>
      <c r="B36" s="228"/>
      <c r="C36" s="228"/>
      <c r="D36" s="226"/>
      <c r="E36" s="229"/>
      <c r="F36" s="154"/>
      <c r="G36" s="154"/>
      <c r="H36" s="241"/>
      <c r="I36" s="241"/>
      <c r="J36" s="155"/>
      <c r="K36" s="262"/>
      <c r="L36" s="36"/>
      <c r="M36" s="30"/>
      <c r="N36" s="266"/>
      <c r="O36" s="30"/>
      <c r="P36" s="52"/>
      <c r="Q36" s="205"/>
      <c r="R36" s="206"/>
      <c r="S36" s="207"/>
      <c r="T36" s="205"/>
      <c r="U36" s="208"/>
      <c r="V36" s="208"/>
      <c r="W36" s="209"/>
      <c r="X36" s="207"/>
      <c r="Y36" s="207"/>
    </row>
    <row r="37" spans="1:25">
      <c r="A37" s="226"/>
      <c r="B37" s="228"/>
      <c r="C37" s="228"/>
      <c r="D37" s="226"/>
      <c r="E37" s="229"/>
      <c r="F37" s="154"/>
      <c r="G37" s="154"/>
      <c r="H37" s="241"/>
      <c r="I37" s="241"/>
      <c r="J37" s="155"/>
      <c r="K37" s="262"/>
      <c r="L37" s="36"/>
      <c r="M37" s="30"/>
      <c r="N37" s="266"/>
      <c r="O37" s="30"/>
      <c r="P37" s="52"/>
      <c r="Q37" s="205"/>
      <c r="R37" s="206"/>
      <c r="S37" s="207"/>
      <c r="T37" s="205"/>
      <c r="U37" s="208"/>
      <c r="V37" s="208"/>
      <c r="W37" s="209"/>
      <c r="X37" s="207"/>
      <c r="Y37" s="207"/>
    </row>
    <row r="38" spans="1:25">
      <c r="A38" s="226"/>
      <c r="B38" s="228"/>
      <c r="C38" s="228"/>
      <c r="D38" s="226"/>
      <c r="E38" s="226"/>
      <c r="F38" s="154"/>
      <c r="G38" s="154"/>
      <c r="H38" s="241"/>
      <c r="I38" s="241"/>
      <c r="J38" s="155"/>
      <c r="K38" s="262"/>
      <c r="L38" s="36"/>
      <c r="M38" s="30"/>
      <c r="N38" s="266"/>
      <c r="O38" s="30"/>
      <c r="P38" s="52"/>
      <c r="Q38" s="205"/>
      <c r="R38" s="206"/>
      <c r="S38" s="207"/>
      <c r="T38" s="205"/>
      <c r="U38" s="208"/>
      <c r="V38" s="208"/>
      <c r="W38" s="209"/>
      <c r="X38" s="207"/>
      <c r="Y38" s="207"/>
    </row>
    <row r="39" spans="1:25">
      <c r="A39" s="118"/>
      <c r="B39" s="234"/>
      <c r="C39" s="234"/>
      <c r="D39" s="235"/>
      <c r="E39" s="236"/>
      <c r="F39" s="156"/>
      <c r="G39" s="156"/>
      <c r="H39" s="243"/>
      <c r="I39" s="243"/>
      <c r="J39" s="157"/>
      <c r="K39" s="263"/>
      <c r="L39" s="36"/>
      <c r="M39" s="30"/>
      <c r="N39" s="266"/>
      <c r="O39" s="30"/>
      <c r="P39" s="52"/>
      <c r="Q39" s="205"/>
      <c r="R39" s="206"/>
      <c r="S39" s="207"/>
      <c r="T39" s="205"/>
      <c r="U39" s="208"/>
      <c r="V39" s="208"/>
      <c r="W39" s="209"/>
      <c r="X39" s="207"/>
      <c r="Y39" s="207"/>
    </row>
    <row r="40" spans="1:25">
      <c r="A40" s="226"/>
      <c r="B40" s="228"/>
      <c r="C40" s="228"/>
      <c r="D40" s="226"/>
      <c r="E40" s="226"/>
      <c r="F40" s="154"/>
      <c r="G40" s="154"/>
      <c r="H40" s="241"/>
      <c r="I40" s="241"/>
      <c r="J40" s="155"/>
      <c r="K40" s="262"/>
      <c r="L40" s="36"/>
      <c r="M40" s="30"/>
      <c r="N40" s="266"/>
      <c r="O40" s="30"/>
      <c r="P40" s="52"/>
      <c r="Q40" s="205"/>
      <c r="R40" s="206"/>
      <c r="S40" s="207"/>
      <c r="T40" s="205"/>
      <c r="U40" s="208"/>
      <c r="V40" s="208"/>
      <c r="W40" s="209"/>
      <c r="X40" s="207"/>
      <c r="Y40" s="207"/>
    </row>
    <row r="41" spans="1:25">
      <c r="A41" s="226"/>
      <c r="B41" s="228"/>
      <c r="C41" s="228"/>
      <c r="D41" s="226"/>
      <c r="E41" s="226"/>
      <c r="F41" s="154"/>
      <c r="G41" s="154"/>
      <c r="H41" s="241"/>
      <c r="I41" s="241"/>
      <c r="J41" s="155"/>
      <c r="K41" s="262"/>
      <c r="L41" s="36"/>
      <c r="M41" s="30"/>
      <c r="N41" s="266"/>
      <c r="O41" s="30"/>
      <c r="P41" s="52"/>
      <c r="Q41" s="205"/>
      <c r="R41" s="206"/>
      <c r="S41" s="207"/>
      <c r="T41" s="205"/>
      <c r="U41" s="208"/>
      <c r="V41" s="208"/>
      <c r="W41" s="209"/>
      <c r="X41" s="207"/>
      <c r="Y41" s="207"/>
    </row>
    <row r="42" spans="1:25">
      <c r="A42" s="227"/>
      <c r="B42" s="228"/>
      <c r="C42" s="228"/>
      <c r="D42" s="226"/>
      <c r="E42" s="229"/>
      <c r="F42" s="154"/>
      <c r="G42" s="154"/>
      <c r="H42" s="242"/>
      <c r="I42" s="242"/>
      <c r="J42" s="155"/>
      <c r="K42" s="262"/>
      <c r="L42" s="36"/>
      <c r="M42" s="30"/>
      <c r="N42" s="266"/>
      <c r="O42" s="30"/>
      <c r="P42" s="52"/>
      <c r="Q42" s="205"/>
      <c r="R42" s="206"/>
      <c r="S42" s="207"/>
      <c r="T42" s="205"/>
      <c r="U42" s="208"/>
      <c r="V42" s="208"/>
      <c r="W42" s="209"/>
      <c r="X42" s="207"/>
      <c r="Y42" s="207"/>
    </row>
    <row r="43" spans="1:25">
      <c r="A43" s="227"/>
      <c r="B43" s="228"/>
      <c r="C43" s="228"/>
      <c r="D43" s="226"/>
      <c r="E43" s="229"/>
      <c r="F43" s="154"/>
      <c r="G43" s="154"/>
      <c r="H43" s="241"/>
      <c r="I43" s="241"/>
      <c r="J43" s="155"/>
      <c r="K43" s="262"/>
      <c r="L43" s="36"/>
      <c r="M43" s="30"/>
      <c r="N43" s="266"/>
      <c r="O43" s="30"/>
      <c r="P43" s="52"/>
      <c r="Q43" s="205"/>
      <c r="R43" s="206"/>
      <c r="S43" s="207"/>
      <c r="T43" s="205"/>
      <c r="U43" s="208"/>
      <c r="V43" s="208"/>
      <c r="W43" s="209"/>
      <c r="X43" s="207"/>
      <c r="Y43" s="207"/>
    </row>
    <row r="44" spans="1:25">
      <c r="A44" s="230"/>
      <c r="B44" s="231"/>
      <c r="C44" s="231"/>
      <c r="D44" s="226"/>
      <c r="E44" s="232"/>
      <c r="F44" s="154"/>
      <c r="G44" s="154"/>
      <c r="H44" s="241"/>
      <c r="I44" s="241"/>
      <c r="J44" s="155"/>
      <c r="K44" s="262"/>
      <c r="L44" s="36"/>
      <c r="M44" s="30"/>
      <c r="N44" s="266"/>
      <c r="O44" s="30"/>
      <c r="P44" s="52"/>
      <c r="Q44" s="205"/>
      <c r="R44" s="206"/>
      <c r="S44" s="207"/>
      <c r="T44" s="205"/>
      <c r="U44" s="208"/>
      <c r="V44" s="208"/>
      <c r="W44" s="209"/>
      <c r="X44" s="207"/>
      <c r="Y44" s="207"/>
    </row>
    <row r="45" spans="1:25">
      <c r="A45" s="166"/>
      <c r="B45" s="221"/>
      <c r="C45" s="221"/>
      <c r="D45" s="222">
        <v>0</v>
      </c>
      <c r="E45" s="223">
        <v>0.5</v>
      </c>
      <c r="F45" s="156">
        <f t="shared" si="0"/>
        <v>0</v>
      </c>
      <c r="G45" s="156">
        <f t="shared" si="1"/>
        <v>0</v>
      </c>
      <c r="H45" s="224"/>
      <c r="I45" s="224"/>
      <c r="J45" s="157">
        <f t="shared" si="2"/>
        <v>0</v>
      </c>
      <c r="K45" s="263">
        <f t="shared" si="3"/>
        <v>0</v>
      </c>
      <c r="L45" s="36"/>
      <c r="M45" s="30"/>
      <c r="N45" s="266"/>
      <c r="O45" s="30"/>
      <c r="P45" s="52"/>
      <c r="Q45" s="205"/>
      <c r="R45" s="206"/>
      <c r="S45" s="207"/>
      <c r="T45" s="205"/>
      <c r="U45" s="208"/>
      <c r="V45" s="208"/>
      <c r="W45" s="209"/>
      <c r="X45" s="207"/>
      <c r="Y45" s="207"/>
    </row>
    <row r="46" spans="1:25" ht="16.2" thickBot="1">
      <c r="A46" s="158"/>
      <c r="B46" s="159"/>
      <c r="C46" s="221"/>
      <c r="D46" s="222">
        <v>0</v>
      </c>
      <c r="E46" s="223">
        <v>0.5</v>
      </c>
      <c r="F46" s="156">
        <f t="shared" si="0"/>
        <v>0</v>
      </c>
      <c r="G46" s="156">
        <f t="shared" si="1"/>
        <v>0</v>
      </c>
      <c r="H46" s="220"/>
      <c r="I46" s="220"/>
      <c r="J46" s="157">
        <f t="shared" si="2"/>
        <v>0</v>
      </c>
      <c r="K46" s="263">
        <f t="shared" si="3"/>
        <v>0</v>
      </c>
      <c r="L46" s="37"/>
      <c r="M46" s="31"/>
      <c r="N46" s="149"/>
      <c r="O46" s="31"/>
      <c r="P46" s="150"/>
      <c r="Q46" s="205" t="s">
        <v>33</v>
      </c>
      <c r="R46" s="206" t="s">
        <v>34</v>
      </c>
      <c r="S46" s="207">
        <v>27</v>
      </c>
      <c r="T46" s="205"/>
      <c r="U46" s="208">
        <f t="shared" si="4"/>
        <v>-54</v>
      </c>
      <c r="V46" s="208">
        <f t="shared" si="5"/>
        <v>-27</v>
      </c>
      <c r="W46" s="209">
        <f>'SAMPLE MEASURES'!AE46</f>
        <v>0</v>
      </c>
      <c r="X46" s="207">
        <f t="shared" si="6"/>
        <v>27</v>
      </c>
      <c r="Y46" s="207">
        <f t="shared" si="7"/>
        <v>54</v>
      </c>
    </row>
    <row r="47" spans="1:25" ht="16.2" thickBot="1">
      <c r="A47" s="43" t="s">
        <v>31</v>
      </c>
      <c r="B47" s="44"/>
      <c r="C47" s="44"/>
      <c r="D47" s="45"/>
      <c r="E47" s="46"/>
      <c r="F47" s="46"/>
      <c r="G47" s="46"/>
      <c r="H47" s="46"/>
      <c r="I47" s="46"/>
      <c r="J47" s="46"/>
      <c r="K47" s="46"/>
      <c r="L47" s="46"/>
      <c r="M47" s="51"/>
      <c r="N47" s="47"/>
      <c r="O47" s="47"/>
      <c r="P47" s="48"/>
    </row>
    <row r="48" spans="1:25">
      <c r="A48" s="5"/>
      <c r="B48" s="23"/>
      <c r="C48" s="23"/>
      <c r="D48" s="26"/>
      <c r="E48" s="24"/>
      <c r="F48" s="24"/>
      <c r="G48" s="24"/>
      <c r="H48" s="24"/>
      <c r="I48" s="24"/>
      <c r="J48" s="24"/>
      <c r="K48" s="24"/>
      <c r="L48" s="24"/>
      <c r="M48" s="210"/>
      <c r="N48" s="30"/>
      <c r="O48" s="30"/>
      <c r="P48" s="15"/>
    </row>
    <row r="49" spans="1:16">
      <c r="A49" s="5"/>
      <c r="B49" s="23"/>
      <c r="C49" s="23"/>
      <c r="D49" s="26"/>
      <c r="E49" s="24"/>
      <c r="F49" s="24"/>
      <c r="G49" s="24"/>
      <c r="H49" s="24"/>
      <c r="I49" s="24"/>
      <c r="J49" s="24"/>
      <c r="K49" s="24"/>
      <c r="L49" s="24"/>
      <c r="M49" s="210"/>
      <c r="N49" s="30"/>
      <c r="O49" s="30"/>
      <c r="P49" s="15"/>
    </row>
    <row r="50" spans="1:16">
      <c r="A50" s="5"/>
      <c r="B50" s="23"/>
      <c r="C50" s="23"/>
      <c r="D50" s="26"/>
      <c r="E50" s="24"/>
      <c r="F50" s="24"/>
      <c r="G50" s="24"/>
      <c r="H50" s="24"/>
      <c r="I50" s="24"/>
      <c r="J50" s="24"/>
      <c r="K50" s="24"/>
      <c r="L50" s="24"/>
      <c r="M50" s="30"/>
      <c r="N50" s="30"/>
      <c r="O50" s="30"/>
      <c r="P50" s="15"/>
    </row>
    <row r="51" spans="1:16">
      <c r="A51" s="5"/>
      <c r="B51" s="23"/>
      <c r="C51" s="23"/>
      <c r="D51" s="26"/>
      <c r="E51" s="24"/>
      <c r="F51" s="24"/>
      <c r="G51" s="24"/>
      <c r="H51" s="24"/>
      <c r="I51" s="24"/>
      <c r="J51" s="24"/>
      <c r="K51" s="24"/>
      <c r="L51" s="24"/>
      <c r="M51" s="30"/>
      <c r="N51" s="30"/>
      <c r="O51" s="30"/>
      <c r="P51" s="15"/>
    </row>
    <row r="52" spans="1:16">
      <c r="A52" s="5"/>
      <c r="B52" s="25"/>
      <c r="C52" s="25"/>
      <c r="D52" s="26"/>
      <c r="E52" s="24"/>
      <c r="F52" s="24"/>
      <c r="G52" s="24"/>
      <c r="H52" s="24"/>
      <c r="I52" s="24"/>
      <c r="J52" s="24"/>
      <c r="K52" s="24"/>
      <c r="L52" s="24"/>
      <c r="M52" s="30"/>
      <c r="N52" s="30"/>
      <c r="O52" s="30"/>
      <c r="P52" s="15"/>
    </row>
    <row r="53" spans="1:16">
      <c r="A53" s="5"/>
      <c r="B53" s="25"/>
      <c r="C53" s="25"/>
      <c r="D53" s="26"/>
      <c r="E53" s="24"/>
      <c r="F53" s="24"/>
      <c r="G53" s="24"/>
      <c r="H53" s="24"/>
      <c r="I53" s="24"/>
      <c r="J53" s="24"/>
      <c r="K53" s="24"/>
      <c r="L53" s="24"/>
      <c r="M53" s="30"/>
      <c r="N53" s="30"/>
      <c r="O53" s="30"/>
      <c r="P53" s="15"/>
    </row>
    <row r="54" spans="1:16">
      <c r="A54" s="5"/>
      <c r="B54" s="26"/>
      <c r="C54" s="26"/>
      <c r="D54" s="26"/>
      <c r="E54" s="24"/>
      <c r="F54" s="24"/>
      <c r="G54" s="24"/>
      <c r="H54" s="24"/>
      <c r="I54" s="24"/>
      <c r="J54" s="24"/>
      <c r="K54" s="24"/>
      <c r="L54" s="24"/>
      <c r="M54" s="30"/>
      <c r="N54" s="30"/>
      <c r="O54" s="30"/>
      <c r="P54" s="15"/>
    </row>
    <row r="55" spans="1:16">
      <c r="A55" s="5"/>
      <c r="B55" s="26"/>
      <c r="C55" s="26"/>
      <c r="D55" s="26"/>
      <c r="E55" s="24"/>
      <c r="F55" s="24"/>
      <c r="G55" s="24"/>
      <c r="H55" s="24"/>
      <c r="I55" s="24"/>
      <c r="J55" s="24"/>
      <c r="K55" s="24"/>
      <c r="L55" s="24"/>
      <c r="M55" s="30"/>
      <c r="N55" s="30"/>
      <c r="O55" s="30"/>
      <c r="P55" s="15"/>
    </row>
    <row r="56" spans="1:16">
      <c r="A56" s="5"/>
      <c r="B56" s="26"/>
      <c r="C56" s="26"/>
      <c r="D56" s="26"/>
      <c r="E56" s="24"/>
      <c r="F56" s="24"/>
      <c r="G56" s="24"/>
      <c r="H56" s="24"/>
      <c r="I56" s="24"/>
      <c r="J56" s="24"/>
      <c r="K56" s="24"/>
      <c r="L56" s="24"/>
      <c r="M56" s="30"/>
      <c r="N56" s="30"/>
      <c r="O56" s="30"/>
      <c r="P56" s="15"/>
    </row>
    <row r="57" spans="1:16" ht="16.2" thickBot="1">
      <c r="A57" s="7"/>
      <c r="B57" s="8"/>
      <c r="C57" s="8"/>
      <c r="D57" s="8"/>
      <c r="E57" s="2"/>
      <c r="F57" s="2"/>
      <c r="G57" s="2"/>
      <c r="H57" s="2"/>
      <c r="I57" s="2"/>
      <c r="J57" s="2"/>
      <c r="K57" s="2"/>
      <c r="L57" s="2"/>
      <c r="M57" s="31"/>
      <c r="N57" s="31"/>
      <c r="O57" s="31"/>
      <c r="P57" s="16"/>
    </row>
    <row r="58" spans="1:16" ht="16.2" thickBot="1">
      <c r="A58" s="408" t="s">
        <v>10</v>
      </c>
      <c r="B58" s="409"/>
      <c r="C58" s="409"/>
      <c r="D58" s="409"/>
      <c r="E58" s="409"/>
      <c r="F58" s="409"/>
      <c r="G58" s="409"/>
      <c r="H58" s="409"/>
      <c r="I58" s="409"/>
      <c r="J58" s="409"/>
      <c r="K58" s="409"/>
      <c r="L58" s="409"/>
      <c r="M58" s="47"/>
      <c r="N58" s="47"/>
      <c r="O58" s="47"/>
      <c r="P58" s="48"/>
    </row>
  </sheetData>
  <mergeCells count="10">
    <mergeCell ref="E4:F4"/>
    <mergeCell ref="H4:J4"/>
    <mergeCell ref="A5:Q5"/>
    <mergeCell ref="A58:L58"/>
    <mergeCell ref="E1:F1"/>
    <mergeCell ref="H1:J1"/>
    <mergeCell ref="E2:F2"/>
    <mergeCell ref="H2:J2"/>
    <mergeCell ref="E3:F3"/>
    <mergeCell ref="H3:J3"/>
  </mergeCells>
  <pageMargins left="0.7" right="0.7" top="0.75" bottom="0.75" header="0.3" footer="0.3"/>
  <pageSetup paperSize="9" scale="60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E90D4-5219-3B47-BBF5-5C1887677D4F}">
  <sheetPr>
    <pageSetUpPr fitToPage="1"/>
  </sheetPr>
  <dimension ref="A1:BA58"/>
  <sheetViews>
    <sheetView zoomScale="85" zoomScaleNormal="252" workbookViewId="0">
      <selection activeCell="H21" sqref="H21"/>
    </sheetView>
  </sheetViews>
  <sheetFormatPr defaultColWidth="11.19921875" defaultRowHeight="15.6"/>
  <cols>
    <col min="1" max="1" width="15" customWidth="1"/>
    <col min="2" max="2" width="42.5" customWidth="1"/>
    <col min="3" max="3" width="15.5" customWidth="1"/>
    <col min="4" max="4" width="12.5" customWidth="1"/>
    <col min="5" max="5" width="11.796875" customWidth="1"/>
    <col min="6" max="6" width="14.69921875" customWidth="1"/>
    <col min="7" max="7" width="10.5" customWidth="1"/>
    <col min="8" max="8" width="9.796875" customWidth="1"/>
    <col min="9" max="9" width="9" customWidth="1"/>
    <col min="10" max="10" width="10.5" customWidth="1"/>
    <col min="11" max="11" width="9.796875" customWidth="1"/>
  </cols>
  <sheetData>
    <row r="1" spans="1:53">
      <c r="A1" s="53" t="str">
        <f>COVERSHEET!A1</f>
        <v>Season</v>
      </c>
      <c r="B1" s="54" t="str">
        <f>COVERSHEET!B1</f>
        <v>AUTUMN 25</v>
      </c>
      <c r="C1" s="55" t="str">
        <f>COVERSHEET!C1</f>
        <v>Date Created</v>
      </c>
      <c r="D1" s="410">
        <f>COVERSHEET!D1</f>
        <v>45496</v>
      </c>
      <c r="E1" s="411"/>
      <c r="F1" s="53" t="str">
        <f>COVERSHEET!F1</f>
        <v>Proto Rcd</v>
      </c>
      <c r="G1" s="412" t="str">
        <f>COVERSHEET!G1</f>
        <v>00/00/2024</v>
      </c>
      <c r="H1" s="413"/>
      <c r="I1" s="56"/>
      <c r="J1" s="57"/>
      <c r="K1" s="80"/>
      <c r="L1" s="60"/>
      <c r="M1" s="81"/>
      <c r="N1" s="50"/>
      <c r="O1" s="1"/>
      <c r="P1" s="42"/>
      <c r="Q1" s="14"/>
    </row>
    <row r="2" spans="1:53">
      <c r="A2" s="62" t="str">
        <f>COVERSHEET!A2</f>
        <v>Style Name</v>
      </c>
      <c r="B2" s="63">
        <f>COVERSHEET!B2</f>
        <v>0</v>
      </c>
      <c r="C2" s="64" t="str">
        <f>COVERSHEET!C2</f>
        <v>COMMENTS P1</v>
      </c>
      <c r="D2" s="414" t="str">
        <f>COVERSHEET!D2</f>
        <v>00/00/2024</v>
      </c>
      <c r="E2" s="415"/>
      <c r="F2" s="62" t="str">
        <f>COVERSHEET!F2</f>
        <v>2nd Proto</v>
      </c>
      <c r="G2" s="416" t="str">
        <f>COVERSHEET!G2</f>
        <v>00/00/2024</v>
      </c>
      <c r="H2" s="417"/>
      <c r="I2" s="56"/>
      <c r="J2" s="57"/>
      <c r="K2" s="66"/>
      <c r="L2" s="67"/>
      <c r="M2" s="82"/>
      <c r="N2" s="36"/>
      <c r="O2" s="49"/>
      <c r="P2" s="30"/>
      <c r="Q2" s="15"/>
    </row>
    <row r="3" spans="1:53">
      <c r="A3" s="62" t="str">
        <f>COVERSHEET!A3</f>
        <v>Code</v>
      </c>
      <c r="B3" s="69">
        <f>COVERSHEET!B3</f>
        <v>0</v>
      </c>
      <c r="C3" s="70" t="str">
        <f>COVERSHEET!C3</f>
        <v>COMMENTS P2</v>
      </c>
      <c r="D3" s="414" t="str">
        <f>COVERSHEET!D3</f>
        <v>00/00/2024</v>
      </c>
      <c r="E3" s="415"/>
      <c r="F3" s="62" t="str">
        <f>COVERSHEET!F3</f>
        <v>Sample Sealed</v>
      </c>
      <c r="G3" s="416" t="str">
        <f>COVERSHEET!G3</f>
        <v>00/00/2024</v>
      </c>
      <c r="H3" s="417"/>
      <c r="I3" s="56"/>
      <c r="J3" s="57"/>
      <c r="K3" s="66"/>
      <c r="L3" s="67"/>
      <c r="M3" s="82"/>
      <c r="N3" s="36"/>
      <c r="O3" s="49"/>
      <c r="P3" s="30"/>
      <c r="Q3" s="15"/>
    </row>
    <row r="4" spans="1:53" ht="43.95" customHeight="1" thickBot="1">
      <c r="A4" s="71" t="str">
        <f>COVERSHEET!A4</f>
        <v>Block ES4B</v>
      </c>
      <c r="B4" s="72" t="str">
        <f>COVERSHEET!B4</f>
        <v>LONG SLEEVE T-SHIRT
3.8CM GRADING 
RIB CUFF AND NON RIB CUFF MEASURES</v>
      </c>
      <c r="C4" s="73" t="str">
        <f>COVERSHEET!C4</f>
        <v>COMMENTS P3</v>
      </c>
      <c r="D4" s="418" t="str">
        <f>COVERSHEET!D4</f>
        <v>00/00/2024</v>
      </c>
      <c r="E4" s="419"/>
      <c r="F4" s="71" t="str">
        <f>COVERSHEET!F4</f>
        <v>Approved By</v>
      </c>
      <c r="G4" s="420" t="str">
        <f>COVERSHEET!G4</f>
        <v>X</v>
      </c>
      <c r="H4" s="421"/>
      <c r="I4" s="56"/>
      <c r="J4" s="57"/>
      <c r="K4" s="75"/>
      <c r="L4" s="76"/>
      <c r="M4" s="83"/>
      <c r="N4" s="37"/>
      <c r="O4" s="3"/>
      <c r="P4" s="31"/>
      <c r="Q4" s="16"/>
    </row>
    <row r="5" spans="1:53" ht="27" customHeight="1" thickBot="1">
      <c r="A5" s="424" t="s">
        <v>50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6"/>
    </row>
    <row r="6" spans="1:53" ht="55.95" customHeight="1">
      <c r="A6" s="276" t="s">
        <v>11</v>
      </c>
      <c r="B6" s="277" t="s">
        <v>4</v>
      </c>
      <c r="C6" s="278" t="s">
        <v>15</v>
      </c>
      <c r="D6" s="279" t="s">
        <v>35</v>
      </c>
      <c r="E6" s="279" t="s">
        <v>36</v>
      </c>
      <c r="F6" s="278" t="s">
        <v>13</v>
      </c>
      <c r="G6" s="279" t="s">
        <v>37</v>
      </c>
      <c r="H6" s="279" t="s">
        <v>38</v>
      </c>
      <c r="I6" s="278" t="s">
        <v>13</v>
      </c>
      <c r="J6" s="279" t="s">
        <v>39</v>
      </c>
      <c r="K6" s="279" t="s">
        <v>40</v>
      </c>
      <c r="L6" s="278" t="s">
        <v>13</v>
      </c>
      <c r="M6" s="279" t="s">
        <v>41</v>
      </c>
      <c r="N6" s="279" t="s">
        <v>42</v>
      </c>
      <c r="O6" s="279" t="s">
        <v>43</v>
      </c>
      <c r="P6" s="279" t="s">
        <v>44</v>
      </c>
      <c r="Q6" s="280" t="s">
        <v>14</v>
      </c>
    </row>
    <row r="7" spans="1:53">
      <c r="A7" s="281" t="s">
        <v>75</v>
      </c>
      <c r="B7" s="126" t="s">
        <v>76</v>
      </c>
      <c r="C7" s="251">
        <v>75</v>
      </c>
      <c r="D7" s="127"/>
      <c r="E7" s="138"/>
      <c r="F7" s="27"/>
      <c r="G7" s="139"/>
      <c r="H7" s="139"/>
      <c r="I7" s="27"/>
      <c r="J7" s="139"/>
      <c r="K7" s="139"/>
      <c r="L7" s="27"/>
      <c r="M7" s="140"/>
      <c r="N7" s="140"/>
      <c r="O7" s="140"/>
      <c r="P7" s="140"/>
      <c r="Q7" s="28"/>
    </row>
    <row r="8" spans="1:53">
      <c r="A8" s="281" t="s">
        <v>77</v>
      </c>
      <c r="B8" s="126" t="s">
        <v>78</v>
      </c>
      <c r="C8" s="294">
        <v>73</v>
      </c>
      <c r="D8" s="127"/>
      <c r="E8" s="138"/>
      <c r="F8" s="27"/>
      <c r="G8" s="139"/>
      <c r="H8" s="139"/>
      <c r="I8" s="27"/>
      <c r="J8" s="139"/>
      <c r="K8" s="139"/>
      <c r="L8" s="27"/>
      <c r="M8" s="140"/>
      <c r="N8" s="140"/>
      <c r="O8" s="140"/>
      <c r="P8" s="140"/>
      <c r="Q8" s="28"/>
    </row>
    <row r="9" spans="1:53">
      <c r="A9" s="281" t="s">
        <v>51</v>
      </c>
      <c r="B9" s="126" t="s">
        <v>79</v>
      </c>
      <c r="C9" s="252">
        <v>58.4</v>
      </c>
      <c r="D9" s="127"/>
      <c r="E9" s="138"/>
      <c r="F9" s="27"/>
      <c r="G9" s="139"/>
      <c r="H9" s="139"/>
      <c r="I9" s="27"/>
      <c r="J9" s="139"/>
      <c r="K9" s="139"/>
      <c r="L9" s="27"/>
      <c r="M9" s="140"/>
      <c r="N9" s="140"/>
      <c r="O9" s="140"/>
      <c r="P9" s="140"/>
      <c r="Q9" s="28"/>
    </row>
    <row r="10" spans="1:53">
      <c r="A10" s="125" t="s">
        <v>52</v>
      </c>
      <c r="B10" s="126" t="s">
        <v>80</v>
      </c>
      <c r="C10" s="252"/>
      <c r="D10" s="184"/>
      <c r="E10" s="138"/>
      <c r="F10" s="27"/>
      <c r="G10" s="139"/>
      <c r="H10" s="139"/>
      <c r="I10" s="27"/>
      <c r="J10" s="139"/>
      <c r="K10" s="139"/>
      <c r="L10" s="27"/>
      <c r="M10" s="140"/>
      <c r="N10" s="140"/>
      <c r="O10" s="140"/>
      <c r="P10" s="140"/>
      <c r="Q10" s="28"/>
    </row>
    <row r="11" spans="1:53" ht="18" customHeight="1">
      <c r="A11" s="281" t="s">
        <v>53</v>
      </c>
      <c r="B11" s="126" t="s">
        <v>81</v>
      </c>
      <c r="C11" s="252">
        <v>58.4</v>
      </c>
      <c r="D11" s="185"/>
      <c r="E11" s="138"/>
      <c r="F11" s="27"/>
      <c r="G11" s="139"/>
      <c r="H11" s="139"/>
      <c r="I11" s="27"/>
      <c r="J11" s="139"/>
      <c r="K11" s="139"/>
      <c r="L11" s="27"/>
      <c r="M11" s="140"/>
      <c r="N11" s="140"/>
      <c r="O11" s="140"/>
      <c r="P11" s="140"/>
      <c r="Q11" s="28"/>
    </row>
    <row r="12" spans="1:53" ht="22.95" customHeight="1">
      <c r="A12" s="281" t="s">
        <v>54</v>
      </c>
      <c r="B12" s="130" t="s">
        <v>96</v>
      </c>
      <c r="C12" s="253">
        <v>82</v>
      </c>
      <c r="D12" s="186"/>
      <c r="E12" s="138"/>
      <c r="F12" s="27"/>
      <c r="G12" s="139"/>
      <c r="H12" s="139"/>
      <c r="I12" s="27"/>
      <c r="J12" s="139"/>
      <c r="K12" s="139"/>
      <c r="L12" s="27"/>
      <c r="M12" s="140"/>
      <c r="N12" s="140"/>
      <c r="O12" s="140"/>
      <c r="P12" s="140"/>
      <c r="Q12" s="28"/>
      <c r="X12" s="22"/>
      <c r="Y12" s="22"/>
      <c r="AA12" s="21"/>
      <c r="AB12" s="21"/>
      <c r="AC12" s="21"/>
      <c r="AD12" s="21"/>
      <c r="AF12" s="20"/>
      <c r="AG12" s="20"/>
      <c r="AH12" s="20"/>
      <c r="AI12" s="20"/>
      <c r="AJ12" s="20"/>
      <c r="AL12" s="20"/>
      <c r="AM12" s="20"/>
      <c r="AN12" s="20"/>
      <c r="AO12" s="20"/>
      <c r="AP12" s="20"/>
      <c r="AR12" s="20"/>
      <c r="AS12" s="20"/>
      <c r="AT12" s="20"/>
      <c r="AU12" s="20"/>
      <c r="AV12" s="20"/>
      <c r="AX12" s="20"/>
      <c r="AY12" s="20"/>
      <c r="AZ12" s="20"/>
      <c r="BA12" s="20"/>
    </row>
    <row r="13" spans="1:53" ht="22.95" customHeight="1">
      <c r="A13" s="281" t="s">
        <v>74</v>
      </c>
      <c r="B13" s="130" t="s">
        <v>82</v>
      </c>
      <c r="C13" s="253">
        <v>53</v>
      </c>
      <c r="D13" s="127"/>
      <c r="E13" s="140"/>
      <c r="F13" s="27"/>
      <c r="G13" s="139"/>
      <c r="H13" s="139"/>
      <c r="I13" s="27"/>
      <c r="J13" s="139"/>
      <c r="K13" s="139"/>
      <c r="L13" s="27"/>
      <c r="M13" s="140"/>
      <c r="N13" s="140"/>
      <c r="O13" s="140"/>
      <c r="P13" s="140"/>
      <c r="Q13" s="28"/>
      <c r="X13" s="22"/>
      <c r="Y13" s="22"/>
      <c r="AA13" s="21"/>
      <c r="AB13" s="21"/>
      <c r="AC13" s="21"/>
      <c r="AD13" s="21"/>
      <c r="AF13" s="21"/>
      <c r="AG13" s="21"/>
      <c r="AH13" s="21"/>
      <c r="AI13" s="21"/>
      <c r="AJ13" s="21"/>
      <c r="AL13" s="21"/>
      <c r="AM13" s="21"/>
      <c r="AN13" s="21"/>
      <c r="AO13" s="21"/>
      <c r="AP13" s="21"/>
      <c r="AR13" s="21"/>
      <c r="AS13" s="21"/>
      <c r="AT13" s="21"/>
      <c r="AU13" s="21"/>
      <c r="AV13" s="21"/>
      <c r="AX13" s="21"/>
      <c r="AY13" s="21"/>
      <c r="AZ13" s="21"/>
      <c r="BA13" s="21"/>
    </row>
    <row r="14" spans="1:53" ht="25.05" customHeight="1">
      <c r="A14" s="281" t="s">
        <v>60</v>
      </c>
      <c r="B14" s="130" t="s">
        <v>83</v>
      </c>
      <c r="C14" s="305">
        <v>24</v>
      </c>
      <c r="D14" s="127"/>
      <c r="E14" s="140"/>
      <c r="F14" s="27"/>
      <c r="G14" s="139"/>
      <c r="H14" s="139"/>
      <c r="I14" s="27"/>
      <c r="J14" s="139"/>
      <c r="K14" s="139"/>
      <c r="L14" s="27"/>
      <c r="M14" s="140"/>
      <c r="N14" s="140"/>
      <c r="O14" s="140"/>
      <c r="P14" s="140"/>
      <c r="Q14" s="28"/>
      <c r="X14" s="22"/>
      <c r="Y14" s="22"/>
      <c r="AA14" s="20"/>
      <c r="AB14" s="20"/>
      <c r="AC14" s="20"/>
      <c r="AD14" s="20"/>
      <c r="AF14" s="21"/>
      <c r="AG14" s="21"/>
      <c r="AH14" s="21"/>
      <c r="AI14" s="21"/>
      <c r="AJ14" s="21"/>
      <c r="AL14" s="20"/>
      <c r="AM14" s="20"/>
      <c r="AN14" s="20"/>
      <c r="AO14" s="20"/>
      <c r="AP14" s="20"/>
      <c r="AR14" s="21"/>
      <c r="AS14" s="21"/>
      <c r="AT14" s="21"/>
      <c r="AU14" s="21"/>
      <c r="AV14" s="21"/>
      <c r="AX14" s="20"/>
      <c r="AY14" s="20"/>
      <c r="AZ14" s="20"/>
      <c r="BA14" s="20"/>
    </row>
    <row r="15" spans="1:53" ht="22.05" customHeight="1">
      <c r="A15" s="281" t="s">
        <v>62</v>
      </c>
      <c r="B15" s="130" t="s">
        <v>84</v>
      </c>
      <c r="C15" s="253">
        <v>19</v>
      </c>
      <c r="D15" s="127"/>
      <c r="E15" s="140"/>
      <c r="F15" s="27"/>
      <c r="G15" s="139"/>
      <c r="H15" s="139"/>
      <c r="I15" s="27"/>
      <c r="J15" s="139"/>
      <c r="K15" s="139"/>
      <c r="L15" s="27"/>
      <c r="M15" s="140"/>
      <c r="N15" s="140"/>
      <c r="O15" s="140"/>
      <c r="P15" s="140"/>
      <c r="Q15" s="28"/>
      <c r="X15" s="22"/>
      <c r="Y15" s="22"/>
      <c r="AA15" s="21"/>
      <c r="AB15" s="21"/>
      <c r="AC15" s="21"/>
      <c r="AD15" s="21"/>
      <c r="AF15" s="20"/>
      <c r="AG15" s="20"/>
      <c r="AH15" s="20"/>
      <c r="AI15" s="20"/>
      <c r="AJ15" s="20"/>
      <c r="AL15" s="20"/>
      <c r="AM15" s="20"/>
      <c r="AN15" s="20"/>
      <c r="AO15" s="20"/>
      <c r="AP15" s="20"/>
      <c r="AR15" s="20"/>
      <c r="AS15" s="20"/>
      <c r="AT15" s="20"/>
      <c r="AU15" s="20"/>
      <c r="AV15" s="20"/>
      <c r="AX15" s="20"/>
      <c r="AY15" s="20"/>
      <c r="AZ15" s="20"/>
      <c r="BA15" s="20"/>
    </row>
    <row r="16" spans="1:53" ht="16.05" customHeight="1">
      <c r="A16" s="125" t="s">
        <v>63</v>
      </c>
      <c r="B16" s="126" t="s">
        <v>64</v>
      </c>
      <c r="C16" s="253">
        <v>15.5</v>
      </c>
      <c r="D16" s="127"/>
      <c r="E16" s="140"/>
      <c r="F16" s="27"/>
      <c r="G16" s="139"/>
      <c r="H16" s="139"/>
      <c r="I16" s="27"/>
      <c r="J16" s="139"/>
      <c r="K16" s="139"/>
      <c r="L16" s="27"/>
      <c r="M16" s="140"/>
      <c r="N16" s="140"/>
      <c r="O16" s="140"/>
      <c r="P16" s="140"/>
      <c r="Q16" s="28"/>
      <c r="X16" s="22"/>
      <c r="Y16" s="22"/>
      <c r="AA16" s="20"/>
      <c r="AB16" s="20"/>
      <c r="AC16" s="20"/>
      <c r="AD16" s="20"/>
      <c r="AF16" s="20"/>
      <c r="AG16" s="20"/>
      <c r="AH16" s="20"/>
      <c r="AI16" s="20"/>
      <c r="AJ16" s="20"/>
      <c r="AL16" s="20"/>
      <c r="AM16" s="20"/>
      <c r="AN16" s="20"/>
      <c r="AO16" s="20"/>
      <c r="AP16" s="20"/>
      <c r="AR16" s="20"/>
      <c r="AS16" s="20"/>
      <c r="AT16" s="20"/>
      <c r="AU16" s="20"/>
      <c r="AV16" s="20"/>
      <c r="AX16" s="20"/>
      <c r="AY16" s="20"/>
      <c r="AZ16" s="20"/>
      <c r="BA16" s="20"/>
    </row>
    <row r="17" spans="1:53" ht="16.05" customHeight="1">
      <c r="A17" s="160" t="s">
        <v>65</v>
      </c>
      <c r="B17" s="161" t="s">
        <v>66</v>
      </c>
      <c r="C17" s="253">
        <v>9.5</v>
      </c>
      <c r="D17" s="127"/>
      <c r="E17" s="140"/>
      <c r="F17" s="27"/>
      <c r="G17" s="139"/>
      <c r="H17" s="139"/>
      <c r="I17" s="27"/>
      <c r="J17" s="139"/>
      <c r="K17" s="139"/>
      <c r="L17" s="27"/>
      <c r="M17" s="140"/>
      <c r="N17" s="140"/>
      <c r="O17" s="140"/>
      <c r="P17" s="140"/>
      <c r="Q17" s="28"/>
      <c r="X17" s="22"/>
      <c r="Y17" s="22"/>
      <c r="AA17" s="20"/>
      <c r="AB17" s="20"/>
      <c r="AC17" s="20"/>
      <c r="AD17" s="20"/>
      <c r="AF17" s="20"/>
      <c r="AG17" s="20"/>
      <c r="AH17" s="20"/>
      <c r="AI17" s="20"/>
      <c r="AJ17" s="20"/>
      <c r="AL17" s="20"/>
      <c r="AM17" s="20"/>
      <c r="AN17" s="20"/>
      <c r="AO17" s="20"/>
      <c r="AP17" s="20"/>
      <c r="AR17" s="20"/>
      <c r="AS17" s="20"/>
      <c r="AT17" s="20"/>
      <c r="AU17" s="20"/>
      <c r="AV17" s="20"/>
      <c r="AX17" s="20"/>
      <c r="AY17" s="20"/>
      <c r="AZ17" s="20"/>
      <c r="BA17" s="20"/>
    </row>
    <row r="18" spans="1:53" ht="16.05" customHeight="1">
      <c r="A18" s="281" t="s">
        <v>85</v>
      </c>
      <c r="B18" s="162" t="s">
        <v>86</v>
      </c>
      <c r="C18" s="254">
        <v>19.350000000000001</v>
      </c>
      <c r="D18" s="127"/>
      <c r="E18" s="140"/>
      <c r="F18" s="27"/>
      <c r="G18" s="139"/>
      <c r="H18" s="139"/>
      <c r="I18" s="27"/>
      <c r="J18" s="139"/>
      <c r="K18" s="139"/>
      <c r="L18" s="27"/>
      <c r="M18" s="140"/>
      <c r="N18" s="140"/>
      <c r="O18" s="140"/>
      <c r="P18" s="140"/>
      <c r="Q18" s="28"/>
      <c r="X18" s="22"/>
      <c r="Y18" s="22"/>
      <c r="AA18" s="20"/>
      <c r="AB18" s="20"/>
      <c r="AC18" s="20"/>
      <c r="AD18" s="20"/>
      <c r="AF18" s="20"/>
      <c r="AG18" s="20"/>
      <c r="AH18" s="20"/>
      <c r="AI18" s="20"/>
      <c r="AJ18" s="20"/>
      <c r="AL18" s="20"/>
      <c r="AM18" s="20"/>
      <c r="AN18" s="20"/>
      <c r="AO18" s="20"/>
      <c r="AP18" s="20"/>
      <c r="AR18" s="20"/>
      <c r="AS18" s="20"/>
      <c r="AT18" s="20"/>
      <c r="AU18" s="20"/>
      <c r="AV18" s="20"/>
      <c r="AX18" s="20"/>
      <c r="AY18" s="20"/>
      <c r="AZ18" s="20"/>
      <c r="BA18" s="20"/>
    </row>
    <row r="19" spans="1:53" ht="22.05" customHeight="1" thickBot="1">
      <c r="A19" s="282" t="s">
        <v>71</v>
      </c>
      <c r="B19" s="133" t="s">
        <v>72</v>
      </c>
      <c r="C19" s="255">
        <v>31</v>
      </c>
      <c r="D19" s="134"/>
      <c r="E19" s="144"/>
      <c r="F19" s="145"/>
      <c r="G19" s="143"/>
      <c r="H19" s="143"/>
      <c r="I19" s="145"/>
      <c r="J19" s="143"/>
      <c r="K19" s="143"/>
      <c r="L19" s="145"/>
      <c r="M19" s="144"/>
      <c r="N19" s="144"/>
      <c r="O19" s="144"/>
      <c r="P19" s="144"/>
      <c r="Q19" s="147"/>
      <c r="X19" s="22"/>
      <c r="Y19" s="22"/>
      <c r="AA19" s="20"/>
      <c r="AB19" s="20"/>
      <c r="AC19" s="20"/>
      <c r="AD19" s="20"/>
      <c r="AF19" s="20"/>
      <c r="AG19" s="20"/>
      <c r="AH19" s="20"/>
      <c r="AI19" s="20"/>
      <c r="AJ19" s="20"/>
      <c r="AL19" s="20"/>
      <c r="AM19" s="20"/>
      <c r="AN19" s="20"/>
      <c r="AO19" s="20"/>
      <c r="AP19" s="20"/>
      <c r="AR19" s="20"/>
      <c r="AS19" s="20"/>
      <c r="AT19" s="20"/>
      <c r="AU19" s="20"/>
      <c r="AV19" s="20"/>
      <c r="AX19" s="20"/>
      <c r="AY19" s="20"/>
      <c r="AZ19" s="20"/>
      <c r="BA19" s="20"/>
    </row>
    <row r="20" spans="1:53" ht="16.05" customHeight="1">
      <c r="A20" s="182"/>
      <c r="B20" s="132"/>
      <c r="C20" s="269"/>
      <c r="D20" s="183"/>
      <c r="E20" s="142"/>
      <c r="F20" s="141"/>
      <c r="G20" s="141"/>
      <c r="H20" s="141"/>
      <c r="I20" s="141"/>
      <c r="J20" s="141"/>
      <c r="K20" s="141"/>
      <c r="L20" s="141"/>
      <c r="M20" s="142"/>
      <c r="N20" s="142"/>
      <c r="O20" s="142"/>
      <c r="P20" s="142"/>
      <c r="Q20" s="151"/>
      <c r="X20" s="22"/>
      <c r="Y20" s="22"/>
      <c r="AA20" s="20"/>
      <c r="AB20" s="20"/>
      <c r="AC20" s="20"/>
      <c r="AD20" s="20"/>
      <c r="AF20" s="20"/>
      <c r="AG20" s="20"/>
      <c r="AH20" s="20"/>
      <c r="AI20" s="20"/>
      <c r="AJ20" s="20"/>
      <c r="AL20" s="20"/>
      <c r="AM20" s="20"/>
      <c r="AN20" s="20"/>
      <c r="AO20" s="20"/>
      <c r="AP20" s="20"/>
      <c r="AR20" s="20"/>
      <c r="AS20" s="20"/>
      <c r="AT20" s="20"/>
      <c r="AU20" s="20"/>
      <c r="AV20" s="20"/>
      <c r="AX20" s="20"/>
      <c r="AY20" s="20"/>
      <c r="AZ20" s="20"/>
      <c r="BA20" s="20"/>
    </row>
    <row r="21" spans="1:53" ht="16.05" customHeight="1">
      <c r="A21" s="180" t="s">
        <v>55</v>
      </c>
      <c r="B21" s="112" t="s">
        <v>87</v>
      </c>
      <c r="C21" s="312">
        <v>51</v>
      </c>
      <c r="D21" s="119"/>
      <c r="E21" s="137"/>
      <c r="F21" s="27"/>
      <c r="G21" s="136"/>
      <c r="H21" s="136"/>
      <c r="I21" s="27"/>
      <c r="J21" s="136"/>
      <c r="K21" s="136"/>
      <c r="L21" s="27"/>
      <c r="M21" s="137"/>
      <c r="N21" s="137"/>
      <c r="O21" s="137"/>
      <c r="P21" s="137"/>
      <c r="Q21" s="28"/>
      <c r="X21" s="22"/>
      <c r="Y21" s="22"/>
      <c r="AA21" s="20"/>
      <c r="AB21" s="20"/>
      <c r="AC21" s="20"/>
      <c r="AD21" s="20"/>
      <c r="AF21" s="20"/>
      <c r="AG21" s="20"/>
      <c r="AH21" s="20"/>
      <c r="AI21" s="20"/>
      <c r="AJ21" s="20"/>
      <c r="AL21" s="20"/>
      <c r="AM21" s="20"/>
      <c r="AN21" s="20"/>
      <c r="AO21" s="20"/>
      <c r="AP21" s="20"/>
      <c r="AR21" s="20"/>
      <c r="AS21" s="20"/>
      <c r="AT21" s="20"/>
      <c r="AU21" s="20"/>
      <c r="AV21" s="20"/>
      <c r="AX21" s="20"/>
      <c r="AY21" s="20"/>
      <c r="AZ21" s="20"/>
      <c r="BA21" s="20"/>
    </row>
    <row r="22" spans="1:53" ht="16.05" customHeight="1">
      <c r="A22" s="307" t="s">
        <v>88</v>
      </c>
      <c r="B22" s="308" t="s">
        <v>89</v>
      </c>
      <c r="C22" s="256"/>
      <c r="D22" s="115"/>
      <c r="E22" s="137"/>
      <c r="F22" s="27"/>
      <c r="G22" s="136"/>
      <c r="H22" s="136"/>
      <c r="I22" s="27"/>
      <c r="J22" s="136"/>
      <c r="K22" s="136"/>
      <c r="L22" s="27"/>
      <c r="M22" s="137"/>
      <c r="N22" s="137"/>
      <c r="O22" s="137"/>
      <c r="P22" s="137"/>
      <c r="Q22" s="28"/>
      <c r="X22" s="22"/>
      <c r="Y22" s="22"/>
      <c r="AA22" s="20"/>
      <c r="AB22" s="20"/>
      <c r="AC22" s="20"/>
      <c r="AD22" s="20"/>
      <c r="AF22" s="20"/>
      <c r="AG22" s="20"/>
      <c r="AH22" s="20"/>
      <c r="AI22" s="20"/>
      <c r="AJ22" s="20"/>
      <c r="AL22" s="20"/>
      <c r="AM22" s="20"/>
      <c r="AN22" s="20"/>
      <c r="AO22" s="20"/>
      <c r="AP22" s="20"/>
      <c r="AR22" s="20"/>
      <c r="AS22" s="20"/>
      <c r="AT22" s="20"/>
      <c r="AU22" s="20"/>
      <c r="AV22" s="20"/>
      <c r="AX22" s="20"/>
      <c r="AY22" s="20"/>
      <c r="AZ22" s="20"/>
      <c r="BA22" s="20"/>
    </row>
    <row r="23" spans="1:53" ht="16.05" customHeight="1">
      <c r="A23" s="117" t="s">
        <v>56</v>
      </c>
      <c r="B23" s="118" t="s">
        <v>57</v>
      </c>
      <c r="C23" s="268">
        <v>49</v>
      </c>
      <c r="D23" s="119"/>
      <c r="E23" s="137"/>
      <c r="F23" s="27"/>
      <c r="G23" s="136"/>
      <c r="H23" s="136"/>
      <c r="I23" s="27"/>
      <c r="J23" s="136"/>
      <c r="K23" s="136"/>
      <c r="L23" s="27"/>
      <c r="M23" s="137"/>
      <c r="N23" s="137"/>
      <c r="O23" s="137"/>
      <c r="P23" s="137"/>
      <c r="Q23" s="28"/>
      <c r="X23" s="22"/>
      <c r="Y23" s="22"/>
      <c r="AA23" s="20"/>
      <c r="AB23" s="20"/>
      <c r="AC23" s="20"/>
      <c r="AD23" s="20"/>
      <c r="AF23" s="20"/>
      <c r="AG23" s="20"/>
      <c r="AH23" s="20"/>
      <c r="AI23" s="20"/>
      <c r="AJ23" s="20"/>
      <c r="AL23" s="20"/>
      <c r="AM23" s="20"/>
      <c r="AN23" s="20"/>
      <c r="AO23" s="20"/>
      <c r="AP23" s="20"/>
      <c r="AR23" s="20"/>
      <c r="AS23" s="20"/>
      <c r="AT23" s="20"/>
      <c r="AU23" s="20"/>
      <c r="AV23" s="20"/>
      <c r="AX23" s="20"/>
      <c r="AY23" s="20"/>
      <c r="AZ23" s="20"/>
      <c r="BA23" s="20"/>
    </row>
    <row r="24" spans="1:53" ht="16.05" customHeight="1">
      <c r="A24" s="117" t="s">
        <v>58</v>
      </c>
      <c r="B24" s="118" t="s">
        <v>59</v>
      </c>
      <c r="C24" s="253">
        <v>49</v>
      </c>
      <c r="D24" s="119"/>
      <c r="E24" s="137"/>
      <c r="F24" s="27"/>
      <c r="G24" s="136"/>
      <c r="H24" s="136"/>
      <c r="I24" s="27"/>
      <c r="J24" s="136"/>
      <c r="K24" s="136"/>
      <c r="L24" s="27"/>
      <c r="M24" s="137"/>
      <c r="N24" s="137"/>
      <c r="O24" s="137"/>
      <c r="P24" s="137"/>
      <c r="Q24" s="28"/>
      <c r="X24" s="22"/>
      <c r="Y24" s="22"/>
      <c r="AA24" s="20"/>
      <c r="AB24" s="20"/>
      <c r="AC24" s="20"/>
      <c r="AD24" s="20"/>
      <c r="AF24" s="20"/>
      <c r="AG24" s="20"/>
      <c r="AH24" s="20"/>
      <c r="AI24" s="20"/>
      <c r="AJ24" s="20"/>
      <c r="AL24" s="20"/>
      <c r="AM24" s="20"/>
      <c r="AN24" s="20"/>
      <c r="AO24" s="20"/>
      <c r="AP24" s="20"/>
      <c r="AR24" s="20"/>
      <c r="AS24" s="20"/>
      <c r="AT24" s="20"/>
      <c r="AU24" s="20"/>
      <c r="AV24" s="20"/>
      <c r="AX24" s="20"/>
      <c r="AY24" s="20"/>
      <c r="AZ24" s="20"/>
      <c r="BA24" s="20"/>
    </row>
    <row r="25" spans="1:53" ht="25.95" customHeight="1">
      <c r="A25" s="180" t="s">
        <v>61</v>
      </c>
      <c r="B25" s="163" t="s">
        <v>90</v>
      </c>
      <c r="C25" s="305">
        <v>39</v>
      </c>
      <c r="D25" s="168"/>
      <c r="E25" s="137"/>
      <c r="F25" s="27"/>
      <c r="G25" s="136"/>
      <c r="H25" s="136"/>
      <c r="I25" s="27"/>
      <c r="J25" s="136"/>
      <c r="K25" s="136"/>
      <c r="L25" s="27"/>
      <c r="M25" s="137"/>
      <c r="N25" s="137"/>
      <c r="O25" s="137"/>
      <c r="P25" s="137"/>
      <c r="Q25" s="28"/>
      <c r="X25" s="22"/>
      <c r="Y25" s="22"/>
      <c r="AA25" s="20"/>
      <c r="AB25" s="20"/>
      <c r="AC25" s="20"/>
      <c r="AD25" s="20"/>
      <c r="AF25" s="20"/>
      <c r="AG25" s="20"/>
      <c r="AH25" s="20"/>
      <c r="AI25" s="20"/>
      <c r="AJ25" s="20"/>
      <c r="AL25" s="20"/>
      <c r="AM25" s="20"/>
      <c r="AN25" s="20"/>
      <c r="AO25" s="20"/>
      <c r="AP25" s="20"/>
      <c r="AR25" s="20"/>
      <c r="AS25" s="20"/>
      <c r="AT25" s="20"/>
      <c r="AU25" s="20"/>
      <c r="AV25" s="20"/>
      <c r="AX25" s="20"/>
      <c r="AY25" s="20"/>
      <c r="AZ25" s="20"/>
      <c r="BA25" s="20"/>
    </row>
    <row r="26" spans="1:53" ht="16.05" customHeight="1">
      <c r="A26" s="180" t="s">
        <v>91</v>
      </c>
      <c r="B26" s="164" t="s">
        <v>67</v>
      </c>
      <c r="C26" s="296">
        <v>2</v>
      </c>
      <c r="D26" s="167"/>
      <c r="E26" s="135"/>
      <c r="F26" s="27"/>
      <c r="G26" s="136"/>
      <c r="H26" s="136"/>
      <c r="I26" s="27"/>
      <c r="J26" s="136"/>
      <c r="K26" s="136"/>
      <c r="L26" s="27"/>
      <c r="M26" s="137"/>
      <c r="N26" s="137"/>
      <c r="O26" s="137"/>
      <c r="P26" s="137"/>
      <c r="Q26" s="28"/>
      <c r="X26" s="22"/>
      <c r="Y26" s="22"/>
      <c r="AA26" s="20"/>
      <c r="AB26" s="20"/>
      <c r="AC26" s="20"/>
      <c r="AD26" s="20"/>
      <c r="AF26" s="20"/>
      <c r="AG26" s="20"/>
      <c r="AH26" s="20"/>
      <c r="AI26" s="20"/>
      <c r="AJ26" s="20"/>
      <c r="AL26" s="20"/>
      <c r="AM26" s="20"/>
      <c r="AN26" s="20"/>
      <c r="AO26" s="20"/>
      <c r="AP26" s="20"/>
      <c r="AR26" s="20"/>
      <c r="AS26" s="20"/>
      <c r="AT26" s="20"/>
      <c r="AU26" s="20"/>
      <c r="AV26" s="20"/>
      <c r="AX26" s="20"/>
      <c r="AY26" s="20"/>
      <c r="AZ26" s="20"/>
      <c r="BA26" s="20"/>
    </row>
    <row r="27" spans="1:53" ht="16.05" customHeight="1">
      <c r="A27" s="180" t="s">
        <v>7</v>
      </c>
      <c r="B27" s="165" t="s">
        <v>92</v>
      </c>
      <c r="C27" s="256">
        <v>6</v>
      </c>
      <c r="D27" s="167"/>
      <c r="E27" s="135"/>
      <c r="F27" s="27"/>
      <c r="G27" s="136"/>
      <c r="H27" s="136"/>
      <c r="I27" s="27"/>
      <c r="J27" s="136"/>
      <c r="K27" s="136"/>
      <c r="L27" s="27"/>
      <c r="M27" s="137"/>
      <c r="N27" s="137"/>
      <c r="O27" s="137"/>
      <c r="P27" s="137"/>
      <c r="Q27" s="28"/>
      <c r="X27" s="22"/>
      <c r="Y27" s="22"/>
      <c r="AA27" s="20"/>
      <c r="AB27" s="20"/>
      <c r="AC27" s="20"/>
      <c r="AD27" s="20"/>
      <c r="AF27" s="20"/>
      <c r="AG27" s="20"/>
      <c r="AH27" s="20"/>
      <c r="AI27" s="20"/>
      <c r="AJ27" s="20"/>
      <c r="AL27" s="20"/>
      <c r="AM27" s="20"/>
      <c r="AN27" s="20"/>
      <c r="AO27" s="20"/>
      <c r="AP27" s="20"/>
      <c r="AR27" s="20"/>
      <c r="AS27" s="20"/>
      <c r="AT27" s="20"/>
      <c r="AU27" s="20"/>
      <c r="AV27" s="20"/>
      <c r="AX27" s="20"/>
      <c r="AY27" s="20"/>
      <c r="AZ27" s="20"/>
      <c r="BA27" s="20"/>
    </row>
    <row r="28" spans="1:53" ht="25.95" customHeight="1">
      <c r="A28" s="180" t="s">
        <v>6</v>
      </c>
      <c r="B28" s="165" t="s">
        <v>93</v>
      </c>
      <c r="C28" s="256">
        <v>2.5</v>
      </c>
      <c r="D28" s="170"/>
      <c r="E28" s="135"/>
      <c r="F28" s="27"/>
      <c r="G28" s="136"/>
      <c r="H28" s="136"/>
      <c r="I28" s="27"/>
      <c r="J28" s="136"/>
      <c r="K28" s="136"/>
      <c r="L28" s="27"/>
      <c r="M28" s="137"/>
      <c r="N28" s="137"/>
      <c r="O28" s="137"/>
      <c r="P28" s="137"/>
      <c r="Q28" s="28"/>
      <c r="X28" s="22"/>
      <c r="Y28" s="22"/>
      <c r="AA28" s="20"/>
      <c r="AB28" s="20"/>
      <c r="AC28" s="20"/>
      <c r="AD28" s="20"/>
      <c r="AF28" s="20"/>
      <c r="AG28" s="20"/>
      <c r="AH28" s="20"/>
      <c r="AI28" s="20"/>
      <c r="AJ28" s="20"/>
      <c r="AL28" s="20"/>
      <c r="AM28" s="20"/>
      <c r="AN28" s="20"/>
      <c r="AO28" s="20"/>
      <c r="AP28" s="20"/>
      <c r="AR28" s="20"/>
      <c r="AS28" s="20"/>
      <c r="AT28" s="20"/>
      <c r="AU28" s="20"/>
      <c r="AV28" s="20"/>
      <c r="AX28" s="20"/>
      <c r="AY28" s="20"/>
      <c r="AZ28" s="20"/>
      <c r="BA28" s="20"/>
    </row>
    <row r="29" spans="1:53" ht="27" customHeight="1">
      <c r="A29" s="180" t="s">
        <v>68</v>
      </c>
      <c r="B29" s="181" t="s">
        <v>94</v>
      </c>
      <c r="C29" s="254">
        <v>2</v>
      </c>
      <c r="D29" s="115"/>
      <c r="E29" s="135"/>
      <c r="F29" s="27"/>
      <c r="G29" s="136"/>
      <c r="H29" s="136"/>
      <c r="I29" s="27"/>
      <c r="J29" s="136"/>
      <c r="K29" s="136"/>
      <c r="L29" s="27"/>
      <c r="M29" s="137"/>
      <c r="N29" s="137"/>
      <c r="O29" s="137"/>
      <c r="P29" s="137"/>
      <c r="Q29" s="28"/>
      <c r="X29" s="22"/>
      <c r="Y29" s="22"/>
      <c r="AA29" s="20"/>
      <c r="AB29" s="20"/>
      <c r="AC29" s="20"/>
      <c r="AD29" s="20"/>
      <c r="AF29" s="20"/>
      <c r="AG29" s="20"/>
      <c r="AH29" s="20"/>
      <c r="AI29" s="20"/>
      <c r="AJ29" s="20"/>
      <c r="AL29" s="20"/>
      <c r="AM29" s="20"/>
      <c r="AN29" s="20"/>
      <c r="AO29" s="20"/>
      <c r="AP29" s="20"/>
      <c r="AR29" s="20"/>
      <c r="AS29" s="20"/>
      <c r="AT29" s="20"/>
      <c r="AU29" s="20"/>
      <c r="AV29" s="20"/>
      <c r="AX29" s="20"/>
      <c r="AY29" s="20"/>
      <c r="AZ29" s="20"/>
      <c r="BA29" s="20"/>
    </row>
    <row r="30" spans="1:53" ht="22.95" customHeight="1">
      <c r="A30" s="180" t="s">
        <v>69</v>
      </c>
      <c r="B30" s="181" t="s">
        <v>95</v>
      </c>
      <c r="C30" s="254">
        <v>10.65</v>
      </c>
      <c r="D30" s="115"/>
      <c r="E30" s="120"/>
      <c r="F30" s="146"/>
      <c r="G30" s="121"/>
      <c r="H30" s="121"/>
      <c r="I30" s="146"/>
      <c r="J30" s="121"/>
      <c r="K30" s="121"/>
      <c r="L30" s="146"/>
      <c r="M30" s="122"/>
      <c r="N30" s="122"/>
      <c r="O30" s="122"/>
      <c r="P30" s="122"/>
      <c r="Q30" s="148"/>
      <c r="X30" s="22"/>
      <c r="Y30" s="22"/>
      <c r="AA30" s="20"/>
      <c r="AB30" s="20"/>
      <c r="AC30" s="20"/>
      <c r="AD30" s="20"/>
      <c r="AF30" s="20"/>
      <c r="AG30" s="20"/>
      <c r="AH30" s="20"/>
      <c r="AI30" s="20"/>
      <c r="AJ30" s="20"/>
      <c r="AL30" s="20"/>
      <c r="AM30" s="20"/>
      <c r="AN30" s="20"/>
      <c r="AO30" s="20"/>
      <c r="AP30" s="20"/>
      <c r="AR30" s="20"/>
      <c r="AS30" s="20"/>
      <c r="AT30" s="20"/>
      <c r="AU30" s="20"/>
      <c r="AV30" s="20"/>
      <c r="AX30" s="20"/>
      <c r="AY30" s="20"/>
      <c r="AZ30" s="20"/>
      <c r="BA30" s="20"/>
    </row>
    <row r="31" spans="1:53" ht="16.05" customHeight="1">
      <c r="A31" s="113" t="s">
        <v>5</v>
      </c>
      <c r="B31" s="114" t="s">
        <v>70</v>
      </c>
      <c r="C31" s="254">
        <v>1</v>
      </c>
      <c r="D31" s="115"/>
      <c r="E31" s="122"/>
      <c r="F31" s="146"/>
      <c r="G31" s="121"/>
      <c r="H31" s="121"/>
      <c r="I31" s="146"/>
      <c r="J31" s="121"/>
      <c r="K31" s="121"/>
      <c r="L31" s="146"/>
      <c r="M31" s="122"/>
      <c r="N31" s="122"/>
      <c r="O31" s="122"/>
      <c r="P31" s="122"/>
      <c r="Q31" s="148"/>
      <c r="X31" s="22"/>
      <c r="Y31" s="22"/>
      <c r="AA31" s="20"/>
      <c r="AB31" s="20"/>
      <c r="AC31" s="20"/>
      <c r="AD31" s="20"/>
      <c r="AF31" s="20"/>
      <c r="AG31" s="20"/>
      <c r="AH31" s="20"/>
      <c r="AI31" s="20"/>
      <c r="AJ31" s="20"/>
      <c r="AL31" s="20"/>
      <c r="AM31" s="20"/>
      <c r="AN31" s="20"/>
      <c r="AO31" s="20"/>
      <c r="AP31" s="20"/>
      <c r="AR31" s="20"/>
      <c r="AS31" s="20"/>
      <c r="AT31" s="20"/>
      <c r="AU31" s="20"/>
      <c r="AV31" s="20"/>
      <c r="AX31" s="20"/>
      <c r="AY31" s="20"/>
      <c r="AZ31" s="20"/>
      <c r="BA31" s="20"/>
    </row>
    <row r="32" spans="1:53" ht="16.05" customHeight="1">
      <c r="A32" s="237" t="s">
        <v>97</v>
      </c>
      <c r="B32" s="238" t="s">
        <v>98</v>
      </c>
      <c r="C32" s="254"/>
      <c r="D32" s="119"/>
      <c r="E32" s="122"/>
      <c r="F32" s="146"/>
      <c r="G32" s="121"/>
      <c r="H32" s="121"/>
      <c r="I32" s="146"/>
      <c r="J32" s="121"/>
      <c r="K32" s="121"/>
      <c r="L32" s="146"/>
      <c r="M32" s="122"/>
      <c r="N32" s="122"/>
      <c r="O32" s="122"/>
      <c r="P32" s="122"/>
      <c r="Q32" s="148"/>
      <c r="X32" s="22"/>
      <c r="Y32" s="22"/>
      <c r="AA32" s="20"/>
      <c r="AB32" s="20"/>
      <c r="AC32" s="20"/>
      <c r="AD32" s="20"/>
      <c r="AF32" s="20"/>
      <c r="AG32" s="20"/>
      <c r="AH32" s="20"/>
      <c r="AI32" s="20"/>
      <c r="AJ32" s="20"/>
      <c r="AL32" s="20"/>
      <c r="AM32" s="20"/>
      <c r="AN32" s="20"/>
      <c r="AO32" s="20"/>
      <c r="AP32" s="20"/>
      <c r="AR32" s="20"/>
      <c r="AS32" s="20"/>
      <c r="AT32" s="20"/>
      <c r="AU32" s="20"/>
      <c r="AV32" s="20"/>
      <c r="AX32" s="20"/>
      <c r="AY32" s="20"/>
      <c r="AZ32" s="20"/>
      <c r="BA32" s="20"/>
    </row>
    <row r="33" spans="1:53" ht="22.95" customHeight="1">
      <c r="A33" s="239" t="s">
        <v>99</v>
      </c>
      <c r="B33" s="240" t="s">
        <v>100</v>
      </c>
      <c r="C33" s="254"/>
      <c r="D33" s="119"/>
      <c r="E33" s="122"/>
      <c r="F33" s="146"/>
      <c r="G33" s="121"/>
      <c r="H33" s="121"/>
      <c r="I33" s="146"/>
      <c r="J33" s="121"/>
      <c r="K33" s="121"/>
      <c r="L33" s="146"/>
      <c r="M33" s="122"/>
      <c r="N33" s="122"/>
      <c r="O33" s="122"/>
      <c r="P33" s="122"/>
      <c r="Q33" s="148"/>
      <c r="X33" s="22"/>
      <c r="Y33" s="22"/>
      <c r="AA33" s="20"/>
      <c r="AB33" s="20"/>
      <c r="AC33" s="20"/>
      <c r="AD33" s="20"/>
      <c r="AF33" s="20"/>
      <c r="AG33" s="20"/>
      <c r="AH33" s="20"/>
      <c r="AI33" s="20"/>
      <c r="AJ33" s="20"/>
      <c r="AL33" s="20"/>
      <c r="AM33" s="20"/>
      <c r="AN33" s="20"/>
      <c r="AO33" s="20"/>
      <c r="AP33" s="20"/>
      <c r="AR33" s="20"/>
      <c r="AS33" s="20"/>
      <c r="AT33" s="20"/>
      <c r="AU33" s="20"/>
      <c r="AV33" s="20"/>
      <c r="AX33" s="20"/>
      <c r="AY33" s="20"/>
      <c r="AZ33" s="20"/>
      <c r="BA33" s="20"/>
    </row>
    <row r="34" spans="1:53" ht="16.05" customHeight="1">
      <c r="A34" s="270"/>
      <c r="B34" s="271" t="s">
        <v>104</v>
      </c>
      <c r="C34" s="254"/>
      <c r="D34" s="122"/>
      <c r="E34" s="122"/>
      <c r="F34" s="121"/>
      <c r="G34" s="121"/>
      <c r="H34" s="121"/>
      <c r="I34" s="121"/>
      <c r="J34" s="121"/>
      <c r="K34" s="121"/>
      <c r="L34" s="121"/>
      <c r="M34" s="122"/>
      <c r="N34" s="122"/>
      <c r="O34" s="122"/>
      <c r="P34" s="122"/>
      <c r="Q34" s="123"/>
      <c r="X34" s="22"/>
      <c r="Y34" s="22"/>
      <c r="AA34" s="20"/>
      <c r="AB34" s="20"/>
      <c r="AC34" s="20"/>
      <c r="AD34" s="20"/>
      <c r="AF34" s="20"/>
      <c r="AG34" s="20"/>
      <c r="AH34" s="20"/>
      <c r="AI34" s="20"/>
      <c r="AJ34" s="20"/>
      <c r="AL34" s="20"/>
      <c r="AM34" s="20"/>
      <c r="AN34" s="20"/>
      <c r="AO34" s="20"/>
      <c r="AP34" s="20"/>
      <c r="AR34" s="20"/>
      <c r="AS34" s="20"/>
      <c r="AT34" s="20"/>
      <c r="AU34" s="20"/>
      <c r="AV34" s="20"/>
      <c r="AX34" s="20"/>
      <c r="AY34" s="20"/>
      <c r="AZ34" s="20"/>
      <c r="BA34" s="20"/>
    </row>
    <row r="35" spans="1:53" ht="16.05" customHeight="1">
      <c r="A35" s="283" t="s">
        <v>65</v>
      </c>
      <c r="B35" s="275" t="s">
        <v>105</v>
      </c>
      <c r="C35" s="254">
        <v>14.5</v>
      </c>
      <c r="D35" s="122"/>
      <c r="E35" s="122"/>
      <c r="F35" s="146"/>
      <c r="G35" s="121"/>
      <c r="H35" s="121"/>
      <c r="I35" s="146"/>
      <c r="J35" s="121"/>
      <c r="K35" s="121"/>
      <c r="L35" s="146"/>
      <c r="M35" s="122"/>
      <c r="N35" s="122"/>
      <c r="O35" s="122"/>
      <c r="P35" s="122"/>
      <c r="Q35" s="148"/>
      <c r="X35" s="22"/>
      <c r="Y35" s="22"/>
      <c r="AA35" s="20"/>
      <c r="AB35" s="20"/>
      <c r="AC35" s="20"/>
      <c r="AD35" s="20"/>
      <c r="AF35" s="20"/>
      <c r="AG35" s="20"/>
      <c r="AH35" s="20"/>
      <c r="AI35" s="20"/>
      <c r="AJ35" s="20"/>
      <c r="AL35" s="20"/>
      <c r="AM35" s="20"/>
      <c r="AN35" s="20"/>
      <c r="AO35" s="20"/>
      <c r="AP35" s="20"/>
      <c r="AR35" s="20"/>
      <c r="AS35" s="20"/>
      <c r="AT35" s="20"/>
      <c r="AU35" s="20"/>
      <c r="AV35" s="20"/>
      <c r="AX35" s="20"/>
      <c r="AY35" s="20"/>
      <c r="AZ35" s="20"/>
      <c r="BA35" s="20"/>
    </row>
    <row r="36" spans="1:53" ht="16.05" customHeight="1">
      <c r="A36" s="227"/>
      <c r="B36" s="228"/>
      <c r="C36" s="241"/>
      <c r="D36" s="122"/>
      <c r="E36" s="122"/>
      <c r="F36" s="121"/>
      <c r="G36" s="121"/>
      <c r="H36" s="121"/>
      <c r="I36" s="121"/>
      <c r="J36" s="121"/>
      <c r="K36" s="121"/>
      <c r="L36" s="121"/>
      <c r="M36" s="122"/>
      <c r="N36" s="122"/>
      <c r="O36" s="122"/>
      <c r="P36" s="122"/>
      <c r="Q36" s="123"/>
      <c r="X36" s="22"/>
      <c r="Y36" s="22"/>
      <c r="AA36" s="20"/>
      <c r="AB36" s="20"/>
      <c r="AC36" s="20"/>
      <c r="AD36" s="20"/>
      <c r="AF36" s="20"/>
      <c r="AG36" s="20"/>
      <c r="AH36" s="20"/>
      <c r="AI36" s="20"/>
      <c r="AJ36" s="20"/>
      <c r="AL36" s="20"/>
      <c r="AM36" s="20"/>
      <c r="AN36" s="20"/>
      <c r="AO36" s="20"/>
      <c r="AP36" s="20"/>
      <c r="AR36" s="20"/>
      <c r="AS36" s="20"/>
      <c r="AT36" s="20"/>
      <c r="AU36" s="20"/>
      <c r="AV36" s="20"/>
      <c r="AX36" s="20"/>
      <c r="AY36" s="20"/>
      <c r="AZ36" s="20"/>
      <c r="BA36" s="20"/>
    </row>
    <row r="37" spans="1:53" ht="16.05" customHeight="1">
      <c r="A37" s="227"/>
      <c r="B37" s="228"/>
      <c r="C37" s="241"/>
      <c r="D37" s="122"/>
      <c r="E37" s="122"/>
      <c r="F37" s="121"/>
      <c r="G37" s="121"/>
      <c r="H37" s="121"/>
      <c r="I37" s="121"/>
      <c r="J37" s="121"/>
      <c r="K37" s="121"/>
      <c r="L37" s="121"/>
      <c r="M37" s="122"/>
      <c r="N37" s="122"/>
      <c r="O37" s="122"/>
      <c r="P37" s="122"/>
      <c r="Q37" s="123"/>
      <c r="X37" s="22"/>
      <c r="Y37" s="22"/>
      <c r="AA37" s="20"/>
      <c r="AB37" s="20"/>
      <c r="AC37" s="20"/>
      <c r="AD37" s="20"/>
      <c r="AF37" s="20"/>
      <c r="AG37" s="20"/>
      <c r="AH37" s="20"/>
      <c r="AI37" s="20"/>
      <c r="AJ37" s="20"/>
      <c r="AL37" s="20"/>
      <c r="AM37" s="20"/>
      <c r="AN37" s="20"/>
      <c r="AO37" s="20"/>
      <c r="AP37" s="20"/>
      <c r="AR37" s="20"/>
      <c r="AS37" s="20"/>
      <c r="AT37" s="20"/>
      <c r="AU37" s="20"/>
      <c r="AV37" s="20"/>
      <c r="AX37" s="20"/>
      <c r="AY37" s="20"/>
      <c r="AZ37" s="20"/>
      <c r="BA37" s="20"/>
    </row>
    <row r="38" spans="1:53" ht="16.05" customHeight="1">
      <c r="A38" s="227"/>
      <c r="B38" s="228"/>
      <c r="C38" s="241"/>
      <c r="D38" s="122"/>
      <c r="E38" s="122"/>
      <c r="F38" s="121"/>
      <c r="G38" s="121"/>
      <c r="H38" s="121"/>
      <c r="I38" s="121"/>
      <c r="J38" s="121"/>
      <c r="K38" s="121"/>
      <c r="L38" s="121"/>
      <c r="M38" s="122"/>
      <c r="N38" s="122"/>
      <c r="O38" s="122"/>
      <c r="P38" s="122"/>
      <c r="Q38" s="123"/>
      <c r="X38" s="22"/>
      <c r="Y38" s="22"/>
      <c r="AA38" s="20"/>
      <c r="AB38" s="20"/>
      <c r="AC38" s="20"/>
      <c r="AD38" s="20"/>
      <c r="AF38" s="20"/>
      <c r="AG38" s="20"/>
      <c r="AH38" s="20"/>
      <c r="AI38" s="20"/>
      <c r="AJ38" s="20"/>
      <c r="AL38" s="20"/>
      <c r="AM38" s="20"/>
      <c r="AN38" s="20"/>
      <c r="AO38" s="20"/>
      <c r="AP38" s="20"/>
      <c r="AR38" s="20"/>
      <c r="AS38" s="20"/>
      <c r="AT38" s="20"/>
      <c r="AU38" s="20"/>
      <c r="AV38" s="20"/>
      <c r="AX38" s="20"/>
      <c r="AY38" s="20"/>
      <c r="AZ38" s="20"/>
      <c r="BA38" s="20"/>
    </row>
    <row r="39" spans="1:53" ht="16.05" customHeight="1">
      <c r="A39" s="284"/>
      <c r="B39" s="234"/>
      <c r="C39" s="243"/>
      <c r="D39" s="122"/>
      <c r="E39" s="122"/>
      <c r="F39" s="121"/>
      <c r="G39" s="121"/>
      <c r="H39" s="121"/>
      <c r="I39" s="121"/>
      <c r="J39" s="121"/>
      <c r="K39" s="121"/>
      <c r="L39" s="121"/>
      <c r="M39" s="122"/>
      <c r="N39" s="122"/>
      <c r="O39" s="122"/>
      <c r="P39" s="122"/>
      <c r="Q39" s="123"/>
      <c r="X39" s="22"/>
      <c r="Y39" s="22"/>
      <c r="AA39" s="20"/>
      <c r="AB39" s="20"/>
      <c r="AC39" s="20"/>
      <c r="AD39" s="20"/>
      <c r="AF39" s="20"/>
      <c r="AG39" s="20"/>
      <c r="AH39" s="20"/>
      <c r="AI39" s="20"/>
      <c r="AJ39" s="20"/>
      <c r="AL39" s="20"/>
      <c r="AM39" s="20"/>
      <c r="AN39" s="20"/>
      <c r="AO39" s="20"/>
      <c r="AP39" s="20"/>
      <c r="AR39" s="20"/>
      <c r="AS39" s="20"/>
      <c r="AT39" s="20"/>
      <c r="AU39" s="20"/>
      <c r="AV39" s="20"/>
      <c r="AX39" s="20"/>
      <c r="AY39" s="20"/>
      <c r="AZ39" s="20"/>
      <c r="BA39" s="20"/>
    </row>
    <row r="40" spans="1:53" ht="16.05" customHeight="1">
      <c r="A40" s="227"/>
      <c r="B40" s="228"/>
      <c r="C40" s="241"/>
      <c r="D40" s="122"/>
      <c r="E40" s="122"/>
      <c r="F40" s="121"/>
      <c r="G40" s="121"/>
      <c r="H40" s="121"/>
      <c r="I40" s="121"/>
      <c r="J40" s="121"/>
      <c r="K40" s="121"/>
      <c r="L40" s="121"/>
      <c r="M40" s="122"/>
      <c r="N40" s="122"/>
      <c r="O40" s="122"/>
      <c r="P40" s="122"/>
      <c r="Q40" s="123"/>
      <c r="X40" s="22"/>
      <c r="Y40" s="22"/>
      <c r="AA40" s="20"/>
      <c r="AB40" s="20"/>
      <c r="AC40" s="20"/>
      <c r="AD40" s="20"/>
      <c r="AF40" s="20"/>
      <c r="AG40" s="20"/>
      <c r="AH40" s="20"/>
      <c r="AI40" s="20"/>
      <c r="AJ40" s="20"/>
      <c r="AL40" s="20"/>
      <c r="AM40" s="20"/>
      <c r="AN40" s="20"/>
      <c r="AO40" s="20"/>
      <c r="AP40" s="20"/>
      <c r="AR40" s="20"/>
      <c r="AS40" s="20"/>
      <c r="AT40" s="20"/>
      <c r="AU40" s="20"/>
      <c r="AV40" s="20"/>
      <c r="AX40" s="20"/>
      <c r="AY40" s="20"/>
      <c r="AZ40" s="20"/>
      <c r="BA40" s="20"/>
    </row>
    <row r="41" spans="1:53" ht="16.05" customHeight="1">
      <c r="A41" s="227"/>
      <c r="B41" s="228"/>
      <c r="C41" s="241"/>
      <c r="D41" s="122"/>
      <c r="E41" s="122"/>
      <c r="F41" s="121"/>
      <c r="G41" s="121"/>
      <c r="H41" s="121"/>
      <c r="I41" s="121"/>
      <c r="J41" s="121"/>
      <c r="K41" s="121"/>
      <c r="L41" s="121"/>
      <c r="M41" s="122"/>
      <c r="N41" s="122"/>
      <c r="O41" s="122"/>
      <c r="P41" s="122"/>
      <c r="Q41" s="123"/>
      <c r="X41" s="22"/>
      <c r="Y41" s="22"/>
      <c r="AA41" s="20"/>
      <c r="AB41" s="20"/>
      <c r="AC41" s="20"/>
      <c r="AD41" s="20"/>
      <c r="AF41" s="20"/>
      <c r="AG41" s="20"/>
      <c r="AH41" s="20"/>
      <c r="AI41" s="20"/>
      <c r="AJ41" s="20"/>
      <c r="AL41" s="20"/>
      <c r="AM41" s="20"/>
      <c r="AN41" s="20"/>
      <c r="AO41" s="20"/>
      <c r="AP41" s="20"/>
      <c r="AR41" s="20"/>
      <c r="AS41" s="20"/>
      <c r="AT41" s="20"/>
      <c r="AU41" s="20"/>
      <c r="AV41" s="20"/>
      <c r="AX41" s="20"/>
      <c r="AY41" s="20"/>
      <c r="AZ41" s="20"/>
      <c r="BA41" s="20"/>
    </row>
    <row r="42" spans="1:53" ht="16.05" customHeight="1">
      <c r="A42" s="227"/>
      <c r="B42" s="228"/>
      <c r="C42" s="241"/>
      <c r="D42" s="122"/>
      <c r="E42" s="122"/>
      <c r="F42" s="121"/>
      <c r="G42" s="121"/>
      <c r="H42" s="121"/>
      <c r="I42" s="121"/>
      <c r="J42" s="121"/>
      <c r="K42" s="121"/>
      <c r="L42" s="121"/>
      <c r="M42" s="122"/>
      <c r="N42" s="122"/>
      <c r="O42" s="122"/>
      <c r="P42" s="122"/>
      <c r="Q42" s="123"/>
      <c r="X42" s="22"/>
      <c r="Y42" s="22"/>
      <c r="AA42" s="20"/>
      <c r="AB42" s="20"/>
      <c r="AC42" s="20"/>
      <c r="AD42" s="20"/>
      <c r="AF42" s="20"/>
      <c r="AG42" s="20"/>
      <c r="AH42" s="20"/>
      <c r="AI42" s="20"/>
      <c r="AJ42" s="20"/>
      <c r="AL42" s="20"/>
      <c r="AM42" s="20"/>
      <c r="AN42" s="20"/>
      <c r="AO42" s="20"/>
      <c r="AP42" s="20"/>
      <c r="AR42" s="20"/>
      <c r="AS42" s="20"/>
      <c r="AT42" s="20"/>
      <c r="AU42" s="20"/>
      <c r="AV42" s="20"/>
      <c r="AX42" s="20"/>
      <c r="AY42" s="20"/>
      <c r="AZ42" s="20"/>
      <c r="BA42" s="20"/>
    </row>
    <row r="43" spans="1:53" ht="16.05" customHeight="1">
      <c r="A43" s="227"/>
      <c r="B43" s="228"/>
      <c r="C43" s="241"/>
      <c r="D43" s="122"/>
      <c r="E43" s="122"/>
      <c r="F43" s="121"/>
      <c r="G43" s="121"/>
      <c r="H43" s="121"/>
      <c r="I43" s="121"/>
      <c r="J43" s="121"/>
      <c r="K43" s="121"/>
      <c r="L43" s="121"/>
      <c r="M43" s="122"/>
      <c r="N43" s="122"/>
      <c r="O43" s="122"/>
      <c r="P43" s="122"/>
      <c r="Q43" s="123"/>
      <c r="X43" s="22"/>
      <c r="Y43" s="22"/>
      <c r="AA43" s="20"/>
      <c r="AB43" s="20"/>
      <c r="AC43" s="20"/>
      <c r="AD43" s="20"/>
      <c r="AF43" s="20"/>
      <c r="AG43" s="20"/>
      <c r="AH43" s="20"/>
      <c r="AI43" s="20"/>
      <c r="AJ43" s="20"/>
      <c r="AL43" s="20"/>
      <c r="AM43" s="20"/>
      <c r="AN43" s="20"/>
      <c r="AO43" s="20"/>
      <c r="AP43" s="20"/>
      <c r="AR43" s="20"/>
      <c r="AS43" s="20"/>
      <c r="AT43" s="20"/>
      <c r="AU43" s="20"/>
      <c r="AV43" s="20"/>
      <c r="AX43" s="20"/>
      <c r="AY43" s="20"/>
      <c r="AZ43" s="20"/>
      <c r="BA43" s="20"/>
    </row>
    <row r="44" spans="1:53" ht="16.05" customHeight="1">
      <c r="A44" s="230"/>
      <c r="B44" s="231"/>
      <c r="C44" s="241"/>
      <c r="D44" s="120"/>
      <c r="E44" s="120"/>
      <c r="F44" s="121"/>
      <c r="G44" s="121"/>
      <c r="H44" s="121"/>
      <c r="I44" s="121"/>
      <c r="J44" s="121"/>
      <c r="K44" s="121"/>
      <c r="L44" s="121"/>
      <c r="M44" s="122"/>
      <c r="N44" s="122"/>
      <c r="O44" s="122"/>
      <c r="P44" s="122"/>
      <c r="Q44" s="123"/>
      <c r="X44" s="22"/>
      <c r="Y44" s="22"/>
      <c r="AA44" s="20"/>
      <c r="AB44" s="20"/>
      <c r="AC44" s="20"/>
      <c r="AD44" s="20"/>
      <c r="AF44" s="20"/>
      <c r="AG44" s="20"/>
      <c r="AH44" s="20"/>
      <c r="AI44" s="20"/>
      <c r="AJ44" s="20"/>
      <c r="AL44" s="20"/>
      <c r="AM44" s="20"/>
      <c r="AN44" s="20"/>
      <c r="AO44" s="20"/>
      <c r="AP44" s="20"/>
      <c r="AR44" s="20"/>
      <c r="AS44" s="20"/>
      <c r="AT44" s="20"/>
      <c r="AU44" s="20"/>
      <c r="AV44" s="20"/>
      <c r="AX44" s="20"/>
      <c r="AY44" s="20"/>
      <c r="AZ44" s="20"/>
      <c r="BA44" s="20"/>
    </row>
    <row r="45" spans="1:53" ht="16.05" customHeight="1">
      <c r="A45" s="113"/>
      <c r="B45" s="250"/>
      <c r="C45" s="124"/>
      <c r="D45" s="120"/>
      <c r="E45" s="120"/>
      <c r="F45" s="121"/>
      <c r="G45" s="121"/>
      <c r="H45" s="121"/>
      <c r="I45" s="121"/>
      <c r="J45" s="121"/>
      <c r="K45" s="121"/>
      <c r="L45" s="121"/>
      <c r="M45" s="122"/>
      <c r="N45" s="122"/>
      <c r="O45" s="122"/>
      <c r="P45" s="122"/>
      <c r="Q45" s="123"/>
      <c r="X45" s="22"/>
      <c r="Y45" s="22"/>
      <c r="AA45" s="20"/>
      <c r="AB45" s="20"/>
      <c r="AC45" s="20"/>
      <c r="AD45" s="20"/>
      <c r="AF45" s="20"/>
      <c r="AG45" s="20"/>
      <c r="AH45" s="20"/>
      <c r="AI45" s="20"/>
      <c r="AJ45" s="20"/>
      <c r="AL45" s="20"/>
      <c r="AM45" s="20"/>
      <c r="AN45" s="20"/>
      <c r="AO45" s="20"/>
      <c r="AP45" s="20"/>
      <c r="AR45" s="20"/>
      <c r="AS45" s="20"/>
      <c r="AT45" s="20"/>
      <c r="AU45" s="20"/>
      <c r="AV45" s="20"/>
      <c r="AX45" s="20"/>
      <c r="AY45" s="20"/>
      <c r="AZ45" s="20"/>
      <c r="BA45" s="20"/>
    </row>
    <row r="46" spans="1:53" ht="16.95" customHeight="1" thickBot="1">
      <c r="A46" s="285"/>
      <c r="B46" s="286"/>
      <c r="C46" s="287"/>
      <c r="D46" s="288"/>
      <c r="E46" s="288"/>
      <c r="F46" s="289"/>
      <c r="G46" s="289"/>
      <c r="H46" s="289"/>
      <c r="I46" s="289"/>
      <c r="J46" s="289"/>
      <c r="K46" s="289"/>
      <c r="L46" s="289"/>
      <c r="M46" s="290"/>
      <c r="N46" s="290"/>
      <c r="O46" s="290"/>
      <c r="P46" s="290"/>
      <c r="Q46" s="291"/>
      <c r="X46" s="22"/>
      <c r="Y46" s="22"/>
      <c r="AA46" s="20"/>
      <c r="AB46" s="20"/>
      <c r="AC46" s="20"/>
      <c r="AD46" s="20"/>
      <c r="AF46" s="20"/>
      <c r="AG46" s="20"/>
      <c r="AH46" s="20"/>
      <c r="AI46" s="20"/>
      <c r="AJ46" s="20"/>
      <c r="AL46" s="20"/>
      <c r="AM46" s="20"/>
      <c r="AN46" s="20"/>
      <c r="AO46" s="20"/>
      <c r="AP46" s="20"/>
      <c r="AR46" s="20"/>
      <c r="AS46" s="20"/>
      <c r="AT46" s="20"/>
      <c r="AU46" s="20"/>
      <c r="AV46" s="20"/>
      <c r="AX46" s="20"/>
      <c r="AY46" s="20"/>
      <c r="AZ46" s="20"/>
      <c r="BA46" s="20"/>
    </row>
    <row r="47" spans="1:53" ht="16.2" thickBot="1">
      <c r="A47" s="19" t="s">
        <v>9</v>
      </c>
      <c r="B47" s="10" t="s">
        <v>17</v>
      </c>
      <c r="C47" s="10"/>
      <c r="D47" s="11"/>
      <c r="E47" s="11"/>
      <c r="F47" s="11"/>
      <c r="G47" s="11"/>
      <c r="H47" s="11"/>
      <c r="I47" s="12"/>
      <c r="J47" s="12"/>
      <c r="K47" s="12"/>
      <c r="L47" s="12"/>
      <c r="M47" s="12"/>
      <c r="N47" s="12"/>
      <c r="O47" s="12"/>
      <c r="P47" s="12"/>
      <c r="Q47" s="13"/>
    </row>
    <row r="48" spans="1:53">
      <c r="A48" s="5"/>
      <c r="B48" s="23"/>
      <c r="C48" s="26"/>
      <c r="D48" s="24"/>
      <c r="E48" s="24"/>
      <c r="F48" s="24"/>
      <c r="G48" s="24"/>
      <c r="H48" s="24"/>
      <c r="I48" s="32"/>
      <c r="J48" s="32"/>
      <c r="K48" s="32"/>
      <c r="L48" s="32"/>
      <c r="M48" s="32"/>
      <c r="N48" s="32"/>
      <c r="O48" s="32"/>
      <c r="P48" s="32"/>
      <c r="Q48" s="4"/>
    </row>
    <row r="49" spans="1:17">
      <c r="A49" s="5"/>
      <c r="B49" s="33"/>
      <c r="C49" s="30"/>
      <c r="D49" s="24"/>
      <c r="E49" s="24"/>
      <c r="F49" s="24"/>
      <c r="G49" s="24"/>
      <c r="H49" s="24"/>
      <c r="I49" s="32"/>
      <c r="J49" s="32"/>
      <c r="K49" s="32"/>
      <c r="L49" s="32"/>
      <c r="M49" s="32"/>
      <c r="N49" s="32"/>
      <c r="O49" s="32"/>
      <c r="P49" s="32"/>
      <c r="Q49" s="4"/>
    </row>
    <row r="50" spans="1:17">
      <c r="A50" s="5"/>
      <c r="B50" s="34"/>
      <c r="C50" s="26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6"/>
    </row>
    <row r="51" spans="1:17">
      <c r="A51" s="5"/>
      <c r="B51" s="25"/>
      <c r="C51" s="26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6"/>
    </row>
    <row r="52" spans="1:17">
      <c r="A52" s="5"/>
      <c r="B52" s="25"/>
      <c r="C52" s="26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6"/>
    </row>
    <row r="53" spans="1:17">
      <c r="A53" s="5"/>
      <c r="B53" s="25"/>
      <c r="C53" s="26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6"/>
    </row>
    <row r="54" spans="1:17">
      <c r="A54" s="5"/>
      <c r="B54" s="26"/>
      <c r="C54" s="26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6"/>
    </row>
    <row r="55" spans="1:17">
      <c r="A55" s="5"/>
      <c r="B55" s="26"/>
      <c r="C55" s="26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6"/>
    </row>
    <row r="56" spans="1:17">
      <c r="A56" s="5"/>
      <c r="B56" s="26"/>
      <c r="C56" s="26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6"/>
    </row>
    <row r="57" spans="1:17" ht="16.2" thickBot="1">
      <c r="A57" s="7"/>
      <c r="B57" s="8"/>
      <c r="C57" s="8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9"/>
    </row>
    <row r="58" spans="1:17" ht="16.2" thickBot="1">
      <c r="A58" s="408" t="s">
        <v>10</v>
      </c>
      <c r="B58" s="422"/>
      <c r="C58" s="422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2"/>
      <c r="O58" s="422"/>
      <c r="P58" s="422"/>
      <c r="Q58" s="423"/>
    </row>
  </sheetData>
  <mergeCells count="10">
    <mergeCell ref="A58:Q58"/>
    <mergeCell ref="A5:Q5"/>
    <mergeCell ref="D1:E1"/>
    <mergeCell ref="G1:H1"/>
    <mergeCell ref="D2:E2"/>
    <mergeCell ref="G2:H2"/>
    <mergeCell ref="D3:E3"/>
    <mergeCell ref="G3:H3"/>
    <mergeCell ref="D4:E4"/>
    <mergeCell ref="G4:H4"/>
  </mergeCells>
  <phoneticPr fontId="12" type="noConversion"/>
  <pageMargins left="0.7" right="0.7" top="0.75" bottom="0.75" header="0.3" footer="0.3"/>
  <pageSetup paperSize="9" scale="58" fitToHeight="0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92EE-B526-D641-9081-DFBDF07EEF02}">
  <dimension ref="N1:N18"/>
  <sheetViews>
    <sheetView showGridLines="0" zoomScale="75" workbookViewId="0">
      <selection activeCell="AA54" sqref="AA54"/>
    </sheetView>
  </sheetViews>
  <sheetFormatPr defaultColWidth="11.19921875" defaultRowHeight="15.6"/>
  <cols>
    <col min="1" max="1" width="12.296875" customWidth="1"/>
    <col min="3" max="3" width="11.296875" customWidth="1"/>
  </cols>
  <sheetData>
    <row r="1" ht="18" customHeight="1"/>
    <row r="5" ht="13.05" customHeight="1"/>
    <row r="18" spans="14:14">
      <c r="N18" s="152"/>
    </row>
  </sheetData>
  <pageMargins left="0.7" right="0.7" top="0.75" bottom="0.75" header="0.3" footer="0.3"/>
  <pageSetup paperSize="9"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8751C-733D-FE4F-8CC8-E40D729E325F}">
  <dimension ref="A1"/>
  <sheetViews>
    <sheetView showGridLines="0" zoomScale="69" workbookViewId="0">
      <selection activeCell="AB15" sqref="AB15"/>
    </sheetView>
  </sheetViews>
  <sheetFormatPr defaultColWidth="11.19921875" defaultRowHeight="15.6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F0754-2B86-6145-811C-2B6FB97B2BAB}">
  <sheetPr>
    <pageSetUpPr fitToPage="1"/>
  </sheetPr>
  <dimension ref="A1:N35"/>
  <sheetViews>
    <sheetView zoomScale="94" zoomScaleNormal="94" workbookViewId="0">
      <selection activeCell="J18" sqref="J18"/>
    </sheetView>
  </sheetViews>
  <sheetFormatPr defaultColWidth="11.19921875" defaultRowHeight="15.6"/>
  <cols>
    <col min="1" max="1" width="12.796875" customWidth="1"/>
    <col min="2" max="2" width="39.5" customWidth="1"/>
    <col min="3" max="3" width="12.796875" customWidth="1"/>
    <col min="4" max="4" width="12.296875" customWidth="1"/>
    <col min="6" max="6" width="12.69921875" customWidth="1"/>
    <col min="7" max="8" width="13.296875" customWidth="1"/>
  </cols>
  <sheetData>
    <row r="1" spans="1:14">
      <c r="A1" s="53" t="str">
        <f>COVERSHEET!A1</f>
        <v>Season</v>
      </c>
      <c r="B1" s="54" t="str">
        <f>COVERSHEET!B1</f>
        <v>AUTUMN 25</v>
      </c>
      <c r="C1" s="55" t="str">
        <f>COVERSHEET!C1</f>
        <v>Date Created</v>
      </c>
      <c r="D1" s="410">
        <f>COVERSHEET!D1</f>
        <v>45496</v>
      </c>
      <c r="E1" s="411"/>
      <c r="F1" s="53" t="str">
        <f>COVERSHEET!F1</f>
        <v>Proto Rcd</v>
      </c>
      <c r="G1" s="412" t="str">
        <f>COVERSHEET!G1</f>
        <v>00/00/2024</v>
      </c>
      <c r="H1" s="413"/>
      <c r="I1" s="78"/>
      <c r="J1" s="79"/>
      <c r="K1" s="58" t="s">
        <v>18</v>
      </c>
      <c r="L1" s="59"/>
      <c r="M1" s="60" t="s">
        <v>21</v>
      </c>
      <c r="N1" s="61"/>
    </row>
    <row r="2" spans="1:14">
      <c r="A2" s="62" t="str">
        <f>COVERSHEET!A2</f>
        <v>Style Name</v>
      </c>
      <c r="B2" s="63">
        <f>COVERSHEET!B2</f>
        <v>0</v>
      </c>
      <c r="C2" s="64" t="str">
        <f>COVERSHEET!C2</f>
        <v>COMMENTS P1</v>
      </c>
      <c r="D2" s="414" t="str">
        <f>COVERSHEET!D2</f>
        <v>00/00/2024</v>
      </c>
      <c r="E2" s="415"/>
      <c r="F2" s="62" t="str">
        <f>COVERSHEET!F2</f>
        <v>2nd Proto</v>
      </c>
      <c r="G2" s="416" t="str">
        <f>COVERSHEET!G2</f>
        <v>00/00/2024</v>
      </c>
      <c r="H2" s="417"/>
      <c r="I2" s="78"/>
      <c r="J2" s="79"/>
      <c r="K2" s="65" t="s">
        <v>19</v>
      </c>
      <c r="L2" s="66"/>
      <c r="M2" s="67" t="s">
        <v>16</v>
      </c>
      <c r="N2" s="68"/>
    </row>
    <row r="3" spans="1:14">
      <c r="A3" s="62" t="str">
        <f>COVERSHEET!A3</f>
        <v>Code</v>
      </c>
      <c r="B3" s="69">
        <f>COVERSHEET!B3</f>
        <v>0</v>
      </c>
      <c r="C3" s="70" t="str">
        <f>COVERSHEET!C3</f>
        <v>COMMENTS P2</v>
      </c>
      <c r="D3" s="414" t="str">
        <f>COVERSHEET!D3</f>
        <v>00/00/2024</v>
      </c>
      <c r="E3" s="415"/>
      <c r="F3" s="62" t="str">
        <f>COVERSHEET!F3</f>
        <v>Sample Sealed</v>
      </c>
      <c r="G3" s="416" t="str">
        <f>COVERSHEET!G3</f>
        <v>00/00/2024</v>
      </c>
      <c r="H3" s="417"/>
      <c r="I3" s="78"/>
      <c r="J3" s="79"/>
      <c r="K3" s="65" t="s">
        <v>20</v>
      </c>
      <c r="L3" s="66"/>
      <c r="M3" s="67" t="s">
        <v>16</v>
      </c>
      <c r="N3" s="68"/>
    </row>
    <row r="4" spans="1:14" ht="40.950000000000003" customHeight="1" thickBot="1">
      <c r="A4" s="71" t="str">
        <f>COVERSHEET!A4</f>
        <v>Block ES4B</v>
      </c>
      <c r="B4" s="72" t="str">
        <f>COVERSHEET!B4</f>
        <v>LONG SLEEVE T-SHIRT
3.8CM GRADING 
RIB CUFF AND NON RIB CUFF MEASURES</v>
      </c>
      <c r="C4" s="73" t="str">
        <f>COVERSHEET!C4</f>
        <v>COMMENTS P3</v>
      </c>
      <c r="D4" s="418" t="str">
        <f>COVERSHEET!D4</f>
        <v>00/00/2024</v>
      </c>
      <c r="E4" s="419"/>
      <c r="F4" s="71" t="str">
        <f>COVERSHEET!F4</f>
        <v>Approved By</v>
      </c>
      <c r="G4" s="420" t="str">
        <f>COVERSHEET!G4</f>
        <v>X</v>
      </c>
      <c r="H4" s="421"/>
      <c r="I4" s="78"/>
      <c r="J4" s="79"/>
      <c r="K4" s="84"/>
      <c r="L4" s="75"/>
      <c r="M4" s="76"/>
      <c r="N4" s="77"/>
    </row>
    <row r="5" spans="1:14" ht="27" customHeight="1" thickBot="1">
      <c r="A5" s="427" t="s">
        <v>49</v>
      </c>
      <c r="B5" s="428"/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9"/>
    </row>
    <row r="6" spans="1:14">
      <c r="A6" s="38" t="s">
        <v>25</v>
      </c>
      <c r="B6" s="39"/>
      <c r="C6" s="39"/>
      <c r="D6" s="39"/>
      <c r="E6" s="39"/>
      <c r="F6" s="39"/>
      <c r="G6" s="39"/>
      <c r="H6" s="39"/>
      <c r="I6" s="40"/>
      <c r="J6" s="39"/>
      <c r="K6" s="39"/>
      <c r="L6" s="39"/>
      <c r="M6" s="39"/>
      <c r="N6" s="41"/>
    </row>
    <row r="7" spans="1:14">
      <c r="A7" s="40"/>
      <c r="B7" s="39"/>
      <c r="C7" s="39"/>
      <c r="D7" s="39"/>
      <c r="E7" s="39"/>
      <c r="F7" s="39"/>
      <c r="G7" s="39"/>
      <c r="H7" s="39"/>
      <c r="I7" s="40"/>
      <c r="J7" s="39"/>
      <c r="K7" s="39"/>
      <c r="L7" s="39"/>
      <c r="M7" s="39"/>
      <c r="N7" s="41"/>
    </row>
    <row r="8" spans="1:14">
      <c r="A8" s="40"/>
      <c r="B8" s="39"/>
      <c r="C8" s="39"/>
      <c r="D8" s="39"/>
      <c r="E8" s="39"/>
      <c r="F8" s="39"/>
      <c r="G8" s="39"/>
      <c r="H8" s="39"/>
      <c r="I8" s="40"/>
      <c r="J8" s="39"/>
      <c r="K8" s="39"/>
      <c r="L8" s="39"/>
      <c r="M8" s="39"/>
      <c r="N8" s="41"/>
    </row>
    <row r="9" spans="1:14">
      <c r="A9" s="40"/>
      <c r="B9" s="39"/>
      <c r="C9" s="39"/>
      <c r="D9" s="39"/>
      <c r="E9" s="39"/>
      <c r="F9" s="39"/>
      <c r="G9" s="39"/>
      <c r="H9" s="39"/>
      <c r="I9" s="40"/>
      <c r="J9" s="39"/>
      <c r="K9" s="39"/>
      <c r="L9" s="39"/>
      <c r="M9" s="39"/>
      <c r="N9" s="41"/>
    </row>
    <row r="10" spans="1:14">
      <c r="A10" s="40"/>
      <c r="B10" s="39"/>
      <c r="C10" s="39"/>
      <c r="D10" s="39"/>
      <c r="E10" s="39"/>
      <c r="F10" s="39"/>
      <c r="G10" s="39"/>
      <c r="H10" s="39"/>
      <c r="I10" s="40"/>
      <c r="J10" s="39"/>
      <c r="K10" s="39"/>
      <c r="L10" s="39"/>
      <c r="M10" s="39"/>
      <c r="N10" s="41"/>
    </row>
    <row r="11" spans="1:14">
      <c r="A11" s="40"/>
      <c r="B11" s="39"/>
      <c r="C11" s="39"/>
      <c r="D11" s="39"/>
      <c r="E11" s="39"/>
      <c r="F11" s="39"/>
      <c r="G11" s="39"/>
      <c r="H11" s="39"/>
      <c r="I11" s="40"/>
      <c r="J11" s="39"/>
      <c r="K11" s="39"/>
      <c r="L11" s="39"/>
      <c r="M11" s="39"/>
      <c r="N11" s="41"/>
    </row>
    <row r="12" spans="1:14">
      <c r="A12" s="38" t="s">
        <v>26</v>
      </c>
      <c r="B12" s="29"/>
      <c r="C12" s="29"/>
      <c r="D12" s="29"/>
      <c r="E12" s="29"/>
      <c r="F12" s="29"/>
      <c r="G12" s="29"/>
      <c r="H12" s="29"/>
      <c r="I12" s="36"/>
      <c r="J12" s="30"/>
      <c r="K12" s="30"/>
      <c r="L12" s="30"/>
      <c r="M12" s="30"/>
      <c r="N12" s="15"/>
    </row>
    <row r="13" spans="1:14">
      <c r="B13" s="29"/>
      <c r="C13" s="29"/>
      <c r="D13" s="29"/>
      <c r="E13" s="29"/>
      <c r="F13" s="29"/>
      <c r="G13" s="29"/>
      <c r="H13" s="29"/>
      <c r="I13" s="36"/>
      <c r="J13" s="30"/>
      <c r="K13" s="30"/>
      <c r="L13" s="30"/>
      <c r="M13" s="30"/>
      <c r="N13" s="15"/>
    </row>
    <row r="14" spans="1:14">
      <c r="A14" s="17"/>
      <c r="B14" s="29"/>
      <c r="C14" s="29"/>
      <c r="D14" s="29"/>
      <c r="E14" s="29"/>
      <c r="F14" s="29"/>
      <c r="G14" s="29"/>
      <c r="H14" s="29"/>
      <c r="I14" s="36"/>
      <c r="J14" s="30"/>
      <c r="K14" s="30"/>
      <c r="L14" s="30"/>
      <c r="M14" s="30"/>
      <c r="N14" s="15"/>
    </row>
    <row r="15" spans="1:14">
      <c r="A15" s="17"/>
      <c r="B15" s="17"/>
      <c r="C15" s="29"/>
      <c r="D15" s="29"/>
      <c r="E15" s="29"/>
      <c r="F15" s="29"/>
      <c r="G15" s="29"/>
      <c r="H15" s="29"/>
      <c r="I15" s="36"/>
      <c r="J15" s="30"/>
      <c r="K15" s="30"/>
      <c r="L15" s="30"/>
      <c r="M15" s="30"/>
      <c r="N15" s="15"/>
    </row>
    <row r="16" spans="1:14">
      <c r="A16" s="36"/>
      <c r="B16" s="29"/>
      <c r="C16" s="29"/>
      <c r="D16" s="29"/>
      <c r="E16" s="29"/>
      <c r="F16" s="29"/>
      <c r="G16" s="29"/>
      <c r="H16" s="29"/>
      <c r="I16" s="36"/>
      <c r="J16" s="30"/>
      <c r="K16" s="30"/>
      <c r="L16" s="30"/>
      <c r="M16" s="30"/>
      <c r="N16" s="15"/>
    </row>
    <row r="17" spans="1:14">
      <c r="A17" s="17"/>
      <c r="B17" s="29"/>
      <c r="C17" s="29"/>
      <c r="D17" s="29"/>
      <c r="E17" s="29"/>
      <c r="F17" s="29"/>
      <c r="G17" s="29"/>
      <c r="H17" s="29"/>
      <c r="I17" s="36"/>
      <c r="J17" s="30"/>
      <c r="K17" s="30"/>
      <c r="L17" s="30"/>
      <c r="M17" s="30"/>
      <c r="N17" s="15"/>
    </row>
    <row r="18" spans="1:14">
      <c r="A18" s="17" t="s">
        <v>27</v>
      </c>
      <c r="B18" s="29"/>
      <c r="C18" s="29"/>
      <c r="D18" s="29"/>
      <c r="E18" s="29"/>
      <c r="F18" s="29"/>
      <c r="G18" s="29"/>
      <c r="H18" s="29"/>
      <c r="I18" s="36"/>
      <c r="J18" s="30"/>
      <c r="K18" s="30"/>
      <c r="L18" s="30"/>
      <c r="M18" s="30"/>
      <c r="N18" s="15"/>
    </row>
    <row r="19" spans="1:14">
      <c r="A19" s="17"/>
      <c r="B19" s="29"/>
      <c r="C19" s="29"/>
      <c r="D19" s="29"/>
      <c r="E19" s="29"/>
      <c r="F19" s="29"/>
      <c r="G19" s="29"/>
      <c r="H19" s="29"/>
      <c r="I19" s="36"/>
      <c r="J19" s="30"/>
      <c r="K19" s="30"/>
      <c r="L19" s="30"/>
      <c r="M19" s="30"/>
      <c r="N19" s="15"/>
    </row>
    <row r="20" spans="1:14">
      <c r="A20" s="36"/>
      <c r="B20" s="29"/>
      <c r="C20" s="29"/>
      <c r="D20" s="29"/>
      <c r="E20" s="29"/>
      <c r="F20" s="29"/>
      <c r="G20" s="29"/>
      <c r="H20" s="29"/>
      <c r="I20" s="36"/>
      <c r="J20" s="30"/>
      <c r="K20" s="30"/>
      <c r="L20" s="30"/>
      <c r="M20" s="30"/>
      <c r="N20" s="15"/>
    </row>
    <row r="21" spans="1:14">
      <c r="A21" s="17"/>
      <c r="B21" s="29"/>
      <c r="C21" s="29"/>
      <c r="D21" s="29"/>
      <c r="E21" s="29"/>
      <c r="F21" s="29"/>
      <c r="G21" s="29"/>
      <c r="H21" s="29"/>
      <c r="I21" s="36"/>
      <c r="J21" s="30"/>
      <c r="K21" s="30"/>
      <c r="L21" s="30"/>
      <c r="M21" s="30"/>
      <c r="N21" s="15"/>
    </row>
    <row r="22" spans="1:14">
      <c r="A22" s="17"/>
      <c r="B22" s="29"/>
      <c r="C22" s="29"/>
      <c r="D22" s="29"/>
      <c r="E22" s="29"/>
      <c r="F22" s="29"/>
      <c r="G22" s="29"/>
      <c r="H22" s="29"/>
      <c r="I22" s="36"/>
      <c r="J22" s="30"/>
      <c r="K22" s="30"/>
      <c r="L22" s="30"/>
      <c r="M22" s="30"/>
      <c r="N22" s="15"/>
    </row>
    <row r="23" spans="1:14">
      <c r="A23" s="36"/>
      <c r="B23" s="29"/>
      <c r="C23" s="29"/>
      <c r="D23" s="29"/>
      <c r="E23" s="29"/>
      <c r="F23" s="29"/>
      <c r="G23" s="29"/>
      <c r="H23" s="29"/>
      <c r="I23" s="36"/>
      <c r="J23" s="30"/>
      <c r="K23" s="30"/>
      <c r="L23" s="30"/>
      <c r="M23" s="30"/>
      <c r="N23" s="15"/>
    </row>
    <row r="24" spans="1:14">
      <c r="A24" s="17" t="s">
        <v>28</v>
      </c>
      <c r="B24" s="29"/>
      <c r="C24" s="29"/>
      <c r="D24" s="29"/>
      <c r="E24" s="29"/>
      <c r="F24" s="29"/>
      <c r="G24" s="29"/>
      <c r="H24" s="29"/>
      <c r="I24" s="36"/>
      <c r="J24" s="30"/>
      <c r="K24" s="30"/>
      <c r="L24" s="30"/>
      <c r="M24" s="30"/>
      <c r="N24" s="15"/>
    </row>
    <row r="25" spans="1:14">
      <c r="A25" s="36"/>
      <c r="B25" s="29"/>
      <c r="C25" s="29"/>
      <c r="D25" s="29"/>
      <c r="E25" s="29"/>
      <c r="F25" s="29"/>
      <c r="G25" s="29"/>
      <c r="H25" s="29"/>
      <c r="I25" s="36"/>
      <c r="J25" s="30"/>
      <c r="K25" s="30"/>
      <c r="L25" s="30"/>
      <c r="M25" s="30"/>
      <c r="N25" s="15"/>
    </row>
    <row r="26" spans="1:14">
      <c r="A26" s="17"/>
      <c r="B26" s="29"/>
      <c r="C26" s="29"/>
      <c r="D26" s="29"/>
      <c r="E26" s="29"/>
      <c r="F26" s="29"/>
      <c r="G26" s="29"/>
      <c r="H26" s="29"/>
      <c r="I26" s="36"/>
      <c r="J26" s="30"/>
      <c r="K26" s="30"/>
      <c r="L26" s="30"/>
      <c r="M26" s="30"/>
      <c r="N26" s="15"/>
    </row>
    <row r="27" spans="1:14">
      <c r="A27" s="17"/>
      <c r="B27" s="29"/>
      <c r="C27" s="29"/>
      <c r="D27" s="29"/>
      <c r="E27" s="29"/>
      <c r="F27" s="29"/>
      <c r="G27" s="29"/>
      <c r="H27" s="29"/>
      <c r="I27" s="36"/>
      <c r="J27" s="30"/>
      <c r="K27" s="30"/>
      <c r="L27" s="30"/>
      <c r="M27" s="30"/>
      <c r="N27" s="15"/>
    </row>
    <row r="28" spans="1:14">
      <c r="A28" s="36"/>
      <c r="B28" s="29"/>
      <c r="C28" s="29"/>
      <c r="D28" s="29"/>
      <c r="E28" s="29"/>
      <c r="F28" s="29"/>
      <c r="G28" s="29"/>
      <c r="H28" s="29"/>
      <c r="I28" s="36"/>
      <c r="J28" s="30"/>
      <c r="K28" s="30"/>
      <c r="L28" s="30"/>
      <c r="M28" s="30"/>
      <c r="N28" s="15"/>
    </row>
    <row r="29" spans="1:14">
      <c r="A29" s="36"/>
      <c r="B29" s="30"/>
      <c r="C29" s="30"/>
      <c r="D29" s="30"/>
      <c r="E29" s="30"/>
      <c r="F29" s="30"/>
      <c r="G29" s="30"/>
      <c r="H29" s="30"/>
      <c r="I29" s="36"/>
      <c r="J29" s="30"/>
      <c r="K29" s="30"/>
      <c r="L29" s="30"/>
      <c r="M29" s="30"/>
      <c r="N29" s="15"/>
    </row>
    <row r="30" spans="1:14">
      <c r="A30" s="18" t="s">
        <v>29</v>
      </c>
      <c r="B30" s="30"/>
      <c r="C30" s="30"/>
      <c r="D30" s="30"/>
      <c r="E30" s="30"/>
      <c r="F30" s="30"/>
      <c r="G30" s="30"/>
      <c r="H30" s="30"/>
      <c r="I30" s="36"/>
      <c r="J30" s="30"/>
      <c r="K30" s="30"/>
      <c r="L30" s="30"/>
      <c r="M30" s="30"/>
      <c r="N30" s="15"/>
    </row>
    <row r="31" spans="1:14">
      <c r="A31" s="36"/>
      <c r="B31" s="30"/>
      <c r="C31" s="30"/>
      <c r="D31" s="30"/>
      <c r="E31" s="30"/>
      <c r="F31" s="30"/>
      <c r="G31" s="30"/>
      <c r="H31" s="30"/>
      <c r="I31" s="36"/>
      <c r="J31" s="30"/>
      <c r="K31" s="30"/>
      <c r="L31" s="30"/>
      <c r="M31" s="30"/>
      <c r="N31" s="15"/>
    </row>
    <row r="32" spans="1:14">
      <c r="A32" s="36"/>
      <c r="B32" s="30"/>
      <c r="C32" s="30"/>
      <c r="D32" s="30"/>
      <c r="E32" s="30"/>
      <c r="F32" s="30"/>
      <c r="G32" s="30"/>
      <c r="H32" s="30"/>
      <c r="I32" s="36"/>
      <c r="J32" s="30"/>
      <c r="K32" s="30"/>
      <c r="L32" s="30"/>
      <c r="M32" s="30"/>
      <c r="N32" s="15"/>
    </row>
    <row r="33" spans="1:14">
      <c r="A33" s="36"/>
      <c r="B33" s="30"/>
      <c r="C33" s="30"/>
      <c r="D33" s="30"/>
      <c r="E33" s="30"/>
      <c r="F33" s="30"/>
      <c r="G33" s="30"/>
      <c r="H33" s="30"/>
      <c r="I33" s="36"/>
      <c r="J33" s="30"/>
      <c r="K33" s="30"/>
      <c r="L33" s="30"/>
      <c r="M33" s="30"/>
      <c r="N33" s="15"/>
    </row>
    <row r="34" spans="1:14" ht="16.2" thickBot="1">
      <c r="A34" s="37"/>
      <c r="B34" s="31"/>
      <c r="C34" s="31"/>
      <c r="D34" s="31"/>
      <c r="E34" s="31"/>
      <c r="F34" s="31"/>
      <c r="G34" s="31"/>
      <c r="H34" s="31"/>
      <c r="I34" s="37"/>
      <c r="J34" s="31"/>
      <c r="K34" s="31"/>
      <c r="L34" s="31"/>
      <c r="M34" s="31"/>
      <c r="N34" s="16"/>
    </row>
    <row r="35" spans="1:14" ht="16.2" thickBot="1">
      <c r="A35" s="430" t="s">
        <v>10</v>
      </c>
      <c r="B35" s="422"/>
      <c r="C35" s="422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3"/>
    </row>
  </sheetData>
  <mergeCells count="10">
    <mergeCell ref="A5:N5"/>
    <mergeCell ref="A35:N35"/>
    <mergeCell ref="D1:E1"/>
    <mergeCell ref="G1:H1"/>
    <mergeCell ref="D2:E2"/>
    <mergeCell ref="G2:H2"/>
    <mergeCell ref="D3:E3"/>
    <mergeCell ref="G3:H3"/>
    <mergeCell ref="D4:E4"/>
    <mergeCell ref="G4:H4"/>
  </mergeCells>
  <pageMargins left="0.7" right="0.7" top="0.75" bottom="0.75" header="0.3" footer="0.3"/>
  <pageSetup paperSize="9" scale="77" fitToHeight="0" orientation="landscape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9DB5E-76DE-514E-89FA-02290AF161CC}">
  <sheetPr>
    <pageSetUpPr fitToPage="1"/>
  </sheetPr>
  <dimension ref="A1:N35"/>
  <sheetViews>
    <sheetView zoomScale="94" zoomScaleNormal="94" workbookViewId="0">
      <selection activeCell="J17" sqref="J17"/>
    </sheetView>
  </sheetViews>
  <sheetFormatPr defaultColWidth="11.19921875" defaultRowHeight="15.6"/>
  <cols>
    <col min="1" max="1" width="12.69921875" customWidth="1"/>
    <col min="2" max="2" width="39.5" customWidth="1"/>
    <col min="3" max="4" width="12.296875" customWidth="1"/>
    <col min="6" max="6" width="12.69921875" customWidth="1"/>
    <col min="7" max="8" width="13.296875" customWidth="1"/>
  </cols>
  <sheetData>
    <row r="1" spans="1:14">
      <c r="A1" s="53" t="str">
        <f>COVERSHEET!A1</f>
        <v>Season</v>
      </c>
      <c r="B1" s="54" t="str">
        <f>COVERSHEET!B1</f>
        <v>AUTUMN 25</v>
      </c>
      <c r="C1" s="55" t="str">
        <f>COVERSHEET!C1</f>
        <v>Date Created</v>
      </c>
      <c r="D1" s="410">
        <f>COVERSHEET!D1</f>
        <v>45496</v>
      </c>
      <c r="E1" s="411"/>
      <c r="F1" s="53" t="str">
        <f>COVERSHEET!F1</f>
        <v>Proto Rcd</v>
      </c>
      <c r="G1" s="412" t="str">
        <f>COVERSHEET!G1</f>
        <v>00/00/2024</v>
      </c>
      <c r="H1" s="413"/>
      <c r="I1" s="78"/>
      <c r="J1" s="79"/>
      <c r="K1" s="58" t="s">
        <v>18</v>
      </c>
      <c r="L1" s="59"/>
      <c r="M1" s="60" t="s">
        <v>21</v>
      </c>
      <c r="N1" s="61"/>
    </row>
    <row r="2" spans="1:14">
      <c r="A2" s="62" t="str">
        <f>COVERSHEET!A2</f>
        <v>Style Name</v>
      </c>
      <c r="B2" s="63">
        <f>COVERSHEET!B2</f>
        <v>0</v>
      </c>
      <c r="C2" s="64" t="str">
        <f>COVERSHEET!C2</f>
        <v>COMMENTS P1</v>
      </c>
      <c r="D2" s="414" t="str">
        <f>COVERSHEET!D2</f>
        <v>00/00/2024</v>
      </c>
      <c r="E2" s="415"/>
      <c r="F2" s="62" t="str">
        <f>COVERSHEET!F2</f>
        <v>2nd Proto</v>
      </c>
      <c r="G2" s="416" t="str">
        <f>COVERSHEET!G2</f>
        <v>00/00/2024</v>
      </c>
      <c r="H2" s="417"/>
      <c r="I2" s="78"/>
      <c r="J2" s="79"/>
      <c r="K2" s="65" t="s">
        <v>19</v>
      </c>
      <c r="L2" s="66"/>
      <c r="M2" s="67" t="s">
        <v>16</v>
      </c>
      <c r="N2" s="68"/>
    </row>
    <row r="3" spans="1:14">
      <c r="A3" s="62" t="str">
        <f>COVERSHEET!A3</f>
        <v>Code</v>
      </c>
      <c r="B3" s="69">
        <f>COVERSHEET!B3</f>
        <v>0</v>
      </c>
      <c r="C3" s="70" t="str">
        <f>COVERSHEET!C3</f>
        <v>COMMENTS P2</v>
      </c>
      <c r="D3" s="414" t="str">
        <f>COVERSHEET!D3</f>
        <v>00/00/2024</v>
      </c>
      <c r="E3" s="415"/>
      <c r="F3" s="62" t="str">
        <f>COVERSHEET!F3</f>
        <v>Sample Sealed</v>
      </c>
      <c r="G3" s="416" t="str">
        <f>COVERSHEET!G3</f>
        <v>00/00/2024</v>
      </c>
      <c r="H3" s="417"/>
      <c r="I3" s="78"/>
      <c r="J3" s="79"/>
      <c r="K3" s="65" t="s">
        <v>20</v>
      </c>
      <c r="L3" s="66"/>
      <c r="M3" s="67" t="s">
        <v>16</v>
      </c>
      <c r="N3" s="68"/>
    </row>
    <row r="4" spans="1:14" ht="36" customHeight="1" thickBot="1">
      <c r="A4" s="71" t="str">
        <f>COVERSHEET!A4</f>
        <v>Block ES4B</v>
      </c>
      <c r="B4" s="72" t="str">
        <f>COVERSHEET!B4</f>
        <v>LONG SLEEVE T-SHIRT
3.8CM GRADING 
RIB CUFF AND NON RIB CUFF MEASURES</v>
      </c>
      <c r="C4" s="73" t="str">
        <f>COVERSHEET!C4</f>
        <v>COMMENTS P3</v>
      </c>
      <c r="D4" s="418" t="str">
        <f>COVERSHEET!D4</f>
        <v>00/00/2024</v>
      </c>
      <c r="E4" s="419"/>
      <c r="F4" s="71" t="str">
        <f>COVERSHEET!F4</f>
        <v>Approved By</v>
      </c>
      <c r="G4" s="420" t="str">
        <f>COVERSHEET!G4</f>
        <v>X</v>
      </c>
      <c r="H4" s="421"/>
      <c r="I4" s="78"/>
      <c r="J4" s="79"/>
      <c r="K4" s="84"/>
      <c r="L4" s="75"/>
      <c r="M4" s="76"/>
      <c r="N4" s="77"/>
    </row>
    <row r="5" spans="1:14" ht="27" customHeight="1" thickBot="1">
      <c r="A5" s="427" t="s">
        <v>48</v>
      </c>
      <c r="B5" s="428"/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9"/>
    </row>
    <row r="6" spans="1:14">
      <c r="A6" s="38" t="s">
        <v>25</v>
      </c>
      <c r="B6" s="39"/>
      <c r="C6" s="39"/>
      <c r="D6" s="39"/>
      <c r="E6" s="39"/>
      <c r="F6" s="39"/>
      <c r="G6" s="39"/>
      <c r="H6" s="39"/>
      <c r="I6" s="40"/>
      <c r="J6" s="39"/>
      <c r="K6" s="39"/>
      <c r="L6" s="39"/>
      <c r="M6" s="39"/>
      <c r="N6" s="41"/>
    </row>
    <row r="7" spans="1:14">
      <c r="A7" s="40"/>
      <c r="B7" s="39"/>
      <c r="C7" s="39"/>
      <c r="D7" s="39"/>
      <c r="E7" s="39"/>
      <c r="F7" s="39"/>
      <c r="G7" s="39"/>
      <c r="H7" s="39"/>
      <c r="I7" s="40"/>
      <c r="J7" s="39"/>
      <c r="K7" s="39"/>
      <c r="L7" s="39"/>
      <c r="M7" s="39"/>
      <c r="N7" s="41"/>
    </row>
    <row r="8" spans="1:14">
      <c r="A8" s="40"/>
      <c r="B8" s="39"/>
      <c r="C8" s="39"/>
      <c r="D8" s="39"/>
      <c r="E8" s="39"/>
      <c r="F8" s="39"/>
      <c r="G8" s="39"/>
      <c r="H8" s="39"/>
      <c r="I8" s="40"/>
      <c r="J8" s="39"/>
      <c r="K8" s="39"/>
      <c r="L8" s="39"/>
      <c r="M8" s="39"/>
      <c r="N8" s="41"/>
    </row>
    <row r="9" spans="1:14">
      <c r="A9" s="40"/>
      <c r="B9" s="39"/>
      <c r="C9" s="39"/>
      <c r="D9" s="39"/>
      <c r="E9" s="39"/>
      <c r="F9" s="39"/>
      <c r="G9" s="39"/>
      <c r="H9" s="39"/>
      <c r="I9" s="40"/>
      <c r="J9" s="39"/>
      <c r="K9" s="39"/>
      <c r="L9" s="39"/>
      <c r="M9" s="39"/>
      <c r="N9" s="41"/>
    </row>
    <row r="10" spans="1:14">
      <c r="A10" s="40"/>
      <c r="B10" s="39"/>
      <c r="C10" s="39"/>
      <c r="D10" s="39"/>
      <c r="E10" s="39"/>
      <c r="F10" s="39"/>
      <c r="G10" s="39"/>
      <c r="H10" s="39"/>
      <c r="I10" s="40"/>
      <c r="J10" s="39"/>
      <c r="K10" s="39"/>
      <c r="L10" s="39"/>
      <c r="M10" s="39"/>
      <c r="N10" s="41"/>
    </row>
    <row r="11" spans="1:14">
      <c r="A11" s="40"/>
      <c r="B11" s="39"/>
      <c r="C11" s="39"/>
      <c r="D11" s="39"/>
      <c r="E11" s="39"/>
      <c r="F11" s="39"/>
      <c r="G11" s="39"/>
      <c r="H11" s="39"/>
      <c r="I11" s="40"/>
      <c r="J11" s="39"/>
      <c r="K11" s="39"/>
      <c r="L11" s="39"/>
      <c r="M11" s="39"/>
      <c r="N11" s="41"/>
    </row>
    <row r="12" spans="1:14">
      <c r="A12" s="38" t="s">
        <v>26</v>
      </c>
      <c r="B12" s="29"/>
      <c r="C12" s="29"/>
      <c r="D12" s="29"/>
      <c r="E12" s="29"/>
      <c r="F12" s="29"/>
      <c r="G12" s="29"/>
      <c r="H12" s="29"/>
      <c r="I12" s="36"/>
      <c r="J12" s="30"/>
      <c r="K12" s="30"/>
      <c r="L12" s="30"/>
      <c r="M12" s="30"/>
      <c r="N12" s="15"/>
    </row>
    <row r="13" spans="1:14">
      <c r="B13" s="29"/>
      <c r="C13" s="29"/>
      <c r="D13" s="29"/>
      <c r="E13" s="29"/>
      <c r="F13" s="29"/>
      <c r="G13" s="29"/>
      <c r="H13" s="29"/>
      <c r="I13" s="36"/>
      <c r="J13" s="30"/>
      <c r="K13" s="30"/>
      <c r="L13" s="30"/>
      <c r="M13" s="30"/>
      <c r="N13" s="15"/>
    </row>
    <row r="14" spans="1:14">
      <c r="A14" s="17"/>
      <c r="B14" s="29"/>
      <c r="C14" s="29"/>
      <c r="D14" s="29"/>
      <c r="E14" s="29"/>
      <c r="F14" s="29"/>
      <c r="G14" s="29"/>
      <c r="H14" s="29"/>
      <c r="I14" s="36"/>
      <c r="J14" s="30"/>
      <c r="K14" s="30"/>
      <c r="L14" s="30"/>
      <c r="M14" s="30"/>
      <c r="N14" s="15"/>
    </row>
    <row r="15" spans="1:14">
      <c r="A15" s="17"/>
      <c r="B15" s="17"/>
      <c r="C15" s="29"/>
      <c r="D15" s="29"/>
      <c r="E15" s="29"/>
      <c r="F15" s="29"/>
      <c r="G15" s="29"/>
      <c r="H15" s="29"/>
      <c r="I15" s="36"/>
      <c r="J15" s="30"/>
      <c r="K15" s="30"/>
      <c r="L15" s="30"/>
      <c r="M15" s="30"/>
      <c r="N15" s="15"/>
    </row>
    <row r="16" spans="1:14">
      <c r="A16" s="36"/>
      <c r="B16" s="29"/>
      <c r="C16" s="29"/>
      <c r="D16" s="29"/>
      <c r="E16" s="29"/>
      <c r="F16" s="29"/>
      <c r="G16" s="29"/>
      <c r="H16" s="29"/>
      <c r="I16" s="36"/>
      <c r="J16" s="30"/>
      <c r="K16" s="30"/>
      <c r="L16" s="30"/>
      <c r="M16" s="30"/>
      <c r="N16" s="15"/>
    </row>
    <row r="17" spans="1:14">
      <c r="A17" s="17"/>
      <c r="B17" s="29"/>
      <c r="C17" s="29"/>
      <c r="D17" s="29"/>
      <c r="E17" s="29"/>
      <c r="F17" s="29"/>
      <c r="G17" s="29"/>
      <c r="H17" s="29"/>
      <c r="I17" s="36"/>
      <c r="J17" s="30"/>
      <c r="K17" s="30"/>
      <c r="L17" s="30"/>
      <c r="M17" s="30"/>
      <c r="N17" s="15"/>
    </row>
    <row r="18" spans="1:14">
      <c r="A18" s="17" t="s">
        <v>27</v>
      </c>
      <c r="B18" s="29"/>
      <c r="C18" s="29"/>
      <c r="D18" s="29"/>
      <c r="E18" s="29"/>
      <c r="F18" s="29"/>
      <c r="G18" s="29"/>
      <c r="H18" s="29"/>
      <c r="I18" s="36"/>
      <c r="J18" s="30"/>
      <c r="K18" s="30"/>
      <c r="L18" s="30"/>
      <c r="M18" s="30"/>
      <c r="N18" s="15"/>
    </row>
    <row r="19" spans="1:14">
      <c r="A19" s="17"/>
      <c r="B19" s="29"/>
      <c r="C19" s="29"/>
      <c r="D19" s="29"/>
      <c r="E19" s="29"/>
      <c r="F19" s="29"/>
      <c r="G19" s="29"/>
      <c r="H19" s="29"/>
      <c r="I19" s="36"/>
      <c r="J19" s="30"/>
      <c r="K19" s="30"/>
      <c r="L19" s="30"/>
      <c r="M19" s="30"/>
      <c r="N19" s="15"/>
    </row>
    <row r="20" spans="1:14">
      <c r="A20" s="36"/>
      <c r="B20" s="29"/>
      <c r="C20" s="29"/>
      <c r="D20" s="29"/>
      <c r="E20" s="29"/>
      <c r="F20" s="29"/>
      <c r="G20" s="29"/>
      <c r="H20" s="29"/>
      <c r="I20" s="36"/>
      <c r="J20" s="30"/>
      <c r="K20" s="30"/>
      <c r="L20" s="30"/>
      <c r="M20" s="30"/>
      <c r="N20" s="15"/>
    </row>
    <row r="21" spans="1:14">
      <c r="A21" s="17"/>
      <c r="B21" s="29"/>
      <c r="C21" s="29"/>
      <c r="D21" s="29"/>
      <c r="E21" s="29"/>
      <c r="F21" s="29"/>
      <c r="G21" s="29"/>
      <c r="H21" s="29"/>
      <c r="I21" s="36"/>
      <c r="J21" s="30"/>
      <c r="K21" s="30"/>
      <c r="L21" s="30"/>
      <c r="M21" s="30"/>
      <c r="N21" s="15"/>
    </row>
    <row r="22" spans="1:14">
      <c r="A22" s="17"/>
      <c r="B22" s="29"/>
      <c r="C22" s="29"/>
      <c r="D22" s="29"/>
      <c r="E22" s="29"/>
      <c r="F22" s="29"/>
      <c r="G22" s="29"/>
      <c r="H22" s="29"/>
      <c r="I22" s="36"/>
      <c r="J22" s="30"/>
      <c r="K22" s="30"/>
      <c r="L22" s="30"/>
      <c r="M22" s="30"/>
      <c r="N22" s="15"/>
    </row>
    <row r="23" spans="1:14">
      <c r="A23" s="36"/>
      <c r="B23" s="29"/>
      <c r="C23" s="29"/>
      <c r="D23" s="29"/>
      <c r="E23" s="29"/>
      <c r="F23" s="29"/>
      <c r="G23" s="29"/>
      <c r="H23" s="29"/>
      <c r="I23" s="36"/>
      <c r="J23" s="30"/>
      <c r="K23" s="30"/>
      <c r="L23" s="30"/>
      <c r="M23" s="30"/>
      <c r="N23" s="15"/>
    </row>
    <row r="24" spans="1:14">
      <c r="A24" s="17" t="s">
        <v>28</v>
      </c>
      <c r="B24" s="29"/>
      <c r="C24" s="29"/>
      <c r="D24" s="29"/>
      <c r="E24" s="29"/>
      <c r="F24" s="29"/>
      <c r="G24" s="29"/>
      <c r="H24" s="29"/>
      <c r="I24" s="36"/>
      <c r="J24" s="30"/>
      <c r="K24" s="30"/>
      <c r="L24" s="30"/>
      <c r="M24" s="30"/>
      <c r="N24" s="15"/>
    </row>
    <row r="25" spans="1:14">
      <c r="A25" s="36"/>
      <c r="B25" s="29"/>
      <c r="C25" s="29"/>
      <c r="D25" s="29"/>
      <c r="E25" s="29"/>
      <c r="F25" s="29"/>
      <c r="G25" s="29"/>
      <c r="H25" s="29"/>
      <c r="I25" s="36"/>
      <c r="J25" s="30"/>
      <c r="K25" s="30"/>
      <c r="L25" s="30"/>
      <c r="M25" s="30"/>
      <c r="N25" s="15"/>
    </row>
    <row r="26" spans="1:14">
      <c r="A26" s="17"/>
      <c r="B26" s="29"/>
      <c r="C26" s="29"/>
      <c r="D26" s="29"/>
      <c r="E26" s="29"/>
      <c r="F26" s="29"/>
      <c r="G26" s="29"/>
      <c r="H26" s="29"/>
      <c r="I26" s="36"/>
      <c r="J26" s="30"/>
      <c r="K26" s="30"/>
      <c r="L26" s="30"/>
      <c r="M26" s="30"/>
      <c r="N26" s="15"/>
    </row>
    <row r="27" spans="1:14">
      <c r="A27" s="17"/>
      <c r="B27" s="29"/>
      <c r="C27" s="29"/>
      <c r="D27" s="29"/>
      <c r="E27" s="29"/>
      <c r="F27" s="29"/>
      <c r="G27" s="29"/>
      <c r="H27" s="29"/>
      <c r="I27" s="36"/>
      <c r="J27" s="30"/>
      <c r="K27" s="30"/>
      <c r="L27" s="30"/>
      <c r="M27" s="30"/>
      <c r="N27" s="15"/>
    </row>
    <row r="28" spans="1:14">
      <c r="A28" s="36"/>
      <c r="B28" s="29"/>
      <c r="C28" s="29"/>
      <c r="D28" s="29"/>
      <c r="E28" s="29"/>
      <c r="F28" s="29"/>
      <c r="G28" s="29"/>
      <c r="H28" s="29"/>
      <c r="I28" s="36"/>
      <c r="J28" s="30"/>
      <c r="K28" s="30"/>
      <c r="L28" s="30"/>
      <c r="M28" s="30"/>
      <c r="N28" s="15"/>
    </row>
    <row r="29" spans="1:14">
      <c r="A29" s="36"/>
      <c r="B29" s="30"/>
      <c r="C29" s="30"/>
      <c r="D29" s="30"/>
      <c r="E29" s="30"/>
      <c r="F29" s="30"/>
      <c r="G29" s="30"/>
      <c r="H29" s="30"/>
      <c r="I29" s="36"/>
      <c r="J29" s="30"/>
      <c r="K29" s="30"/>
      <c r="L29" s="30"/>
      <c r="M29" s="30"/>
      <c r="N29" s="15"/>
    </row>
    <row r="30" spans="1:14">
      <c r="A30" s="18" t="s">
        <v>29</v>
      </c>
      <c r="B30" s="30"/>
      <c r="C30" s="30"/>
      <c r="D30" s="30"/>
      <c r="E30" s="30"/>
      <c r="F30" s="30"/>
      <c r="G30" s="30"/>
      <c r="H30" s="30"/>
      <c r="I30" s="36"/>
      <c r="J30" s="30"/>
      <c r="K30" s="30"/>
      <c r="L30" s="30"/>
      <c r="M30" s="30"/>
      <c r="N30" s="15"/>
    </row>
    <row r="31" spans="1:14">
      <c r="A31" s="36"/>
      <c r="B31" s="30"/>
      <c r="C31" s="30"/>
      <c r="D31" s="30"/>
      <c r="E31" s="30"/>
      <c r="F31" s="30"/>
      <c r="G31" s="30"/>
      <c r="H31" s="30"/>
      <c r="I31" s="36"/>
      <c r="J31" s="30"/>
      <c r="K31" s="30"/>
      <c r="L31" s="30"/>
      <c r="M31" s="30"/>
      <c r="N31" s="15"/>
    </row>
    <row r="32" spans="1:14">
      <c r="A32" s="36"/>
      <c r="B32" s="30"/>
      <c r="C32" s="30"/>
      <c r="D32" s="30"/>
      <c r="E32" s="30"/>
      <c r="F32" s="30"/>
      <c r="G32" s="30"/>
      <c r="H32" s="30"/>
      <c r="I32" s="36"/>
      <c r="J32" s="30"/>
      <c r="K32" s="30"/>
      <c r="L32" s="30"/>
      <c r="M32" s="30"/>
      <c r="N32" s="15"/>
    </row>
    <row r="33" spans="1:14">
      <c r="A33" s="36"/>
      <c r="B33" s="30"/>
      <c r="C33" s="30"/>
      <c r="D33" s="30"/>
      <c r="E33" s="30"/>
      <c r="F33" s="30"/>
      <c r="G33" s="30"/>
      <c r="H33" s="30"/>
      <c r="I33" s="36"/>
      <c r="J33" s="30"/>
      <c r="K33" s="30"/>
      <c r="L33" s="30"/>
      <c r="M33" s="30"/>
      <c r="N33" s="15"/>
    </row>
    <row r="34" spans="1:14" ht="16.2" thickBot="1">
      <c r="A34" s="37"/>
      <c r="B34" s="31"/>
      <c r="C34" s="31"/>
      <c r="D34" s="31"/>
      <c r="E34" s="31"/>
      <c r="F34" s="31"/>
      <c r="G34" s="31"/>
      <c r="H34" s="31"/>
      <c r="I34" s="37"/>
      <c r="J34" s="31"/>
      <c r="K34" s="31"/>
      <c r="L34" s="31"/>
      <c r="M34" s="31"/>
      <c r="N34" s="16"/>
    </row>
    <row r="35" spans="1:14" ht="16.2" thickBot="1">
      <c r="A35" s="430" t="s">
        <v>10</v>
      </c>
      <c r="B35" s="422"/>
      <c r="C35" s="422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3"/>
    </row>
  </sheetData>
  <mergeCells count="10">
    <mergeCell ref="A5:N5"/>
    <mergeCell ref="A35:N35"/>
    <mergeCell ref="D1:E1"/>
    <mergeCell ref="G1:H1"/>
    <mergeCell ref="D2:E2"/>
    <mergeCell ref="G2:H2"/>
    <mergeCell ref="D3:E3"/>
    <mergeCell ref="G3:H3"/>
    <mergeCell ref="D4:E4"/>
    <mergeCell ref="G4:H4"/>
  </mergeCells>
  <pageMargins left="0.7" right="0.7" top="0.75" bottom="0.75" header="0.3" footer="0.3"/>
  <pageSetup paperSize="9" scale="77" fitToHeight="0" orientation="landscape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16CF5-8E46-6D40-8557-B554A125C828}">
  <sheetPr>
    <pageSetUpPr fitToPage="1"/>
  </sheetPr>
  <dimension ref="A1:N35"/>
  <sheetViews>
    <sheetView zoomScale="94" zoomScaleNormal="94" workbookViewId="0">
      <selection activeCell="J16" sqref="J16"/>
    </sheetView>
  </sheetViews>
  <sheetFormatPr defaultColWidth="11.19921875" defaultRowHeight="15.6"/>
  <cols>
    <col min="1" max="1" width="12.796875" customWidth="1"/>
    <col min="2" max="2" width="39.5" customWidth="1"/>
    <col min="3" max="3" width="12.69921875" customWidth="1"/>
    <col min="4" max="4" width="12.296875" customWidth="1"/>
    <col min="6" max="6" width="13.19921875" customWidth="1"/>
    <col min="7" max="8" width="13.296875" customWidth="1"/>
  </cols>
  <sheetData>
    <row r="1" spans="1:14">
      <c r="A1" s="53" t="str">
        <f>COVERSHEET!A1</f>
        <v>Season</v>
      </c>
      <c r="B1" s="54" t="str">
        <f>COVERSHEET!B1</f>
        <v>AUTUMN 25</v>
      </c>
      <c r="C1" s="55" t="str">
        <f>COVERSHEET!C1</f>
        <v>Date Created</v>
      </c>
      <c r="D1" s="410">
        <f>COVERSHEET!D1</f>
        <v>45496</v>
      </c>
      <c r="E1" s="411"/>
      <c r="F1" s="53" t="str">
        <f>COVERSHEET!F1</f>
        <v>Proto Rcd</v>
      </c>
      <c r="G1" s="412" t="str">
        <f>COVERSHEET!G1</f>
        <v>00/00/2024</v>
      </c>
      <c r="H1" s="413"/>
      <c r="I1" s="78"/>
      <c r="J1" s="79"/>
      <c r="K1" s="58" t="s">
        <v>18</v>
      </c>
      <c r="L1" s="59"/>
      <c r="M1" s="60" t="s">
        <v>21</v>
      </c>
      <c r="N1" s="61"/>
    </row>
    <row r="2" spans="1:14">
      <c r="A2" s="62" t="str">
        <f>COVERSHEET!A2</f>
        <v>Style Name</v>
      </c>
      <c r="B2" s="63">
        <f>COVERSHEET!B2</f>
        <v>0</v>
      </c>
      <c r="C2" s="64" t="str">
        <f>COVERSHEET!C2</f>
        <v>COMMENTS P1</v>
      </c>
      <c r="D2" s="414" t="str">
        <f>COVERSHEET!D2</f>
        <v>00/00/2024</v>
      </c>
      <c r="E2" s="415"/>
      <c r="F2" s="62" t="str">
        <f>COVERSHEET!F2</f>
        <v>2nd Proto</v>
      </c>
      <c r="G2" s="416" t="str">
        <f>COVERSHEET!G2</f>
        <v>00/00/2024</v>
      </c>
      <c r="H2" s="417"/>
      <c r="I2" s="78"/>
      <c r="J2" s="79"/>
      <c r="K2" s="65" t="s">
        <v>19</v>
      </c>
      <c r="L2" s="66"/>
      <c r="M2" s="67" t="s">
        <v>16</v>
      </c>
      <c r="N2" s="68"/>
    </row>
    <row r="3" spans="1:14">
      <c r="A3" s="62" t="str">
        <f>COVERSHEET!A3</f>
        <v>Code</v>
      </c>
      <c r="B3" s="69">
        <f>COVERSHEET!B3</f>
        <v>0</v>
      </c>
      <c r="C3" s="70" t="str">
        <f>COVERSHEET!C3</f>
        <v>COMMENTS P2</v>
      </c>
      <c r="D3" s="414" t="str">
        <f>COVERSHEET!D3</f>
        <v>00/00/2024</v>
      </c>
      <c r="E3" s="415"/>
      <c r="F3" s="62" t="str">
        <f>COVERSHEET!F3</f>
        <v>Sample Sealed</v>
      </c>
      <c r="G3" s="416" t="str">
        <f>COVERSHEET!G3</f>
        <v>00/00/2024</v>
      </c>
      <c r="H3" s="417"/>
      <c r="I3" s="78"/>
      <c r="J3" s="79"/>
      <c r="K3" s="65" t="s">
        <v>20</v>
      </c>
      <c r="L3" s="66"/>
      <c r="M3" s="67" t="s">
        <v>16</v>
      </c>
      <c r="N3" s="68"/>
    </row>
    <row r="4" spans="1:14" ht="36" customHeight="1" thickBot="1">
      <c r="A4" s="71" t="str">
        <f>COVERSHEET!A4</f>
        <v>Block ES4B</v>
      </c>
      <c r="B4" s="72" t="str">
        <f>COVERSHEET!B4</f>
        <v>LONG SLEEVE T-SHIRT
3.8CM GRADING 
RIB CUFF AND NON RIB CUFF MEASURES</v>
      </c>
      <c r="C4" s="73" t="str">
        <f>COVERSHEET!C4</f>
        <v>COMMENTS P3</v>
      </c>
      <c r="D4" s="418" t="str">
        <f>COVERSHEET!D4</f>
        <v>00/00/2024</v>
      </c>
      <c r="E4" s="419"/>
      <c r="F4" s="71" t="str">
        <f>COVERSHEET!F4</f>
        <v>Approved By</v>
      </c>
      <c r="G4" s="420" t="str">
        <f>COVERSHEET!G4</f>
        <v>X</v>
      </c>
      <c r="H4" s="421"/>
      <c r="I4" s="78"/>
      <c r="J4" s="79"/>
      <c r="K4" s="84"/>
      <c r="L4" s="75"/>
      <c r="M4" s="76"/>
      <c r="N4" s="77"/>
    </row>
    <row r="5" spans="1:14" ht="27" customHeight="1" thickBot="1">
      <c r="A5" s="427" t="s">
        <v>47</v>
      </c>
      <c r="B5" s="428"/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9"/>
    </row>
    <row r="6" spans="1:14">
      <c r="A6" s="38" t="s">
        <v>25</v>
      </c>
      <c r="B6" s="39"/>
      <c r="C6" s="39"/>
      <c r="D6" s="39"/>
      <c r="E6" s="39"/>
      <c r="F6" s="39"/>
      <c r="G6" s="39"/>
      <c r="H6" s="39"/>
      <c r="I6" s="40"/>
      <c r="J6" s="39"/>
      <c r="K6" s="39"/>
      <c r="L6" s="39"/>
      <c r="M6" s="39"/>
      <c r="N6" s="41"/>
    </row>
    <row r="7" spans="1:14">
      <c r="A7" s="40"/>
      <c r="B7" s="39"/>
      <c r="C7" s="39"/>
      <c r="D7" s="39"/>
      <c r="E7" s="39"/>
      <c r="F7" s="39"/>
      <c r="G7" s="39"/>
      <c r="H7" s="39"/>
      <c r="I7" s="40"/>
      <c r="J7" s="39"/>
      <c r="K7" s="39"/>
      <c r="L7" s="39"/>
      <c r="M7" s="39"/>
      <c r="N7" s="41"/>
    </row>
    <row r="8" spans="1:14">
      <c r="A8" s="40"/>
      <c r="B8" s="39"/>
      <c r="C8" s="39"/>
      <c r="D8" s="39"/>
      <c r="E8" s="39"/>
      <c r="F8" s="39"/>
      <c r="G8" s="39"/>
      <c r="H8" s="39"/>
      <c r="I8" s="40"/>
      <c r="J8" s="39"/>
      <c r="K8" s="39"/>
      <c r="L8" s="39"/>
      <c r="M8" s="39"/>
      <c r="N8" s="41"/>
    </row>
    <row r="9" spans="1:14">
      <c r="A9" s="40"/>
      <c r="B9" s="39"/>
      <c r="C9" s="39"/>
      <c r="D9" s="39"/>
      <c r="E9" s="39"/>
      <c r="F9" s="39"/>
      <c r="G9" s="39"/>
      <c r="H9" s="39"/>
      <c r="I9" s="40"/>
      <c r="J9" s="39"/>
      <c r="K9" s="39"/>
      <c r="L9" s="39"/>
      <c r="M9" s="39"/>
      <c r="N9" s="41"/>
    </row>
    <row r="10" spans="1:14">
      <c r="A10" s="40"/>
      <c r="B10" s="39"/>
      <c r="C10" s="39"/>
      <c r="D10" s="39"/>
      <c r="E10" s="39"/>
      <c r="F10" s="39"/>
      <c r="G10" s="39"/>
      <c r="H10" s="39"/>
      <c r="I10" s="40"/>
      <c r="J10" s="39"/>
      <c r="K10" s="39"/>
      <c r="L10" s="39"/>
      <c r="M10" s="39"/>
      <c r="N10" s="41"/>
    </row>
    <row r="11" spans="1:14">
      <c r="A11" s="40"/>
      <c r="B11" s="39"/>
      <c r="C11" s="39"/>
      <c r="D11" s="39"/>
      <c r="E11" s="39"/>
      <c r="F11" s="39"/>
      <c r="G11" s="39"/>
      <c r="H11" s="39"/>
      <c r="I11" s="40"/>
      <c r="J11" s="39"/>
      <c r="K11" s="39"/>
      <c r="L11" s="39"/>
      <c r="M11" s="39"/>
      <c r="N11" s="41"/>
    </row>
    <row r="12" spans="1:14">
      <c r="A12" s="38" t="s">
        <v>26</v>
      </c>
      <c r="B12" s="29"/>
      <c r="C12" s="29"/>
      <c r="D12" s="29"/>
      <c r="E12" s="29"/>
      <c r="F12" s="29"/>
      <c r="G12" s="29"/>
      <c r="H12" s="29"/>
      <c r="I12" s="36"/>
      <c r="J12" s="30"/>
      <c r="K12" s="30"/>
      <c r="L12" s="30"/>
      <c r="M12" s="30"/>
      <c r="N12" s="15"/>
    </row>
    <row r="13" spans="1:14">
      <c r="B13" s="29"/>
      <c r="C13" s="29"/>
      <c r="D13" s="29"/>
      <c r="E13" s="29"/>
      <c r="F13" s="29"/>
      <c r="G13" s="29"/>
      <c r="H13" s="29"/>
      <c r="I13" s="36"/>
      <c r="J13" s="30"/>
      <c r="K13" s="30"/>
      <c r="L13" s="30"/>
      <c r="M13" s="30"/>
      <c r="N13" s="15"/>
    </row>
    <row r="14" spans="1:14">
      <c r="A14" s="17"/>
      <c r="B14" s="29"/>
      <c r="C14" s="29"/>
      <c r="D14" s="29"/>
      <c r="E14" s="29"/>
      <c r="F14" s="29"/>
      <c r="G14" s="29"/>
      <c r="H14" s="29"/>
      <c r="I14" s="36"/>
      <c r="J14" s="30"/>
      <c r="K14" s="30"/>
      <c r="L14" s="30"/>
      <c r="M14" s="30"/>
      <c r="N14" s="15"/>
    </row>
    <row r="15" spans="1:14">
      <c r="A15" s="17"/>
      <c r="B15" s="17"/>
      <c r="C15" s="29"/>
      <c r="D15" s="29"/>
      <c r="E15" s="29"/>
      <c r="F15" s="29"/>
      <c r="G15" s="29"/>
      <c r="H15" s="29"/>
      <c r="I15" s="36"/>
      <c r="J15" s="30"/>
      <c r="K15" s="30"/>
      <c r="L15" s="30"/>
      <c r="M15" s="30"/>
      <c r="N15" s="15"/>
    </row>
    <row r="16" spans="1:14">
      <c r="A16" s="36"/>
      <c r="B16" s="29"/>
      <c r="C16" s="29"/>
      <c r="D16" s="29"/>
      <c r="E16" s="29"/>
      <c r="F16" s="29"/>
      <c r="G16" s="29"/>
      <c r="H16" s="29"/>
      <c r="I16" s="36"/>
      <c r="J16" s="30"/>
      <c r="K16" s="30"/>
      <c r="L16" s="30"/>
      <c r="M16" s="30"/>
      <c r="N16" s="15"/>
    </row>
    <row r="17" spans="1:14">
      <c r="A17" s="17"/>
      <c r="B17" s="29"/>
      <c r="C17" s="29"/>
      <c r="D17" s="29"/>
      <c r="E17" s="29"/>
      <c r="F17" s="29"/>
      <c r="G17" s="29"/>
      <c r="H17" s="29"/>
      <c r="I17" s="36"/>
      <c r="J17" s="30"/>
      <c r="K17" s="30"/>
      <c r="L17" s="30"/>
      <c r="M17" s="30"/>
      <c r="N17" s="15"/>
    </row>
    <row r="18" spans="1:14">
      <c r="A18" s="17" t="s">
        <v>27</v>
      </c>
      <c r="B18" s="29"/>
      <c r="C18" s="29"/>
      <c r="D18" s="29"/>
      <c r="E18" s="29"/>
      <c r="F18" s="29"/>
      <c r="G18" s="29"/>
      <c r="H18" s="29"/>
      <c r="I18" s="36"/>
      <c r="J18" s="30"/>
      <c r="K18" s="30"/>
      <c r="L18" s="30"/>
      <c r="M18" s="30"/>
      <c r="N18" s="15"/>
    </row>
    <row r="19" spans="1:14">
      <c r="A19" s="17"/>
      <c r="B19" s="29"/>
      <c r="C19" s="29"/>
      <c r="D19" s="29"/>
      <c r="E19" s="29"/>
      <c r="F19" s="29"/>
      <c r="G19" s="29"/>
      <c r="H19" s="29"/>
      <c r="I19" s="36"/>
      <c r="J19" s="30"/>
      <c r="K19" s="30"/>
      <c r="L19" s="30"/>
      <c r="M19" s="30"/>
      <c r="N19" s="15"/>
    </row>
    <row r="20" spans="1:14">
      <c r="A20" s="36"/>
      <c r="B20" s="29"/>
      <c r="C20" s="29"/>
      <c r="D20" s="29"/>
      <c r="E20" s="29"/>
      <c r="F20" s="29"/>
      <c r="G20" s="29"/>
      <c r="H20" s="29"/>
      <c r="I20" s="36"/>
      <c r="J20" s="30"/>
      <c r="K20" s="30"/>
      <c r="L20" s="30"/>
      <c r="M20" s="30"/>
      <c r="N20" s="15"/>
    </row>
    <row r="21" spans="1:14">
      <c r="A21" s="17"/>
      <c r="B21" s="29"/>
      <c r="C21" s="29"/>
      <c r="D21" s="29"/>
      <c r="E21" s="29"/>
      <c r="F21" s="29"/>
      <c r="G21" s="29"/>
      <c r="H21" s="29"/>
      <c r="I21" s="36"/>
      <c r="J21" s="30"/>
      <c r="K21" s="30"/>
      <c r="L21" s="30"/>
      <c r="M21" s="30"/>
      <c r="N21" s="15"/>
    </row>
    <row r="22" spans="1:14">
      <c r="A22" s="17"/>
      <c r="B22" s="29"/>
      <c r="C22" s="29"/>
      <c r="D22" s="29"/>
      <c r="E22" s="29"/>
      <c r="F22" s="29"/>
      <c r="G22" s="29"/>
      <c r="H22" s="29"/>
      <c r="I22" s="36"/>
      <c r="J22" s="30"/>
      <c r="K22" s="30"/>
      <c r="L22" s="30"/>
      <c r="M22" s="30"/>
      <c r="N22" s="15"/>
    </row>
    <row r="23" spans="1:14">
      <c r="A23" s="36"/>
      <c r="B23" s="29"/>
      <c r="C23" s="29"/>
      <c r="D23" s="29"/>
      <c r="E23" s="29"/>
      <c r="F23" s="29"/>
      <c r="G23" s="29"/>
      <c r="H23" s="29"/>
      <c r="I23" s="36"/>
      <c r="J23" s="30"/>
      <c r="K23" s="30"/>
      <c r="L23" s="30"/>
      <c r="M23" s="30"/>
      <c r="N23" s="15"/>
    </row>
    <row r="24" spans="1:14">
      <c r="A24" s="17" t="s">
        <v>28</v>
      </c>
      <c r="B24" s="29"/>
      <c r="C24" s="29"/>
      <c r="D24" s="29"/>
      <c r="E24" s="29"/>
      <c r="F24" s="29"/>
      <c r="G24" s="29"/>
      <c r="H24" s="29"/>
      <c r="I24" s="36"/>
      <c r="J24" s="30"/>
      <c r="K24" s="30"/>
      <c r="L24" s="30"/>
      <c r="M24" s="30"/>
      <c r="N24" s="15"/>
    </row>
    <row r="25" spans="1:14">
      <c r="A25" s="36"/>
      <c r="B25" s="29"/>
      <c r="C25" s="29"/>
      <c r="D25" s="29"/>
      <c r="E25" s="29"/>
      <c r="F25" s="29"/>
      <c r="G25" s="29"/>
      <c r="H25" s="29"/>
      <c r="I25" s="36"/>
      <c r="J25" s="30"/>
      <c r="K25" s="30"/>
      <c r="L25" s="30"/>
      <c r="M25" s="30"/>
      <c r="N25" s="15"/>
    </row>
    <row r="26" spans="1:14">
      <c r="A26" s="17"/>
      <c r="B26" s="29"/>
      <c r="C26" s="29"/>
      <c r="D26" s="29"/>
      <c r="E26" s="29"/>
      <c r="F26" s="29"/>
      <c r="G26" s="29"/>
      <c r="H26" s="29"/>
      <c r="I26" s="36"/>
      <c r="J26" s="30"/>
      <c r="K26" s="30"/>
      <c r="L26" s="30"/>
      <c r="M26" s="30"/>
      <c r="N26" s="15"/>
    </row>
    <row r="27" spans="1:14">
      <c r="A27" s="17"/>
      <c r="B27" s="29"/>
      <c r="C27" s="29"/>
      <c r="D27" s="29"/>
      <c r="E27" s="29"/>
      <c r="F27" s="29"/>
      <c r="G27" s="29"/>
      <c r="H27" s="29"/>
      <c r="I27" s="36"/>
      <c r="J27" s="30"/>
      <c r="K27" s="30"/>
      <c r="L27" s="30"/>
      <c r="M27" s="30"/>
      <c r="N27" s="15"/>
    </row>
    <row r="28" spans="1:14">
      <c r="A28" s="36"/>
      <c r="B28" s="29"/>
      <c r="C28" s="29"/>
      <c r="D28" s="29"/>
      <c r="E28" s="29"/>
      <c r="F28" s="29"/>
      <c r="G28" s="29"/>
      <c r="H28" s="29"/>
      <c r="I28" s="36"/>
      <c r="J28" s="30"/>
      <c r="K28" s="30"/>
      <c r="L28" s="30"/>
      <c r="M28" s="30"/>
      <c r="N28" s="15"/>
    </row>
    <row r="29" spans="1:14">
      <c r="A29" s="36"/>
      <c r="B29" s="30"/>
      <c r="C29" s="30"/>
      <c r="D29" s="30"/>
      <c r="E29" s="30"/>
      <c r="F29" s="30"/>
      <c r="G29" s="30"/>
      <c r="H29" s="30"/>
      <c r="I29" s="36"/>
      <c r="J29" s="30"/>
      <c r="K29" s="30"/>
      <c r="L29" s="30"/>
      <c r="M29" s="30"/>
      <c r="N29" s="15"/>
    </row>
    <row r="30" spans="1:14">
      <c r="A30" s="18" t="s">
        <v>29</v>
      </c>
      <c r="B30" s="30"/>
      <c r="C30" s="30"/>
      <c r="D30" s="30"/>
      <c r="E30" s="30"/>
      <c r="F30" s="30"/>
      <c r="G30" s="30"/>
      <c r="H30" s="30"/>
      <c r="I30" s="36"/>
      <c r="J30" s="30"/>
      <c r="K30" s="30"/>
      <c r="L30" s="30"/>
      <c r="M30" s="30"/>
      <c r="N30" s="15"/>
    </row>
    <row r="31" spans="1:14">
      <c r="A31" s="36"/>
      <c r="B31" s="30"/>
      <c r="C31" s="30"/>
      <c r="D31" s="30"/>
      <c r="E31" s="30"/>
      <c r="F31" s="30"/>
      <c r="G31" s="30"/>
      <c r="H31" s="30"/>
      <c r="I31" s="36"/>
      <c r="J31" s="30"/>
      <c r="K31" s="30"/>
      <c r="L31" s="30"/>
      <c r="M31" s="30"/>
      <c r="N31" s="15"/>
    </row>
    <row r="32" spans="1:14">
      <c r="A32" s="36"/>
      <c r="B32" s="30"/>
      <c r="C32" s="30"/>
      <c r="D32" s="30"/>
      <c r="E32" s="30"/>
      <c r="F32" s="30"/>
      <c r="G32" s="30"/>
      <c r="H32" s="30"/>
      <c r="I32" s="36"/>
      <c r="J32" s="30"/>
      <c r="K32" s="30"/>
      <c r="L32" s="30"/>
      <c r="M32" s="30"/>
      <c r="N32" s="15"/>
    </row>
    <row r="33" spans="1:14">
      <c r="A33" s="36"/>
      <c r="B33" s="30"/>
      <c r="C33" s="30"/>
      <c r="D33" s="30"/>
      <c r="E33" s="30"/>
      <c r="F33" s="30"/>
      <c r="G33" s="30"/>
      <c r="H33" s="30"/>
      <c r="I33" s="36"/>
      <c r="J33" s="30"/>
      <c r="K33" s="30"/>
      <c r="L33" s="30"/>
      <c r="M33" s="30"/>
      <c r="N33" s="15"/>
    </row>
    <row r="34" spans="1:14" ht="16.2" thickBot="1">
      <c r="A34" s="37"/>
      <c r="B34" s="31"/>
      <c r="C34" s="31"/>
      <c r="D34" s="31"/>
      <c r="E34" s="31"/>
      <c r="F34" s="31"/>
      <c r="G34" s="31"/>
      <c r="H34" s="31"/>
      <c r="I34" s="37"/>
      <c r="J34" s="31"/>
      <c r="K34" s="31"/>
      <c r="L34" s="31"/>
      <c r="M34" s="31"/>
      <c r="N34" s="16"/>
    </row>
    <row r="35" spans="1:14" ht="16.2" thickBot="1">
      <c r="A35" s="430" t="s">
        <v>10</v>
      </c>
      <c r="B35" s="422"/>
      <c r="C35" s="422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3"/>
    </row>
  </sheetData>
  <mergeCells count="10">
    <mergeCell ref="A5:N5"/>
    <mergeCell ref="A35:N35"/>
    <mergeCell ref="D4:E4"/>
    <mergeCell ref="G4:H4"/>
    <mergeCell ref="D1:E1"/>
    <mergeCell ref="G1:H1"/>
    <mergeCell ref="D2:E2"/>
    <mergeCell ref="G2:H2"/>
    <mergeCell ref="D3:E3"/>
    <mergeCell ref="G3:H3"/>
  </mergeCells>
  <pageMargins left="0.7" right="0.7" top="0.75" bottom="0.75" header="0.3" footer="0.3"/>
  <pageSetup paperSize="9" scale="77" fitToHeight="0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0E8C7A-2700-490F-B724-EC2238204A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4D7002-ACAA-434F-AC97-3712F4A125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COVERSHEET</vt:lpstr>
      <vt:lpstr>GRADING </vt:lpstr>
      <vt:lpstr>GRADING  (BẢN DỊCH)</vt:lpstr>
      <vt:lpstr>SAMPLE MEASURES</vt:lpstr>
      <vt:lpstr>POM</vt:lpstr>
      <vt:lpstr>FIT REFERENCE PICS</vt:lpstr>
      <vt:lpstr>COMMENTS P1</vt:lpstr>
      <vt:lpstr>COMMENTS P2</vt:lpstr>
      <vt:lpstr>COMMENTS P3</vt:lpstr>
      <vt:lpstr>COMMENTS SIZE SET</vt:lpstr>
      <vt:lpstr>COVERSHEET!Print_Area</vt:lpstr>
      <vt:lpstr>'GRADING '!Print_Area</vt:lpstr>
      <vt:lpstr>'GRADING  (BẢN DỊCH)'!Print_Area</vt:lpstr>
      <vt:lpstr>'SAMPLE MEASURES'!Print_Area</vt:lpstr>
      <vt:lpstr>'GRADING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Loan Vo Thi Kim</cp:lastModifiedBy>
  <cp:lastPrinted>2025-04-09T07:42:45Z</cp:lastPrinted>
  <dcterms:created xsi:type="dcterms:W3CDTF">2022-10-14T13:49:41Z</dcterms:created>
  <dcterms:modified xsi:type="dcterms:W3CDTF">2025-05-12T02:18:01Z</dcterms:modified>
</cp:coreProperties>
</file>