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SIGN-PO/"/>
    </mc:Choice>
  </mc:AlternateContent>
  <xr:revisionPtr revIDLastSave="498" documentId="13_ncr:1_{A15CB57E-CD4E-4614-BAE2-E606CD0ECC6F}" xr6:coauthVersionLast="47" xr6:coauthVersionMax="47" xr10:uidLastSave="{7BDCEEBA-B449-43D4-B5EB-D0D3861573DD}"/>
  <bookViews>
    <workbookView xWindow="-110" yWindow="-110" windowWidth="19420" windowHeight="10300" tabRatio="601" activeTab="2" xr2:uid="{00000000-000D-0000-FFFF-FFFF00000000}"/>
  </bookViews>
  <sheets>
    <sheet name="MER.QT-1.BM2" sheetId="1" r:id="rId1"/>
    <sheet name="BARCODES" sheetId="5" state="hidden" r:id="rId2"/>
    <sheet name="BARCODES (AW24) (3)" sheetId="11" r:id="rId3"/>
    <sheet name="BARCODES (AW24) (2)" sheetId="10" state="hidden" r:id="rId4"/>
    <sheet name="Sheet3" sheetId="9" state="hidden" r:id="rId5"/>
    <sheet name="Sheet2" sheetId="8" state="hidden" r:id="rId6"/>
    <sheet name="Sheet1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BARCODES!$A$1:$AC$82</definedName>
    <definedName name="_xlnm._FilterDatabase" localSheetId="3" hidden="1">'BARCODES (AW24) (2)'!$A$2:$R$579</definedName>
    <definedName name="_xlnm._FilterDatabase" localSheetId="2" hidden="1">'BARCODES (AW24) (3)'!$A$2:$J$932</definedName>
    <definedName name="_xlnm._FilterDatabase" localSheetId="6" hidden="1">Sheet1!$A$2:$P$740</definedName>
    <definedName name="_xlnm._FilterDatabase" localSheetId="5">Sheet2!$A$1:$J$683</definedName>
    <definedName name="_xlnm._FilterDatabase" localSheetId="4" hidden="1">Sheet3!$A$3:$M$579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1">BARCODES!$A$1:$J$740</definedName>
    <definedName name="_xlnm.Print_Area" localSheetId="3">'BARCODES (AW24) (2)'!$A$1:$K$579</definedName>
    <definedName name="_xlnm.Print_Area" localSheetId="2">'BARCODES (AW24) (3)'!$A$1:$G$962</definedName>
    <definedName name="_xlnm.Print_Titles" localSheetId="3">'BARCODES (AW24) (2)'!$2:$2</definedName>
    <definedName name="_xlnm.Print_Titles" localSheetId="2">'BARCODES (AW24) (3)'!$2:$2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1" l="1"/>
  <c r="J276" i="11"/>
  <c r="J275" i="11"/>
  <c r="J274" i="11"/>
  <c r="J273" i="11"/>
  <c r="J272" i="11"/>
  <c r="I575" i="10"/>
  <c r="I576" i="10"/>
  <c r="I577" i="10"/>
  <c r="I578" i="10"/>
  <c r="I579" i="10"/>
  <c r="H4" i="10"/>
  <c r="I4" i="10" s="1"/>
  <c r="H5" i="10"/>
  <c r="I5" i="10" s="1"/>
  <c r="H6" i="10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44" i="10"/>
  <c r="I44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2" i="10"/>
  <c r="I72" i="10" s="1"/>
  <c r="H73" i="10"/>
  <c r="I73" i="10" s="1"/>
  <c r="H74" i="10"/>
  <c r="I74" i="10" s="1"/>
  <c r="H75" i="10"/>
  <c r="I75" i="10" s="1"/>
  <c r="H76" i="10"/>
  <c r="I76" i="10" s="1"/>
  <c r="H77" i="10"/>
  <c r="I77" i="10" s="1"/>
  <c r="H78" i="10"/>
  <c r="I78" i="10" s="1"/>
  <c r="H79" i="10"/>
  <c r="I79" i="10" s="1"/>
  <c r="H80" i="10"/>
  <c r="I80" i="10" s="1"/>
  <c r="H81" i="10"/>
  <c r="I81" i="10" s="1"/>
  <c r="H82" i="10"/>
  <c r="I82" i="10" s="1"/>
  <c r="H83" i="10"/>
  <c r="I83" i="10" s="1"/>
  <c r="H84" i="10"/>
  <c r="I84" i="10" s="1"/>
  <c r="H85" i="10"/>
  <c r="I85" i="10" s="1"/>
  <c r="H86" i="10"/>
  <c r="I86" i="10" s="1"/>
  <c r="H87" i="10"/>
  <c r="I87" i="10" s="1"/>
  <c r="H88" i="10"/>
  <c r="I88" i="10" s="1"/>
  <c r="H89" i="10"/>
  <c r="I89" i="10" s="1"/>
  <c r="H90" i="10"/>
  <c r="I90" i="10" s="1"/>
  <c r="H91" i="10"/>
  <c r="I91" i="10" s="1"/>
  <c r="H92" i="10"/>
  <c r="I92" i="10" s="1"/>
  <c r="H93" i="10"/>
  <c r="I93" i="10" s="1"/>
  <c r="H94" i="10"/>
  <c r="I94" i="10" s="1"/>
  <c r="H95" i="10"/>
  <c r="I95" i="10" s="1"/>
  <c r="H96" i="10"/>
  <c r="I96" i="10" s="1"/>
  <c r="H97" i="10"/>
  <c r="I97" i="10" s="1"/>
  <c r="H98" i="10"/>
  <c r="I98" i="10" s="1"/>
  <c r="H99" i="10"/>
  <c r="I99" i="10" s="1"/>
  <c r="H100" i="10"/>
  <c r="I100" i="10" s="1"/>
  <c r="H101" i="10"/>
  <c r="I101" i="10" s="1"/>
  <c r="H102" i="10"/>
  <c r="I102" i="10" s="1"/>
  <c r="H103" i="10"/>
  <c r="I103" i="10" s="1"/>
  <c r="H104" i="10"/>
  <c r="I104" i="10" s="1"/>
  <c r="H105" i="10"/>
  <c r="I105" i="10" s="1"/>
  <c r="H106" i="10"/>
  <c r="I106" i="10" s="1"/>
  <c r="H107" i="10"/>
  <c r="I107" i="10" s="1"/>
  <c r="H108" i="10"/>
  <c r="I108" i="10" s="1"/>
  <c r="H109" i="10"/>
  <c r="I109" i="10" s="1"/>
  <c r="H110" i="10"/>
  <c r="I110" i="10" s="1"/>
  <c r="H111" i="10"/>
  <c r="I111" i="10" s="1"/>
  <c r="H112" i="10"/>
  <c r="I112" i="10" s="1"/>
  <c r="H113" i="10"/>
  <c r="I113" i="10" s="1"/>
  <c r="H114" i="10"/>
  <c r="I114" i="10" s="1"/>
  <c r="H115" i="10"/>
  <c r="I115" i="10" s="1"/>
  <c r="H116" i="10"/>
  <c r="I116" i="10" s="1"/>
  <c r="H117" i="10"/>
  <c r="I117" i="10" s="1"/>
  <c r="H118" i="10"/>
  <c r="I118" i="10" s="1"/>
  <c r="H119" i="10"/>
  <c r="I119" i="10" s="1"/>
  <c r="H120" i="10"/>
  <c r="I120" i="10" s="1"/>
  <c r="H121" i="10"/>
  <c r="I121" i="10" s="1"/>
  <c r="H122" i="10"/>
  <c r="I122" i="10" s="1"/>
  <c r="H123" i="10"/>
  <c r="I123" i="10" s="1"/>
  <c r="H124" i="10"/>
  <c r="I124" i="10" s="1"/>
  <c r="H125" i="10"/>
  <c r="I125" i="10" s="1"/>
  <c r="H126" i="10"/>
  <c r="I126" i="10" s="1"/>
  <c r="H127" i="10"/>
  <c r="I127" i="10" s="1"/>
  <c r="H128" i="10"/>
  <c r="I128" i="10" s="1"/>
  <c r="H129" i="10"/>
  <c r="I129" i="10" s="1"/>
  <c r="H130" i="10"/>
  <c r="I130" i="10" s="1"/>
  <c r="H131" i="10"/>
  <c r="I131" i="10" s="1"/>
  <c r="H132" i="10"/>
  <c r="I132" i="10" s="1"/>
  <c r="H133" i="10"/>
  <c r="I133" i="10" s="1"/>
  <c r="H134" i="10"/>
  <c r="I134" i="10" s="1"/>
  <c r="H135" i="10"/>
  <c r="I135" i="10" s="1"/>
  <c r="H136" i="10"/>
  <c r="I136" i="10" s="1"/>
  <c r="H137" i="10"/>
  <c r="I137" i="10" s="1"/>
  <c r="H138" i="10"/>
  <c r="I138" i="10" s="1"/>
  <c r="H139" i="10"/>
  <c r="I139" i="10" s="1"/>
  <c r="H140" i="10"/>
  <c r="I140" i="10" s="1"/>
  <c r="H141" i="10"/>
  <c r="I141" i="10" s="1"/>
  <c r="H142" i="10"/>
  <c r="I142" i="10" s="1"/>
  <c r="H143" i="10"/>
  <c r="I143" i="10" s="1"/>
  <c r="H144" i="10"/>
  <c r="I144" i="10" s="1"/>
  <c r="H145" i="10"/>
  <c r="I145" i="10" s="1"/>
  <c r="H146" i="10"/>
  <c r="I146" i="10" s="1"/>
  <c r="H147" i="10"/>
  <c r="I147" i="10" s="1"/>
  <c r="H148" i="10"/>
  <c r="I148" i="10" s="1"/>
  <c r="H149" i="10"/>
  <c r="I149" i="10" s="1"/>
  <c r="H150" i="10"/>
  <c r="I150" i="10" s="1"/>
  <c r="H151" i="10"/>
  <c r="I151" i="10" s="1"/>
  <c r="H152" i="10"/>
  <c r="I152" i="10" s="1"/>
  <c r="H153" i="10"/>
  <c r="I153" i="10" s="1"/>
  <c r="H154" i="10"/>
  <c r="I154" i="10" s="1"/>
  <c r="H155" i="10"/>
  <c r="I155" i="10" s="1"/>
  <c r="H156" i="10"/>
  <c r="I156" i="10" s="1"/>
  <c r="H157" i="10"/>
  <c r="I157" i="10" s="1"/>
  <c r="H158" i="10"/>
  <c r="I158" i="10" s="1"/>
  <c r="H159" i="10"/>
  <c r="I159" i="10" s="1"/>
  <c r="H160" i="10"/>
  <c r="I160" i="10" s="1"/>
  <c r="H161" i="10"/>
  <c r="I161" i="10" s="1"/>
  <c r="H162" i="10"/>
  <c r="I162" i="10" s="1"/>
  <c r="H163" i="10"/>
  <c r="I163" i="10" s="1"/>
  <c r="H164" i="10"/>
  <c r="I164" i="10" s="1"/>
  <c r="H165" i="10"/>
  <c r="I165" i="10" s="1"/>
  <c r="H166" i="10"/>
  <c r="I166" i="10" s="1"/>
  <c r="H167" i="10"/>
  <c r="I167" i="10" s="1"/>
  <c r="H168" i="10"/>
  <c r="I168" i="10" s="1"/>
  <c r="H169" i="10"/>
  <c r="I169" i="10" s="1"/>
  <c r="H170" i="10"/>
  <c r="I170" i="10" s="1"/>
  <c r="H171" i="10"/>
  <c r="I171" i="10" s="1"/>
  <c r="H172" i="10"/>
  <c r="I172" i="10" s="1"/>
  <c r="H173" i="10"/>
  <c r="I173" i="10" s="1"/>
  <c r="H174" i="10"/>
  <c r="I174" i="10" s="1"/>
  <c r="H175" i="10"/>
  <c r="I175" i="10" s="1"/>
  <c r="H176" i="10"/>
  <c r="I176" i="10" s="1"/>
  <c r="H177" i="10"/>
  <c r="I177" i="10" s="1"/>
  <c r="H178" i="10"/>
  <c r="I178" i="10" s="1"/>
  <c r="H179" i="10"/>
  <c r="I179" i="10" s="1"/>
  <c r="H180" i="10"/>
  <c r="I180" i="10" s="1"/>
  <c r="H181" i="10"/>
  <c r="I181" i="10" s="1"/>
  <c r="H182" i="10"/>
  <c r="I182" i="10" s="1"/>
  <c r="H183" i="10"/>
  <c r="I183" i="10" s="1"/>
  <c r="H184" i="10"/>
  <c r="I184" i="10" s="1"/>
  <c r="H185" i="10"/>
  <c r="I185" i="10" s="1"/>
  <c r="H186" i="10"/>
  <c r="I186" i="10" s="1"/>
  <c r="H187" i="10"/>
  <c r="I187" i="10" s="1"/>
  <c r="H188" i="10"/>
  <c r="I188" i="10" s="1"/>
  <c r="H189" i="10"/>
  <c r="I189" i="10" s="1"/>
  <c r="H190" i="10"/>
  <c r="I190" i="10" s="1"/>
  <c r="H191" i="10"/>
  <c r="I191" i="10" s="1"/>
  <c r="H192" i="10"/>
  <c r="I192" i="10" s="1"/>
  <c r="H193" i="10"/>
  <c r="I193" i="10" s="1"/>
  <c r="H194" i="10"/>
  <c r="I194" i="10" s="1"/>
  <c r="H195" i="10"/>
  <c r="I195" i="10" s="1"/>
  <c r="H196" i="10"/>
  <c r="I196" i="10" s="1"/>
  <c r="H197" i="10"/>
  <c r="I197" i="10" s="1"/>
  <c r="H198" i="10"/>
  <c r="I198" i="10" s="1"/>
  <c r="H199" i="10"/>
  <c r="I199" i="10" s="1"/>
  <c r="H200" i="10"/>
  <c r="I200" i="10" s="1"/>
  <c r="H201" i="10"/>
  <c r="I201" i="10" s="1"/>
  <c r="H202" i="10"/>
  <c r="I202" i="10" s="1"/>
  <c r="H203" i="10"/>
  <c r="I203" i="10" s="1"/>
  <c r="H204" i="10"/>
  <c r="I204" i="10" s="1"/>
  <c r="H205" i="10"/>
  <c r="I205" i="10" s="1"/>
  <c r="H206" i="10"/>
  <c r="I206" i="10" s="1"/>
  <c r="H207" i="10"/>
  <c r="I207" i="10" s="1"/>
  <c r="H208" i="10"/>
  <c r="I208" i="10" s="1"/>
  <c r="H209" i="10"/>
  <c r="I209" i="10" s="1"/>
  <c r="H210" i="10"/>
  <c r="I210" i="10" s="1"/>
  <c r="H211" i="10"/>
  <c r="I211" i="10" s="1"/>
  <c r="H212" i="10"/>
  <c r="I212" i="10" s="1"/>
  <c r="H213" i="10"/>
  <c r="I213" i="10" s="1"/>
  <c r="H214" i="10"/>
  <c r="I214" i="10" s="1"/>
  <c r="H215" i="10"/>
  <c r="I215" i="10" s="1"/>
  <c r="H216" i="10"/>
  <c r="I216" i="10" s="1"/>
  <c r="H217" i="10"/>
  <c r="I217" i="10" s="1"/>
  <c r="H218" i="10"/>
  <c r="I218" i="10" s="1"/>
  <c r="H219" i="10"/>
  <c r="I219" i="10" s="1"/>
  <c r="H220" i="10"/>
  <c r="I220" i="10" s="1"/>
  <c r="H221" i="10"/>
  <c r="I221" i="10" s="1"/>
  <c r="H222" i="10"/>
  <c r="I222" i="10" s="1"/>
  <c r="H223" i="10"/>
  <c r="I223" i="10" s="1"/>
  <c r="H224" i="10"/>
  <c r="I224" i="10" s="1"/>
  <c r="H225" i="10"/>
  <c r="I225" i="10" s="1"/>
  <c r="H226" i="10"/>
  <c r="I226" i="10" s="1"/>
  <c r="H227" i="10"/>
  <c r="I227" i="10" s="1"/>
  <c r="H228" i="10"/>
  <c r="I228" i="10" s="1"/>
  <c r="H229" i="10"/>
  <c r="I229" i="10" s="1"/>
  <c r="H230" i="10"/>
  <c r="I230" i="10" s="1"/>
  <c r="H231" i="10"/>
  <c r="I231" i="10" s="1"/>
  <c r="H232" i="10"/>
  <c r="I232" i="10" s="1"/>
  <c r="H233" i="10"/>
  <c r="I233" i="10" s="1"/>
  <c r="H234" i="10"/>
  <c r="I234" i="10" s="1"/>
  <c r="H235" i="10"/>
  <c r="I235" i="10" s="1"/>
  <c r="H236" i="10"/>
  <c r="I236" i="10" s="1"/>
  <c r="H237" i="10"/>
  <c r="I237" i="10" s="1"/>
  <c r="H238" i="10"/>
  <c r="I238" i="10" s="1"/>
  <c r="H239" i="10"/>
  <c r="I239" i="10" s="1"/>
  <c r="H240" i="10"/>
  <c r="I240" i="10" s="1"/>
  <c r="H241" i="10"/>
  <c r="I241" i="10" s="1"/>
  <c r="H242" i="10"/>
  <c r="I242" i="10" s="1"/>
  <c r="H243" i="10"/>
  <c r="I243" i="10" s="1"/>
  <c r="H244" i="10"/>
  <c r="I244" i="10" s="1"/>
  <c r="H245" i="10"/>
  <c r="I245" i="10" s="1"/>
  <c r="H246" i="10"/>
  <c r="I246" i="10" s="1"/>
  <c r="H247" i="10"/>
  <c r="I247" i="10" s="1"/>
  <c r="H248" i="10"/>
  <c r="I248" i="10" s="1"/>
  <c r="H249" i="10"/>
  <c r="I249" i="10" s="1"/>
  <c r="H250" i="10"/>
  <c r="I250" i="10" s="1"/>
  <c r="H251" i="10"/>
  <c r="I251" i="10" s="1"/>
  <c r="H252" i="10"/>
  <c r="I252" i="10" s="1"/>
  <c r="H253" i="10"/>
  <c r="I253" i="10" s="1"/>
  <c r="H254" i="10"/>
  <c r="I254" i="10" s="1"/>
  <c r="H255" i="10"/>
  <c r="I255" i="10" s="1"/>
  <c r="H256" i="10"/>
  <c r="I256" i="10" s="1"/>
  <c r="H257" i="10"/>
  <c r="I257" i="10" s="1"/>
  <c r="H258" i="10"/>
  <c r="I258" i="10" s="1"/>
  <c r="H259" i="10"/>
  <c r="I259" i="10" s="1"/>
  <c r="H260" i="10"/>
  <c r="I260" i="10" s="1"/>
  <c r="H261" i="10"/>
  <c r="I261" i="10" s="1"/>
  <c r="H262" i="10"/>
  <c r="I262" i="10" s="1"/>
  <c r="H263" i="10"/>
  <c r="I263" i="10" s="1"/>
  <c r="H264" i="10"/>
  <c r="I264" i="10" s="1"/>
  <c r="H265" i="10"/>
  <c r="I265" i="10" s="1"/>
  <c r="H266" i="10"/>
  <c r="I266" i="10" s="1"/>
  <c r="H267" i="10"/>
  <c r="I267" i="10" s="1"/>
  <c r="H268" i="10"/>
  <c r="I268" i="10" s="1"/>
  <c r="H269" i="10"/>
  <c r="I269" i="10" s="1"/>
  <c r="H270" i="10"/>
  <c r="I270" i="10" s="1"/>
  <c r="H271" i="10"/>
  <c r="I271" i="10" s="1"/>
  <c r="H272" i="10"/>
  <c r="I272" i="10" s="1"/>
  <c r="H273" i="10"/>
  <c r="I273" i="10" s="1"/>
  <c r="H274" i="10"/>
  <c r="I274" i="10" s="1"/>
  <c r="H275" i="10"/>
  <c r="I275" i="10" s="1"/>
  <c r="H276" i="10"/>
  <c r="I276" i="10" s="1"/>
  <c r="H277" i="10"/>
  <c r="I277" i="10" s="1"/>
  <c r="H278" i="10"/>
  <c r="I278" i="10" s="1"/>
  <c r="H279" i="10"/>
  <c r="I279" i="10" s="1"/>
  <c r="H280" i="10"/>
  <c r="I280" i="10" s="1"/>
  <c r="H281" i="10"/>
  <c r="I281" i="10" s="1"/>
  <c r="H282" i="10"/>
  <c r="I282" i="10" s="1"/>
  <c r="H283" i="10"/>
  <c r="I283" i="10" s="1"/>
  <c r="H284" i="10"/>
  <c r="I284" i="10" s="1"/>
  <c r="H285" i="10"/>
  <c r="I285" i="10" s="1"/>
  <c r="H286" i="10"/>
  <c r="I286" i="10" s="1"/>
  <c r="H287" i="10"/>
  <c r="I287" i="10" s="1"/>
  <c r="H288" i="10"/>
  <c r="I288" i="10" s="1"/>
  <c r="H289" i="10"/>
  <c r="I289" i="10" s="1"/>
  <c r="H290" i="10"/>
  <c r="I290" i="10" s="1"/>
  <c r="H291" i="10"/>
  <c r="I291" i="10" s="1"/>
  <c r="H292" i="10"/>
  <c r="I292" i="10" s="1"/>
  <c r="H293" i="10"/>
  <c r="I293" i="10" s="1"/>
  <c r="H294" i="10"/>
  <c r="I294" i="10" s="1"/>
  <c r="H295" i="10"/>
  <c r="I295" i="10" s="1"/>
  <c r="H296" i="10"/>
  <c r="I296" i="10" s="1"/>
  <c r="H297" i="10"/>
  <c r="I297" i="10" s="1"/>
  <c r="H298" i="10"/>
  <c r="I298" i="10" s="1"/>
  <c r="H299" i="10"/>
  <c r="I299" i="10" s="1"/>
  <c r="H300" i="10"/>
  <c r="I300" i="10" s="1"/>
  <c r="H301" i="10"/>
  <c r="I301" i="10" s="1"/>
  <c r="H302" i="10"/>
  <c r="I302" i="10" s="1"/>
  <c r="H303" i="10"/>
  <c r="I303" i="10" s="1"/>
  <c r="H304" i="10"/>
  <c r="I304" i="10" s="1"/>
  <c r="H305" i="10"/>
  <c r="I305" i="10" s="1"/>
  <c r="H306" i="10"/>
  <c r="I306" i="10" s="1"/>
  <c r="H307" i="10"/>
  <c r="I307" i="10" s="1"/>
  <c r="H308" i="10"/>
  <c r="I308" i="10" s="1"/>
  <c r="H309" i="10"/>
  <c r="I309" i="10" s="1"/>
  <c r="H310" i="10"/>
  <c r="I310" i="10" s="1"/>
  <c r="H311" i="10"/>
  <c r="I311" i="10" s="1"/>
  <c r="H312" i="10"/>
  <c r="I312" i="10" s="1"/>
  <c r="H313" i="10"/>
  <c r="I313" i="10" s="1"/>
  <c r="H314" i="10"/>
  <c r="I314" i="10" s="1"/>
  <c r="H315" i="10"/>
  <c r="I315" i="10" s="1"/>
  <c r="H316" i="10"/>
  <c r="I316" i="10" s="1"/>
  <c r="H317" i="10"/>
  <c r="I317" i="10" s="1"/>
  <c r="H318" i="10"/>
  <c r="I318" i="10" s="1"/>
  <c r="H319" i="10"/>
  <c r="I319" i="10" s="1"/>
  <c r="H320" i="10"/>
  <c r="I320" i="10" s="1"/>
  <c r="H321" i="10"/>
  <c r="I321" i="10" s="1"/>
  <c r="H322" i="10"/>
  <c r="I322" i="10" s="1"/>
  <c r="H323" i="10"/>
  <c r="I323" i="10" s="1"/>
  <c r="H324" i="10"/>
  <c r="I324" i="10" s="1"/>
  <c r="H325" i="10"/>
  <c r="I325" i="10" s="1"/>
  <c r="H326" i="10"/>
  <c r="I326" i="10" s="1"/>
  <c r="H327" i="10"/>
  <c r="I327" i="10" s="1"/>
  <c r="H328" i="10"/>
  <c r="I328" i="10" s="1"/>
  <c r="H329" i="10"/>
  <c r="I329" i="10" s="1"/>
  <c r="H330" i="10"/>
  <c r="I330" i="10" s="1"/>
  <c r="H331" i="10"/>
  <c r="I331" i="10" s="1"/>
  <c r="H332" i="10"/>
  <c r="I332" i="10" s="1"/>
  <c r="H333" i="10"/>
  <c r="I333" i="10" s="1"/>
  <c r="H334" i="10"/>
  <c r="I334" i="10" s="1"/>
  <c r="H335" i="10"/>
  <c r="I335" i="10" s="1"/>
  <c r="H336" i="10"/>
  <c r="I336" i="10" s="1"/>
  <c r="H337" i="10"/>
  <c r="I337" i="10" s="1"/>
  <c r="H338" i="10"/>
  <c r="I338" i="10" s="1"/>
  <c r="H339" i="10"/>
  <c r="I339" i="10" s="1"/>
  <c r="H340" i="10"/>
  <c r="I340" i="10" s="1"/>
  <c r="H341" i="10"/>
  <c r="I341" i="10" s="1"/>
  <c r="H342" i="10"/>
  <c r="I342" i="10" s="1"/>
  <c r="H343" i="10"/>
  <c r="I343" i="10" s="1"/>
  <c r="H344" i="10"/>
  <c r="I344" i="10" s="1"/>
  <c r="H345" i="10"/>
  <c r="I345" i="10" s="1"/>
  <c r="H346" i="10"/>
  <c r="I346" i="10" s="1"/>
  <c r="H347" i="10"/>
  <c r="I347" i="10" s="1"/>
  <c r="H348" i="10"/>
  <c r="I348" i="10" s="1"/>
  <c r="H349" i="10"/>
  <c r="I349" i="10" s="1"/>
  <c r="H350" i="10"/>
  <c r="I350" i="10" s="1"/>
  <c r="H351" i="10"/>
  <c r="I351" i="10" s="1"/>
  <c r="H352" i="10"/>
  <c r="I352" i="10" s="1"/>
  <c r="H353" i="10"/>
  <c r="I353" i="10" s="1"/>
  <c r="H354" i="10"/>
  <c r="I354" i="10" s="1"/>
  <c r="H355" i="10"/>
  <c r="I355" i="10" s="1"/>
  <c r="H356" i="10"/>
  <c r="I356" i="10" s="1"/>
  <c r="H357" i="10"/>
  <c r="I357" i="10" s="1"/>
  <c r="H358" i="10"/>
  <c r="I358" i="10" s="1"/>
  <c r="H359" i="10"/>
  <c r="I359" i="10" s="1"/>
  <c r="H360" i="10"/>
  <c r="I360" i="10" s="1"/>
  <c r="H361" i="10"/>
  <c r="I361" i="10" s="1"/>
  <c r="H362" i="10"/>
  <c r="I362" i="10" s="1"/>
  <c r="H363" i="10"/>
  <c r="I363" i="10" s="1"/>
  <c r="H364" i="10"/>
  <c r="I364" i="10" s="1"/>
  <c r="H365" i="10"/>
  <c r="I365" i="10" s="1"/>
  <c r="H366" i="10"/>
  <c r="I366" i="10" s="1"/>
  <c r="H367" i="10"/>
  <c r="I367" i="10" s="1"/>
  <c r="H368" i="10"/>
  <c r="I368" i="10" s="1"/>
  <c r="H369" i="10"/>
  <c r="I369" i="10" s="1"/>
  <c r="H370" i="10"/>
  <c r="I370" i="10" s="1"/>
  <c r="H371" i="10"/>
  <c r="I371" i="10" s="1"/>
  <c r="H372" i="10"/>
  <c r="I372" i="10" s="1"/>
  <c r="H373" i="10"/>
  <c r="I373" i="10" s="1"/>
  <c r="H374" i="10"/>
  <c r="I374" i="10" s="1"/>
  <c r="H375" i="10"/>
  <c r="I375" i="10" s="1"/>
  <c r="H376" i="10"/>
  <c r="I376" i="10" s="1"/>
  <c r="H377" i="10"/>
  <c r="I377" i="10" s="1"/>
  <c r="H378" i="10"/>
  <c r="I378" i="10" s="1"/>
  <c r="H379" i="10"/>
  <c r="I379" i="10" s="1"/>
  <c r="H380" i="10"/>
  <c r="I380" i="10" s="1"/>
  <c r="H381" i="10"/>
  <c r="I381" i="10" s="1"/>
  <c r="H382" i="10"/>
  <c r="I382" i="10" s="1"/>
  <c r="H383" i="10"/>
  <c r="I383" i="10" s="1"/>
  <c r="H384" i="10"/>
  <c r="I384" i="10" s="1"/>
  <c r="H385" i="10"/>
  <c r="I385" i="10" s="1"/>
  <c r="H386" i="10"/>
  <c r="I386" i="10" s="1"/>
  <c r="H387" i="10"/>
  <c r="I387" i="10" s="1"/>
  <c r="H388" i="10"/>
  <c r="I388" i="10" s="1"/>
  <c r="H389" i="10"/>
  <c r="I389" i="10" s="1"/>
  <c r="H390" i="10"/>
  <c r="I390" i="10" s="1"/>
  <c r="H391" i="10"/>
  <c r="I391" i="10" s="1"/>
  <c r="H392" i="10"/>
  <c r="I392" i="10" s="1"/>
  <c r="H393" i="10"/>
  <c r="I393" i="10" s="1"/>
  <c r="H394" i="10"/>
  <c r="I394" i="10" s="1"/>
  <c r="H395" i="10"/>
  <c r="I395" i="10" s="1"/>
  <c r="H396" i="10"/>
  <c r="I396" i="10" s="1"/>
  <c r="H397" i="10"/>
  <c r="I397" i="10" s="1"/>
  <c r="H398" i="10"/>
  <c r="I398" i="10" s="1"/>
  <c r="H399" i="10"/>
  <c r="I399" i="10" s="1"/>
  <c r="H400" i="10"/>
  <c r="I400" i="10" s="1"/>
  <c r="H401" i="10"/>
  <c r="I401" i="10" s="1"/>
  <c r="H402" i="10"/>
  <c r="I402" i="10" s="1"/>
  <c r="H403" i="10"/>
  <c r="I403" i="10" s="1"/>
  <c r="H404" i="10"/>
  <c r="I404" i="10" s="1"/>
  <c r="H405" i="10"/>
  <c r="I405" i="10" s="1"/>
  <c r="H406" i="10"/>
  <c r="I406" i="10" s="1"/>
  <c r="H407" i="10"/>
  <c r="I407" i="10" s="1"/>
  <c r="H408" i="10"/>
  <c r="I408" i="10" s="1"/>
  <c r="H409" i="10"/>
  <c r="I409" i="10" s="1"/>
  <c r="H410" i="10"/>
  <c r="I410" i="10" s="1"/>
  <c r="H411" i="10"/>
  <c r="I411" i="10" s="1"/>
  <c r="H412" i="10"/>
  <c r="I412" i="10" s="1"/>
  <c r="H413" i="10"/>
  <c r="I413" i="10" s="1"/>
  <c r="H414" i="10"/>
  <c r="I414" i="10" s="1"/>
  <c r="H415" i="10"/>
  <c r="I415" i="10" s="1"/>
  <c r="H416" i="10"/>
  <c r="I416" i="10" s="1"/>
  <c r="H417" i="10"/>
  <c r="I417" i="10" s="1"/>
  <c r="H418" i="10"/>
  <c r="I418" i="10" s="1"/>
  <c r="H419" i="10"/>
  <c r="I419" i="10" s="1"/>
  <c r="H420" i="10"/>
  <c r="I420" i="10" s="1"/>
  <c r="H421" i="10"/>
  <c r="I421" i="10" s="1"/>
  <c r="H422" i="10"/>
  <c r="I422" i="10" s="1"/>
  <c r="H423" i="10"/>
  <c r="I423" i="10" s="1"/>
  <c r="H424" i="10"/>
  <c r="I424" i="10" s="1"/>
  <c r="H425" i="10"/>
  <c r="I425" i="10" s="1"/>
  <c r="H426" i="10"/>
  <c r="I426" i="10" s="1"/>
  <c r="H427" i="10"/>
  <c r="I427" i="10" s="1"/>
  <c r="H428" i="10"/>
  <c r="I428" i="10" s="1"/>
  <c r="H429" i="10"/>
  <c r="I429" i="10" s="1"/>
  <c r="H430" i="10"/>
  <c r="I430" i="10" s="1"/>
  <c r="H431" i="10"/>
  <c r="I431" i="10" s="1"/>
  <c r="H432" i="10"/>
  <c r="I432" i="10" s="1"/>
  <c r="H433" i="10"/>
  <c r="I433" i="10" s="1"/>
  <c r="H434" i="10"/>
  <c r="I434" i="10" s="1"/>
  <c r="H435" i="10"/>
  <c r="I435" i="10" s="1"/>
  <c r="H436" i="10"/>
  <c r="I436" i="10" s="1"/>
  <c r="H437" i="10"/>
  <c r="I437" i="10" s="1"/>
  <c r="H438" i="10"/>
  <c r="I438" i="10" s="1"/>
  <c r="H439" i="10"/>
  <c r="I439" i="10" s="1"/>
  <c r="H440" i="10"/>
  <c r="I440" i="10" s="1"/>
  <c r="H441" i="10"/>
  <c r="I441" i="10" s="1"/>
  <c r="H442" i="10"/>
  <c r="I442" i="10" s="1"/>
  <c r="H443" i="10"/>
  <c r="I443" i="10" s="1"/>
  <c r="H444" i="10"/>
  <c r="I444" i="10" s="1"/>
  <c r="H445" i="10"/>
  <c r="I445" i="10" s="1"/>
  <c r="H446" i="10"/>
  <c r="I446" i="10" s="1"/>
  <c r="H447" i="10"/>
  <c r="I447" i="10" s="1"/>
  <c r="H448" i="10"/>
  <c r="I448" i="10" s="1"/>
  <c r="H449" i="10"/>
  <c r="I449" i="10" s="1"/>
  <c r="H450" i="10"/>
  <c r="I450" i="10" s="1"/>
  <c r="H451" i="10"/>
  <c r="I451" i="10" s="1"/>
  <c r="H452" i="10"/>
  <c r="I452" i="10" s="1"/>
  <c r="H453" i="10"/>
  <c r="I453" i="10" s="1"/>
  <c r="H454" i="10"/>
  <c r="I454" i="10" s="1"/>
  <c r="H455" i="10"/>
  <c r="I455" i="10" s="1"/>
  <c r="H456" i="10"/>
  <c r="I456" i="10" s="1"/>
  <c r="H457" i="10"/>
  <c r="I457" i="10" s="1"/>
  <c r="H458" i="10"/>
  <c r="I458" i="10" s="1"/>
  <c r="H459" i="10"/>
  <c r="I459" i="10" s="1"/>
  <c r="H460" i="10"/>
  <c r="I460" i="10" s="1"/>
  <c r="H461" i="10"/>
  <c r="I461" i="10" s="1"/>
  <c r="H462" i="10"/>
  <c r="I462" i="10" s="1"/>
  <c r="H463" i="10"/>
  <c r="I463" i="10" s="1"/>
  <c r="H464" i="10"/>
  <c r="I464" i="10" s="1"/>
  <c r="H465" i="10"/>
  <c r="I465" i="10" s="1"/>
  <c r="H466" i="10"/>
  <c r="I466" i="10" s="1"/>
  <c r="H467" i="10"/>
  <c r="I467" i="10" s="1"/>
  <c r="H468" i="10"/>
  <c r="I468" i="10" s="1"/>
  <c r="H469" i="10"/>
  <c r="I469" i="10" s="1"/>
  <c r="H470" i="10"/>
  <c r="I470" i="10" s="1"/>
  <c r="H471" i="10"/>
  <c r="I471" i="10" s="1"/>
  <c r="H472" i="10"/>
  <c r="I472" i="10" s="1"/>
  <c r="H473" i="10"/>
  <c r="I473" i="10" s="1"/>
  <c r="H474" i="10"/>
  <c r="I474" i="10" s="1"/>
  <c r="H475" i="10"/>
  <c r="I475" i="10" s="1"/>
  <c r="H476" i="10"/>
  <c r="I476" i="10" s="1"/>
  <c r="H477" i="10"/>
  <c r="I477" i="10" s="1"/>
  <c r="H478" i="10"/>
  <c r="I478" i="10" s="1"/>
  <c r="H479" i="10"/>
  <c r="I479" i="10" s="1"/>
  <c r="H480" i="10"/>
  <c r="I480" i="10" s="1"/>
  <c r="H481" i="10"/>
  <c r="I481" i="10" s="1"/>
  <c r="H482" i="10"/>
  <c r="I482" i="10" s="1"/>
  <c r="H483" i="10"/>
  <c r="I483" i="10" s="1"/>
  <c r="H484" i="10"/>
  <c r="I484" i="10" s="1"/>
  <c r="H485" i="10"/>
  <c r="I485" i="10" s="1"/>
  <c r="H486" i="10"/>
  <c r="I486" i="10" s="1"/>
  <c r="H487" i="10"/>
  <c r="I487" i="10" s="1"/>
  <c r="H488" i="10"/>
  <c r="I488" i="10" s="1"/>
  <c r="H489" i="10"/>
  <c r="I489" i="10" s="1"/>
  <c r="H490" i="10"/>
  <c r="I490" i="10" s="1"/>
  <c r="H491" i="10"/>
  <c r="I491" i="10" s="1"/>
  <c r="H492" i="10"/>
  <c r="I492" i="10" s="1"/>
  <c r="H493" i="10"/>
  <c r="I493" i="10" s="1"/>
  <c r="H494" i="10"/>
  <c r="I494" i="10" s="1"/>
  <c r="H495" i="10"/>
  <c r="I495" i="10" s="1"/>
  <c r="H496" i="10"/>
  <c r="I496" i="10" s="1"/>
  <c r="H497" i="10"/>
  <c r="I497" i="10" s="1"/>
  <c r="H498" i="10"/>
  <c r="I498" i="10" s="1"/>
  <c r="H499" i="10"/>
  <c r="I499" i="10" s="1"/>
  <c r="H500" i="10"/>
  <c r="I500" i="10" s="1"/>
  <c r="H501" i="10"/>
  <c r="I501" i="10" s="1"/>
  <c r="H502" i="10"/>
  <c r="I502" i="10" s="1"/>
  <c r="H503" i="10"/>
  <c r="I503" i="10" s="1"/>
  <c r="H504" i="10"/>
  <c r="I504" i="10" s="1"/>
  <c r="H505" i="10"/>
  <c r="I505" i="10" s="1"/>
  <c r="H506" i="10"/>
  <c r="I506" i="10" s="1"/>
  <c r="H507" i="10"/>
  <c r="I507" i="10" s="1"/>
  <c r="H508" i="10"/>
  <c r="I508" i="10" s="1"/>
  <c r="H509" i="10"/>
  <c r="I509" i="10" s="1"/>
  <c r="H510" i="10"/>
  <c r="I510" i="10" s="1"/>
  <c r="H511" i="10"/>
  <c r="I511" i="10" s="1"/>
  <c r="H512" i="10"/>
  <c r="I512" i="10" s="1"/>
  <c r="H513" i="10"/>
  <c r="I513" i="10" s="1"/>
  <c r="H514" i="10"/>
  <c r="I514" i="10" s="1"/>
  <c r="H515" i="10"/>
  <c r="I515" i="10" s="1"/>
  <c r="H516" i="10"/>
  <c r="I516" i="10" s="1"/>
  <c r="H517" i="10"/>
  <c r="I517" i="10" s="1"/>
  <c r="H518" i="10"/>
  <c r="I518" i="10" s="1"/>
  <c r="H519" i="10"/>
  <c r="I519" i="10" s="1"/>
  <c r="H520" i="10"/>
  <c r="I520" i="10" s="1"/>
  <c r="H521" i="10"/>
  <c r="I521" i="10" s="1"/>
  <c r="H522" i="10"/>
  <c r="I522" i="10" s="1"/>
  <c r="H523" i="10"/>
  <c r="I523" i="10" s="1"/>
  <c r="H524" i="10"/>
  <c r="I524" i="10" s="1"/>
  <c r="H525" i="10"/>
  <c r="I525" i="10" s="1"/>
  <c r="H526" i="10"/>
  <c r="I526" i="10" s="1"/>
  <c r="H527" i="10"/>
  <c r="I527" i="10" s="1"/>
  <c r="H528" i="10"/>
  <c r="I528" i="10" s="1"/>
  <c r="H529" i="10"/>
  <c r="I529" i="10" s="1"/>
  <c r="H530" i="10"/>
  <c r="I530" i="10" s="1"/>
  <c r="H531" i="10"/>
  <c r="I531" i="10" s="1"/>
  <c r="H532" i="10"/>
  <c r="I532" i="10" s="1"/>
  <c r="H533" i="10"/>
  <c r="I533" i="10" s="1"/>
  <c r="H534" i="10"/>
  <c r="I534" i="10" s="1"/>
  <c r="H535" i="10"/>
  <c r="I535" i="10" s="1"/>
  <c r="H536" i="10"/>
  <c r="I536" i="10" s="1"/>
  <c r="H537" i="10"/>
  <c r="I537" i="10" s="1"/>
  <c r="H538" i="10"/>
  <c r="I538" i="10" s="1"/>
  <c r="H539" i="10"/>
  <c r="I539" i="10" s="1"/>
  <c r="H540" i="10"/>
  <c r="I540" i="10" s="1"/>
  <c r="H541" i="10"/>
  <c r="I541" i="10" s="1"/>
  <c r="H542" i="10"/>
  <c r="I542" i="10" s="1"/>
  <c r="H543" i="10"/>
  <c r="I543" i="10" s="1"/>
  <c r="H544" i="10"/>
  <c r="I544" i="10" s="1"/>
  <c r="H545" i="10"/>
  <c r="I545" i="10" s="1"/>
  <c r="H546" i="10"/>
  <c r="I546" i="10" s="1"/>
  <c r="H547" i="10"/>
  <c r="I547" i="10" s="1"/>
  <c r="H548" i="10"/>
  <c r="I548" i="10" s="1"/>
  <c r="H549" i="10"/>
  <c r="I549" i="10" s="1"/>
  <c r="H550" i="10"/>
  <c r="I550" i="10" s="1"/>
  <c r="H551" i="10"/>
  <c r="I551" i="10" s="1"/>
  <c r="H552" i="10"/>
  <c r="I552" i="10" s="1"/>
  <c r="H553" i="10"/>
  <c r="I553" i="10" s="1"/>
  <c r="H554" i="10"/>
  <c r="I554" i="10" s="1"/>
  <c r="H555" i="10"/>
  <c r="I555" i="10" s="1"/>
  <c r="H556" i="10"/>
  <c r="I556" i="10" s="1"/>
  <c r="H557" i="10"/>
  <c r="I557" i="10" s="1"/>
  <c r="H558" i="10"/>
  <c r="I558" i="10" s="1"/>
  <c r="H559" i="10"/>
  <c r="I559" i="10" s="1"/>
  <c r="H560" i="10"/>
  <c r="I560" i="10" s="1"/>
  <c r="H561" i="10"/>
  <c r="I561" i="10" s="1"/>
  <c r="H562" i="10"/>
  <c r="I562" i="10" s="1"/>
  <c r="H563" i="10"/>
  <c r="I563" i="10" s="1"/>
  <c r="H564" i="10"/>
  <c r="I564" i="10" s="1"/>
  <c r="H565" i="10"/>
  <c r="I565" i="10" s="1"/>
  <c r="H566" i="10"/>
  <c r="I566" i="10" s="1"/>
  <c r="H567" i="10"/>
  <c r="I567" i="10" s="1"/>
  <c r="H568" i="10"/>
  <c r="I568" i="10" s="1"/>
  <c r="H569" i="10"/>
  <c r="I569" i="10" s="1"/>
  <c r="H570" i="10"/>
  <c r="I570" i="10" s="1"/>
  <c r="H571" i="10"/>
  <c r="I571" i="10" s="1"/>
  <c r="H572" i="10"/>
  <c r="I572" i="10" s="1"/>
  <c r="H573" i="10"/>
  <c r="I573" i="10" s="1"/>
  <c r="H574" i="10"/>
  <c r="I574" i="10" s="1"/>
  <c r="H3" i="10"/>
  <c r="I3" i="10" s="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3" i="10"/>
  <c r="M362" i="10"/>
  <c r="M361" i="10"/>
  <c r="M360" i="10"/>
  <c r="M359" i="10"/>
  <c r="M358" i="10"/>
  <c r="Q7" i="10"/>
  <c r="Q6" i="10"/>
  <c r="Q5" i="10"/>
  <c r="Q4" i="10"/>
  <c r="Q3" i="10"/>
  <c r="K1" i="10"/>
  <c r="J1" i="10"/>
  <c r="F1" i="11" l="1"/>
  <c r="H8" i="1"/>
  <c r="H7" i="1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<sst xmlns="http://schemas.openxmlformats.org/spreadsheetml/2006/main" count="27787" uniqueCount="7809">
  <si>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</si>
  <si>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</si>
  <si>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</si>
  <si>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</si>
  <si>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</si>
  <si>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</si>
  <si>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</si>
  <si>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</si>
  <si>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</si>
  <si>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</si>
  <si>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</si>
  <si>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</si>
  <si>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</si>
  <si>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</si>
  <si>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</si>
  <si>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</si>
  <si>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</si>
  <si>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</si>
  <si>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</si>
  <si>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</si>
  <si>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</si>
  <si>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</si>
  <si>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</si>
  <si>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</si>
  <si>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</si>
  <si>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</si>
  <si>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</si>
  <si>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</si>
  <si>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</si>
  <si>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</si>
  <si>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</si>
  <si>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</si>
  <si>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</si>
  <si>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</si>
  <si>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</si>
  <si>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</si>
  <si>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</si>
  <si>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</si>
  <si>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</si>
  <si>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</si>
  <si>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</si>
  <si>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</si>
  <si>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</si>
  <si>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</si>
  <si>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</si>
  <si>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</si>
  <si>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</si>
  <si>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</si>
  <si>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</si>
  <si>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</si>
  <si>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</si>
  <si>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</si>
  <si>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</si>
  <si>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</si>
  <si>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</si>
  <si>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</si>
  <si>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</si>
  <si>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</si>
  <si>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</si>
  <si>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</si>
  <si>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</si>
  <si>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</si>
  <si>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</si>
  <si>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</si>
  <si>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</si>
  <si>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</si>
  <si>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</si>
  <si>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</si>
  <si>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</si>
  <si>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</si>
  <si>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</si>
  <si>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</si>
  <si>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</si>
  <si>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</si>
  <si>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</si>
  <si>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</si>
  <si>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</si>
  <si>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</si>
  <si>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</si>
  <si>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</si>
  <si>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</si>
  <si>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</si>
  <si>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</si>
  <si>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</si>
  <si>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</si>
  <si>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</si>
  <si>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</si>
  <si>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</si>
  <si>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</si>
  <si>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</si>
  <si>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</si>
  <si>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</si>
  <si>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</si>
  <si>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</si>
  <si>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</si>
  <si>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</si>
  <si>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</si>
  <si>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</si>
  <si>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</si>
  <si>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</si>
  <si>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</si>
  <si>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</si>
  <si>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</si>
  <si>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</si>
  <si>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</si>
  <si>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</si>
  <si>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</si>
  <si>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</si>
  <si>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</si>
  <si>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</si>
  <si>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</si>
  <si>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</si>
  <si>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</si>
  <si>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</si>
  <si>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</si>
  <si>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</si>
  <si>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</si>
  <si>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</si>
  <si>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</si>
  <si>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</si>
  <si>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</si>
  <si>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</si>
  <si>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</si>
  <si>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</si>
  <si>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</si>
  <si>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</si>
  <si>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</si>
  <si>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</si>
  <si>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</si>
  <si>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</si>
  <si>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</si>
  <si>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</si>
  <si>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</si>
  <si>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</si>
  <si>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</si>
  <si>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</si>
  <si>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</si>
  <si>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</si>
  <si>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</si>
  <si>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</si>
  <si>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</si>
  <si>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</si>
  <si>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</si>
  <si>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</si>
  <si>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</si>
  <si>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</si>
  <si>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</si>
  <si>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</si>
  <si>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</si>
  <si>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</si>
  <si>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</si>
  <si>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</si>
  <si>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</si>
  <si>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</si>
  <si>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</si>
  <si>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</si>
  <si>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</si>
  <si>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</si>
  <si>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</si>
  <si>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</si>
  <si>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</si>
  <si>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</si>
  <si>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</si>
  <si>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</si>
  <si>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</si>
  <si>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</si>
  <si>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</si>
  <si>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</si>
  <si>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</si>
  <si>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</si>
  <si>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</si>
  <si>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</si>
  <si>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</si>
  <si>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</si>
  <si>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</si>
  <si>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</si>
  <si>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</si>
  <si>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</si>
  <si>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</si>
  <si>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</si>
  <si>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</si>
  <si>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</si>
  <si>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</si>
  <si>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</si>
  <si>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</si>
  <si>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</si>
  <si>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</si>
  <si>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</si>
  <si>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</si>
  <si>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</si>
  <si>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</si>
  <si>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</si>
  <si>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</si>
  <si>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</si>
  <si>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</si>
  <si>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</si>
  <si>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</si>
  <si>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</si>
  <si>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</si>
  <si>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</si>
  <si>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</si>
  <si>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</si>
  <si>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</si>
  <si>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</si>
  <si>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</si>
  <si>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</si>
  <si>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</si>
  <si>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</si>
  <si>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</si>
  <si>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</si>
  <si>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</si>
  <si>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</si>
  <si>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</si>
  <si>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</si>
  <si>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</si>
  <si>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</si>
  <si>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</si>
  <si>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</si>
  <si>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</si>
  <si>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</si>
  <si>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</si>
  <si>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</si>
  <si>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</si>
  <si>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</si>
  <si>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</si>
  <si>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</si>
  <si>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</si>
  <si>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</si>
  <si>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</si>
  <si>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</si>
  <si>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</si>
  <si>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</si>
  <si>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</si>
  <si>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</si>
  <si>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</si>
  <si>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</si>
  <si>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</si>
  <si>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</si>
  <si>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</si>
  <si>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</si>
  <si>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</si>
  <si>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</si>
  <si>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</si>
  <si>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</si>
  <si>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</si>
  <si>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</si>
  <si>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</si>
  <si>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</si>
  <si>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</si>
  <si>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</si>
  <si>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</si>
  <si>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</si>
  <si>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</si>
  <si>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</si>
  <si>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</si>
  <si>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</si>
  <si>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</si>
  <si>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</si>
  <si>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</si>
  <si>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</si>
  <si>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</si>
  <si>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</si>
  <si>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</si>
  <si>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</si>
  <si>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</si>
  <si>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</si>
  <si>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</si>
  <si>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</si>
  <si>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</si>
  <si>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</si>
  <si>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</si>
  <si>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</si>
  <si>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</si>
  <si>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</si>
  <si>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</si>
  <si>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</si>
  <si>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</si>
  <si>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</si>
  <si>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</si>
  <si>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</si>
  <si>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</si>
  <si>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</si>
  <si>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</si>
  <si>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</si>
  <si>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</si>
  <si>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</si>
  <si>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</si>
  <si>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</si>
  <si>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</si>
  <si>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</si>
  <si>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</si>
  <si>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</si>
  <si>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</si>
  <si>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</si>
  <si>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</si>
  <si>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</si>
  <si>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</si>
  <si>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</si>
  <si>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</si>
  <si>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</si>
  <si>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</si>
  <si>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</si>
  <si>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</si>
  <si>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</si>
  <si>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</si>
  <si>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</si>
  <si>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</si>
  <si>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</si>
  <si>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</si>
  <si>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</si>
  <si>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</si>
  <si>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</si>
  <si>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</si>
  <si>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</si>
  <si>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</si>
  <si>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</si>
  <si>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</si>
  <si>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</si>
  <si>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</si>
  <si>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</si>
  <si>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</si>
  <si>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</si>
  <si>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</si>
  <si>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</si>
  <si>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</si>
  <si>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</si>
  <si>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</si>
  <si>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</si>
  <si>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</si>
  <si>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</si>
  <si>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</si>
  <si>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</si>
  <si>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</si>
  <si>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</si>
  <si>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</si>
  <si>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</si>
  <si>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</si>
  <si>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</si>
  <si>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</si>
  <si>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</si>
  <si>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</si>
  <si>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</si>
  <si>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</si>
  <si>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</si>
  <si>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</si>
  <si>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</si>
  <si>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</si>
  <si>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</si>
  <si>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</si>
  <si>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</si>
  <si>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</si>
  <si>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</si>
  <si>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</si>
  <si>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</si>
  <si>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</si>
  <si>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</si>
  <si>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</si>
  <si>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</si>
  <si>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</si>
  <si>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</si>
  <si>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</si>
  <si>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</si>
  <si>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</si>
  <si>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</si>
  <si>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</si>
  <si>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</si>
  <si>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</si>
  <si>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</si>
  <si>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</si>
  <si>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</si>
  <si>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</si>
  <si>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</si>
  <si>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</si>
  <si>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</si>
  <si>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</si>
  <si>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</si>
  <si>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</si>
  <si>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</si>
  <si>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</si>
  <si>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</si>
  <si>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</si>
  <si>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</si>
  <si>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</si>
  <si>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</si>
  <si>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</si>
  <si>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</si>
  <si>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</si>
  <si>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</si>
  <si>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</si>
  <si>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</si>
  <si>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</si>
  <si>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</si>
  <si>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</si>
  <si>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</si>
  <si>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</si>
  <si>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</si>
  <si>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</si>
  <si>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</si>
  <si>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</si>
  <si>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</si>
  <si>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</si>
  <si>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</si>
  <si>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</si>
  <si>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</si>
  <si>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</si>
  <si>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</si>
  <si>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</si>
  <si>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</si>
  <si>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</si>
  <si>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</si>
  <si>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</si>
  <si>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</si>
  <si>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</si>
  <si>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</si>
  <si>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</si>
  <si>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</si>
  <si>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</si>
  <si>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</si>
  <si>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</si>
  <si>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</si>
  <si>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</si>
  <si>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</si>
  <si>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</si>
  <si>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</si>
  <si>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</si>
  <si>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</si>
  <si>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</si>
  <si>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</si>
  <si>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</si>
  <si>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</si>
  <si>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</si>
  <si>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</si>
  <si>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</si>
  <si>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</si>
  <si>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</si>
  <si>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</si>
  <si>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</si>
  <si>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</si>
  <si>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</si>
  <si>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</si>
  <si>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</si>
  <si>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</si>
  <si>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</si>
  <si>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</si>
  <si>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</si>
  <si>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</si>
  <si>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</si>
  <si>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</si>
  <si>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</si>
  <si>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</si>
  <si>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</si>
  <si>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</si>
  <si>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</si>
  <si>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</si>
  <si>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</si>
  <si>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</si>
  <si>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</si>
  <si>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</si>
  <si>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</si>
  <si>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</si>
  <si>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</si>
  <si>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</si>
  <si>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</si>
  <si>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</si>
  <si>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</si>
  <si>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</si>
  <si>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</si>
  <si>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</si>
  <si>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</si>
  <si>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</si>
  <si>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</si>
  <si>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</si>
  <si>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</si>
  <si>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</si>
  <si>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</si>
  <si>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</si>
  <si>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</si>
  <si>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</si>
  <si>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</si>
  <si>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</si>
  <si>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</si>
  <si>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</si>
  <si>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</si>
  <si>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</si>
  <si>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</si>
  <si>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</si>
  <si>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</si>
  <si>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</si>
  <si>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</si>
  <si>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</si>
  <si>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</si>
  <si>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</si>
  <si>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</si>
  <si>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</si>
  <si>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</si>
  <si>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</si>
  <si>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</si>
  <si>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</si>
  <si>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</si>
  <si>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</si>
  <si>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</si>
  <si>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</si>
  <si>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</si>
  <si>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</si>
  <si>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</si>
  <si>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</si>
  <si>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</si>
  <si>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</si>
  <si>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</si>
  <si>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</si>
  <si>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</si>
  <si>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</si>
  <si>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</si>
  <si>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</si>
  <si>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</si>
  <si>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</si>
  <si>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</si>
  <si>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</si>
  <si>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</si>
  <si>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</si>
  <si>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</si>
  <si>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</si>
  <si>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</si>
  <si>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</si>
  <si>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</si>
  <si>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</si>
  <si>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</si>
  <si>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</si>
  <si>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</si>
  <si>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</si>
  <si>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</si>
  <si>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</si>
  <si>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</si>
  <si>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</si>
  <si>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</si>
  <si>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</si>
  <si>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</si>
  <si>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</si>
  <si>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</si>
  <si>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</si>
  <si>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</si>
  <si>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</si>
  <si>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</si>
  <si>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</si>
  <si>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</si>
  <si>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</si>
  <si>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</si>
  <si>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</si>
  <si>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</si>
  <si>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</si>
  <si>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</si>
  <si>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</si>
  <si>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</si>
  <si>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</si>
  <si>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</si>
  <si>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</si>
  <si>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</si>
  <si>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</si>
  <si>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</si>
  <si>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</si>
  <si>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</si>
  <si>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</si>
  <si>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</si>
  <si>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</si>
  <si>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</si>
  <si>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</si>
  <si>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</si>
  <si>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</si>
  <si>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</si>
  <si>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</si>
  <si>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</si>
  <si>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</si>
  <si>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</si>
  <si>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</si>
  <si>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</si>
  <si>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</si>
  <si>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</si>
  <si>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</si>
  <si>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</si>
  <si>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</si>
  <si>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</si>
  <si>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</si>
  <si>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</si>
  <si>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</si>
  <si>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</si>
  <si>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</si>
  <si>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</si>
  <si>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</si>
  <si>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</si>
  <si>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</si>
  <si>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</si>
  <si>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</si>
  <si>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</si>
  <si>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</si>
  <si>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</si>
  <si>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</si>
  <si>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</si>
  <si>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</si>
  <si>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</si>
  <si>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</si>
  <si>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</si>
  <si>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</si>
  <si>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</si>
  <si>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</si>
  <si>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</si>
  <si>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</si>
  <si>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</si>
  <si>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</si>
  <si>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</si>
  <si>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</si>
  <si>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</si>
  <si>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</si>
  <si>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</si>
  <si>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</si>
  <si>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</si>
  <si>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</si>
  <si>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</si>
  <si>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</si>
  <si>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</si>
  <si>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</si>
  <si>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</si>
  <si>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</si>
  <si>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</si>
  <si>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</si>
  <si>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</si>
  <si>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</si>
  <si>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</si>
  <si>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</si>
  <si>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</si>
  <si>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</si>
  <si>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</si>
  <si>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</si>
  <si>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</si>
  <si>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</si>
  <si>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</si>
  <si>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</si>
  <si>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</si>
  <si>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</si>
  <si>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</si>
  <si>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</si>
  <si>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</si>
  <si>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</si>
  <si>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</si>
  <si>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</si>
  <si>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</si>
  <si>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</si>
  <si>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</si>
  <si>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</si>
  <si>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</si>
  <si>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</si>
  <si>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</si>
  <si>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</si>
  <si>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</si>
  <si>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</si>
  <si>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</si>
  <si>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</si>
  <si>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</si>
  <si>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</si>
  <si>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</si>
  <si>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</si>
  <si>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</si>
  <si>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</si>
  <si>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</si>
  <si>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</si>
  <si>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</si>
  <si>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</si>
  <si>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</si>
  <si>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</si>
  <si>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</si>
  <si>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</si>
  <si>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</si>
  <si>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</si>
  <si>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</si>
  <si>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</si>
  <si>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</si>
  <si>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</si>
  <si>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</si>
  <si>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</si>
  <si>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</si>
  <si>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</si>
  <si>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</si>
  <si>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</si>
  <si>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</si>
  <si>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</si>
  <si>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</si>
  <si>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</si>
  <si>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</si>
  <si>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</si>
  <si>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</si>
  <si>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</si>
  <si>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</si>
  <si>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</si>
  <si>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</si>
  <si>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</si>
  <si>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</si>
  <si>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</si>
  <si>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</si>
  <si>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</si>
  <si>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</si>
  <si>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</si>
  <si>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</si>
  <si>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</si>
  <si>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</si>
  <si>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</si>
  <si>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</si>
  <si>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</si>
  <si>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</si>
  <si>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</si>
  <si>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</si>
  <si>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</si>
  <si>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</si>
  <si>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</si>
  <si>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</si>
  <si>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</si>
  <si>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</si>
  <si>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</si>
  <si>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</si>
  <si>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</si>
  <si>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</si>
  <si>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</si>
  <si>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</si>
  <si>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</si>
  <si>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</si>
  <si>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</si>
  <si>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</si>
  <si>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</si>
  <si>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</si>
  <si>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</si>
  <si>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</si>
  <si>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</si>
  <si>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</si>
  <si>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</si>
  <si>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</si>
  <si>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</si>
  <si>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</si>
  <si>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</si>
  <si>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</si>
  <si>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</si>
  <si>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</si>
  <si>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</si>
  <si>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</si>
  <si>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</si>
  <si>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</si>
  <si>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</si>
  <si>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</si>
  <si>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</si>
  <si>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</si>
  <si>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</si>
  <si>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</si>
  <si>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</si>
  <si>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</si>
  <si>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</si>
  <si>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</si>
  <si>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</si>
  <si>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</si>
  <si>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</si>
  <si>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</si>
  <si>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</si>
  <si>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</si>
  <si>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</si>
  <si>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</si>
  <si>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</si>
  <si>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</si>
  <si>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</si>
  <si>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</si>
  <si>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</si>
  <si>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</si>
  <si>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</si>
  <si>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</si>
  <si>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</si>
  <si>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</si>
  <si>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</si>
  <si>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</si>
  <si>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</si>
  <si>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</si>
  <si>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</si>
  <si>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</si>
  <si>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</si>
  <si>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</si>
  <si>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</si>
  <si>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</si>
  <si>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</si>
  <si>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</si>
  <si>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</si>
  <si>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</si>
  <si>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</si>
  <si>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</si>
  <si>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</si>
  <si>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</si>
  <si>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</si>
  <si>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</si>
  <si>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</si>
  <si>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</si>
  <si>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</si>
  <si>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</si>
  <si>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</si>
  <si>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</si>
  <si>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</si>
  <si>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</si>
  <si>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</si>
  <si>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</si>
  <si>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</si>
  <si>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</si>
  <si>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</si>
  <si>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</si>
  <si>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</si>
  <si>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</si>
  <si>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</si>
  <si>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</si>
  <si>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</si>
  <si>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</si>
  <si>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</si>
  <si>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</si>
  <si>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</si>
  <si>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</si>
  <si>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</si>
  <si>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</si>
  <si>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</si>
  <si>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</si>
  <si>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</si>
  <si>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</si>
  <si>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</si>
  <si>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</si>
  <si>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</si>
  <si>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</si>
  <si>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</si>
  <si>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</si>
  <si>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</si>
  <si>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</si>
  <si>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</si>
  <si>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</si>
  <si>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</si>
  <si>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</si>
  <si>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</si>
  <si>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</si>
  <si>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</si>
  <si>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</si>
  <si>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</si>
  <si>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</si>
  <si>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</si>
  <si>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</si>
  <si>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</si>
  <si>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</si>
  <si>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</si>
  <si>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</si>
  <si>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</si>
  <si>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</si>
  <si>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</si>
  <si>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</si>
  <si>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</si>
  <si>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</si>
  <si>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</si>
  <si>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</si>
  <si>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</si>
  <si>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</si>
  <si>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</si>
  <si>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</si>
  <si>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</si>
  <si>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</si>
  <si>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</si>
  <si>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</si>
  <si>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</si>
  <si>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</si>
  <si>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</si>
  <si>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</si>
  <si>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</si>
  <si>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</si>
  <si>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</si>
  <si>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</si>
  <si>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</si>
  <si>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</si>
  <si>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</si>
  <si>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</si>
  <si>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</si>
  <si>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</si>
  <si>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</si>
  <si>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</si>
  <si>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</si>
  <si>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</si>
  <si>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</si>
  <si>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</si>
  <si>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</si>
  <si>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</si>
  <si>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</si>
  <si>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</si>
  <si>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</si>
  <si>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</si>
  <si>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</si>
  <si>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</si>
  <si>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</si>
  <si>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</si>
  <si>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</si>
  <si>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</si>
  <si>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</si>
  <si>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</si>
  <si>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</si>
  <si>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</si>
  <si>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</si>
  <si>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</si>
  <si>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</si>
  <si>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</si>
  <si>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</si>
  <si>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</si>
  <si>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</si>
  <si>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</si>
  <si>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</si>
  <si>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</si>
  <si>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</si>
  <si>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</si>
  <si>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</si>
  <si>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</si>
  <si>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</si>
  <si>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</si>
  <si>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</si>
  <si>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</si>
  <si>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</si>
  <si>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</si>
  <si>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</si>
  <si>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</si>
  <si>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</si>
  <si>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</si>
  <si>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</si>
  <si>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</si>
  <si>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</si>
  <si>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</si>
  <si>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</si>
  <si>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</si>
  <si>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</si>
  <si>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</si>
  <si>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</si>
  <si>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</si>
  <si>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</si>
  <si>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</si>
  <si>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</si>
  <si>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</si>
  <si>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</si>
  <si>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</si>
  <si>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</si>
  <si>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</si>
  <si>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</si>
  <si>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</si>
  <si>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</si>
  <si>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</si>
  <si>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</si>
  <si>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</si>
  <si>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</si>
  <si>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</si>
  <si>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</si>
  <si>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</si>
  <si>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</si>
  <si>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</si>
  <si>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</si>
  <si>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</si>
  <si>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</si>
  <si>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</si>
  <si>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</si>
  <si>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</si>
  <si>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</si>
  <si>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</si>
  <si>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</si>
  <si>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</si>
  <si>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</si>
  <si>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</si>
  <si>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</si>
  <si>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</si>
  <si>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</si>
  <si>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</si>
  <si>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</si>
  <si>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</si>
  <si>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</si>
  <si>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</si>
  <si>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</si>
  <si>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</si>
  <si>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</si>
  <si>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</si>
  <si>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</si>
  <si>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</si>
  <si>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</si>
  <si>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</si>
  <si>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</si>
  <si>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</si>
  <si>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</si>
  <si>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</si>
  <si>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</si>
  <si>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</si>
  <si>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</si>
  <si>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</si>
  <si>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</si>
  <si>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</si>
  <si>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</si>
  <si>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</si>
  <si>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</si>
  <si>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</si>
  <si>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</si>
  <si>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</si>
  <si>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</si>
  <si>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</si>
  <si>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</si>
  <si>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</si>
  <si>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</si>
  <si>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</si>
  <si>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</si>
  <si>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</si>
  <si>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</si>
  <si>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</si>
  <si>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</si>
  <si>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</si>
  <si>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</si>
  <si>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</si>
  <si>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</si>
  <si>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</si>
  <si>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</si>
  <si>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</si>
  <si>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</si>
  <si>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</si>
  <si>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</si>
  <si>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</si>
  <si>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</si>
  <si>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</si>
  <si>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</si>
  <si>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</si>
  <si>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</si>
  <si>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</si>
  <si>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</si>
  <si>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</si>
  <si>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</si>
  <si>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</si>
  <si>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</si>
  <si>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</si>
  <si>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</si>
  <si>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</si>
  <si>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</si>
  <si>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</si>
  <si>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</si>
  <si>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</si>
  <si>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</si>
  <si>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</si>
  <si>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</si>
  <si>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</si>
  <si>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</si>
  <si>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</si>
  <si>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</si>
  <si>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</si>
  <si>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</si>
  <si>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</si>
  <si>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</si>
  <si>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</si>
  <si>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</si>
  <si>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</si>
  <si>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</si>
  <si>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</si>
  <si>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</si>
  <si>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</si>
  <si>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</si>
  <si>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</si>
  <si>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</si>
  <si>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</si>
  <si>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</si>
  <si>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</si>
  <si>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</si>
  <si>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</si>
  <si>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</si>
  <si>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</si>
  <si>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</si>
  <si>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</si>
  <si>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</si>
  <si>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</si>
  <si>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</si>
  <si>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</si>
  <si>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</si>
  <si>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</si>
  <si>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</si>
  <si>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</si>
  <si>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</si>
  <si>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</si>
  <si>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</si>
  <si>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</si>
  <si>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</si>
  <si>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</si>
  <si>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</si>
  <si>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</si>
  <si>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</si>
  <si>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</si>
  <si>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</si>
  <si>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</si>
  <si>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</si>
  <si>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</si>
  <si>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</si>
  <si>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</si>
  <si>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</si>
  <si>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</si>
  <si>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</si>
  <si>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</si>
  <si>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</si>
  <si>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</si>
  <si>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</si>
  <si>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</si>
  <si>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</si>
  <si>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</si>
  <si>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</si>
  <si>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</si>
  <si>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</si>
  <si>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</si>
  <si>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</si>
  <si>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</si>
  <si>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</si>
  <si>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</si>
  <si>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</si>
  <si>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</si>
  <si>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</si>
  <si>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</si>
  <si>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</si>
  <si>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</si>
  <si>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</si>
  <si>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</si>
  <si>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</si>
  <si>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</si>
  <si>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</si>
  <si>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</si>
  <si>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</si>
  <si>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</si>
  <si>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</si>
  <si>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</si>
  <si>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</si>
  <si>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</si>
  <si>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</si>
  <si>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</si>
  <si>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</si>
  <si>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</si>
  <si>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</si>
  <si>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</si>
  <si>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</si>
  <si>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</si>
  <si>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</si>
  <si>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</si>
  <si>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</si>
  <si>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</si>
  <si>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</si>
  <si>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</si>
  <si>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</si>
  <si>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</si>
  <si>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</si>
  <si>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</si>
  <si>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</si>
  <si>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</si>
  <si>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</si>
  <si>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</si>
  <si>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</si>
  <si>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</si>
  <si>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</si>
  <si>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</si>
  <si>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</si>
  <si>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</si>
  <si>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</si>
  <si>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</si>
  <si>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</si>
  <si>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</si>
  <si>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</si>
  <si>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</si>
  <si>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</si>
  <si>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</si>
  <si>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</si>
  <si>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</si>
  <si>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</si>
  <si>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</si>
  <si>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</si>
  <si>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</si>
  <si>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</si>
  <si>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</si>
  <si>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</si>
  <si>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</si>
  <si>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</si>
  <si>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</si>
  <si>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</si>
  <si>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</si>
  <si>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</si>
  <si>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</si>
  <si>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</si>
  <si>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</si>
  <si>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</si>
  <si>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</si>
  <si>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</si>
  <si>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</si>
  <si>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</si>
  <si>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</si>
  <si>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</si>
  <si>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</si>
  <si>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</si>
  <si>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</si>
  <si>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</si>
  <si>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</si>
  <si>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</si>
  <si>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</si>
  <si>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</si>
  <si>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</si>
  <si>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</si>
  <si>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</si>
  <si>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</si>
  <si>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</si>
  <si>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</si>
  <si>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</si>
  <si>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</si>
  <si>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</si>
  <si>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</si>
  <si>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</si>
  <si>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</si>
  <si>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</si>
  <si>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</si>
  <si>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</si>
  <si>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</si>
  <si>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</si>
  <si>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</si>
  <si>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</si>
  <si>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</si>
  <si>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</si>
  <si>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</si>
  <si>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</si>
  <si>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</si>
  <si>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</si>
  <si>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</si>
  <si>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</si>
  <si>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</si>
  <si>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</si>
  <si>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</si>
  <si>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</si>
  <si>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</si>
  <si>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</si>
  <si>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</si>
  <si>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</si>
  <si>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</si>
  <si>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</si>
  <si>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</si>
  <si>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</si>
  <si>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</si>
  <si>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</si>
  <si>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</si>
  <si>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</si>
  <si>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</si>
  <si>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</si>
  <si>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</si>
  <si>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</si>
  <si>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</si>
  <si>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</si>
  <si>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</si>
  <si>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</si>
  <si>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</si>
  <si>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</si>
  <si>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</si>
  <si>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</si>
  <si>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</si>
  <si>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</si>
  <si>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</si>
  <si>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</si>
  <si>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</si>
  <si>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</si>
  <si>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</si>
  <si>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</si>
  <si>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</si>
  <si>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</si>
  <si>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</si>
  <si>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</si>
  <si>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</si>
  <si>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</si>
  <si>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</si>
  <si>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</si>
  <si>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</si>
  <si>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</si>
  <si>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</si>
  <si>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</si>
  <si>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</si>
  <si>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</si>
  <si>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</si>
  <si>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</si>
  <si>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</si>
  <si>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</si>
  <si>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</si>
  <si>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</si>
  <si>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</si>
  <si>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</si>
  <si>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</si>
  <si>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</si>
  <si>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</si>
  <si>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</si>
  <si>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</si>
  <si>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</si>
  <si>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</si>
  <si>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</si>
  <si>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</si>
  <si>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</si>
  <si>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</si>
  <si>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</si>
  <si>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</si>
  <si>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</si>
  <si>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</si>
  <si>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</si>
  <si>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</si>
  <si>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</si>
  <si>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</si>
  <si>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</si>
  <si>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</si>
  <si>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</si>
  <si>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</si>
  <si>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</si>
  <si>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</si>
  <si>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</si>
  <si>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</si>
  <si>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</si>
  <si>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</si>
  <si>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</si>
  <si>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</si>
  <si>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</si>
  <si>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</si>
  <si>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</si>
  <si>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</si>
  <si>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</si>
  <si>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</si>
  <si>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</si>
  <si>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</si>
  <si>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</si>
  <si>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</si>
  <si>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</si>
  <si>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</si>
  <si>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</si>
  <si>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</si>
  <si>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</si>
  <si>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</si>
  <si>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</si>
  <si>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</si>
  <si>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</si>
  <si>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</si>
  <si>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</si>
  <si>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</si>
  <si>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</si>
  <si>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</si>
  <si>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</si>
  <si>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</si>
  <si>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</si>
  <si>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</si>
  <si>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</si>
  <si>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</si>
  <si>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</si>
  <si>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</si>
  <si>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</si>
  <si>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</si>
  <si>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</si>
  <si>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</si>
  <si>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</si>
  <si>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</si>
  <si>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</si>
  <si>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</si>
  <si>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</si>
  <si>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</si>
  <si>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</si>
  <si>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</si>
  <si>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</si>
  <si>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</si>
  <si>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</si>
  <si>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</si>
  <si>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</si>
  <si>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</si>
  <si>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</si>
  <si>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</si>
  <si>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</si>
  <si>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</si>
  <si>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</si>
  <si>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</si>
  <si>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</si>
  <si>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</si>
  <si>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</si>
  <si>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</si>
  <si>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</si>
  <si>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</si>
  <si>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</si>
  <si>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</si>
  <si>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</si>
  <si>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</si>
  <si>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</si>
  <si>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</si>
  <si>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</si>
  <si>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</si>
  <si>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</si>
  <si>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</si>
  <si>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</si>
  <si>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</si>
  <si>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</si>
  <si>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</si>
  <si>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</si>
  <si>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</si>
  <si>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</si>
  <si>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</si>
  <si>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</si>
  <si>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</si>
  <si>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</si>
  <si>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</si>
  <si>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</si>
  <si>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</si>
  <si>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</si>
  <si>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</si>
  <si>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</si>
  <si>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</si>
  <si>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</si>
  <si>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</si>
  <si>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</si>
  <si>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</si>
  <si>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</si>
  <si>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</si>
  <si>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</si>
  <si>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</si>
  <si>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</si>
  <si>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</si>
  <si>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</si>
  <si>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</si>
  <si>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</si>
  <si>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</si>
  <si>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</si>
  <si>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</si>
  <si>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</si>
  <si>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</si>
  <si>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</si>
  <si>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</si>
  <si>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</si>
  <si>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</si>
  <si>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</si>
  <si>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</si>
  <si>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</si>
  <si>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</si>
  <si>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</si>
  <si>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</si>
  <si>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</si>
  <si>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</si>
  <si>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</si>
  <si>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</si>
  <si>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</si>
  <si>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</si>
  <si>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</si>
  <si>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</si>
  <si>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</si>
  <si>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</si>
  <si>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</si>
  <si>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</si>
  <si>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</si>
  <si>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</si>
  <si>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</si>
  <si>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</si>
  <si>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</si>
  <si>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</si>
  <si>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</si>
  <si>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</si>
  <si>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</si>
  <si>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</si>
  <si>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</si>
  <si>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</si>
  <si>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</si>
  <si>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</si>
  <si>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</si>
  <si>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</si>
  <si>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</si>
  <si>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</si>
  <si>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</si>
  <si>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</si>
  <si>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</si>
  <si>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</si>
  <si>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</si>
  <si>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</si>
  <si>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</si>
  <si>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</si>
  <si>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</si>
  <si>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</si>
  <si>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</si>
  <si>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</si>
  <si>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</si>
  <si>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</si>
  <si>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</si>
  <si>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</si>
  <si>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</si>
  <si>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</si>
  <si>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</si>
  <si>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</si>
  <si>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</si>
  <si>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</si>
  <si>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</si>
  <si>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</si>
  <si>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</si>
  <si>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</si>
  <si>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</si>
  <si>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</si>
  <si>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</si>
  <si>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</si>
  <si>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</si>
  <si>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</si>
  <si>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</si>
  <si>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</si>
  <si>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</si>
  <si>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</si>
  <si>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</si>
  <si>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</si>
  <si>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</si>
  <si>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</si>
  <si>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</si>
  <si>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</si>
  <si>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</si>
  <si>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</si>
  <si>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</si>
  <si>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</si>
  <si>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</si>
  <si>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</si>
  <si>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</si>
  <si>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</si>
  <si>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</si>
  <si>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</si>
  <si>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</si>
  <si>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</si>
  <si>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</si>
  <si>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</si>
  <si>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</si>
  <si>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</si>
  <si>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</si>
  <si>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</si>
  <si>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</si>
  <si>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</si>
  <si>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</si>
  <si>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</si>
  <si>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</si>
  <si>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</si>
  <si>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</si>
  <si>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</si>
  <si>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</si>
  <si>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</si>
  <si>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</si>
  <si>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</si>
  <si>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</si>
  <si>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</si>
  <si>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</si>
  <si>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</si>
  <si>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</si>
  <si>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</si>
  <si>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</si>
  <si>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</si>
  <si>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</si>
  <si>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</si>
  <si>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</si>
  <si>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</si>
  <si>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</si>
  <si>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</si>
  <si>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</si>
  <si>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</si>
  <si>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</si>
  <si>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</si>
  <si>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</si>
  <si>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</si>
  <si>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</si>
  <si>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</si>
  <si>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</si>
  <si>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</si>
  <si>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</si>
  <si>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</si>
  <si>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</si>
  <si>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</si>
  <si>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</si>
  <si>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</si>
  <si>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</si>
  <si>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</si>
  <si>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</si>
  <si>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</si>
  <si>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</si>
  <si>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</si>
  <si>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</si>
  <si>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</si>
  <si>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</si>
  <si>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</si>
  <si>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</si>
  <si>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</si>
  <si>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</si>
  <si>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</si>
  <si>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</si>
  <si>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</si>
  <si>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</si>
  <si>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</si>
  <si>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</si>
  <si>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</si>
  <si>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</si>
  <si>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</si>
  <si>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</si>
  <si>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</si>
  <si>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</si>
  <si>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</si>
  <si>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</si>
  <si>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</si>
  <si>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</si>
  <si>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</si>
  <si>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</si>
  <si>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</si>
  <si>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</si>
  <si>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</si>
  <si>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</si>
  <si>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</si>
  <si>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</si>
  <si>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</si>
  <si>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</si>
  <si>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</si>
  <si>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</si>
  <si>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</si>
  <si>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</si>
  <si>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</si>
  <si>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</si>
  <si>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</si>
  <si>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</si>
  <si>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</si>
  <si>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</si>
  <si>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</si>
  <si>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</si>
  <si>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</si>
  <si>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</si>
  <si>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</si>
  <si>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</si>
  <si>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</si>
  <si>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</si>
  <si>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</si>
  <si>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</si>
  <si>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</si>
  <si>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</si>
  <si>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</si>
  <si>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</si>
  <si>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</si>
  <si>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</si>
  <si>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</si>
  <si>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</si>
  <si>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</si>
  <si>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</si>
  <si>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</si>
  <si>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</si>
  <si>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</si>
  <si>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</si>
  <si>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</si>
  <si>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</si>
  <si>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</si>
  <si>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</si>
  <si>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</si>
  <si>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</si>
  <si>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</si>
  <si>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</si>
  <si>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</si>
  <si>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</si>
  <si>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</si>
  <si>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</si>
  <si>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</si>
  <si>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</si>
  <si>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</si>
  <si>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</si>
  <si>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</si>
  <si>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</si>
  <si>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</si>
  <si>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</si>
  <si>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</si>
  <si>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</si>
  <si>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</si>
  <si>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</si>
  <si>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</si>
  <si>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</si>
  <si>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</si>
  <si>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</si>
  <si>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</si>
  <si>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</si>
  <si>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</si>
  <si>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</si>
  <si>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</si>
  <si>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</si>
  <si>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</si>
  <si>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</si>
  <si>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</si>
  <si>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</si>
  <si>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</si>
  <si>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</si>
  <si>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</si>
  <si>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</si>
  <si>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</si>
  <si>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</si>
  <si>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</si>
  <si>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</si>
  <si>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</si>
  <si>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</si>
  <si>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</si>
  <si>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</si>
  <si>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</si>
  <si>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</si>
  <si>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</si>
  <si>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</si>
  <si>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</si>
  <si>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</si>
  <si>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</si>
  <si>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</si>
  <si>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</si>
  <si>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</si>
  <si>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</si>
  <si>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</si>
  <si>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</si>
  <si>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</si>
  <si>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</si>
  <si>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</si>
  <si>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</si>
  <si>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</si>
  <si>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</si>
  <si>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</si>
  <si>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</si>
  <si>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</si>
  <si>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</si>
  <si>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</si>
  <si>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</si>
  <si>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</si>
  <si>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</si>
  <si>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</si>
  <si>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</si>
  <si>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</si>
  <si>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</si>
  <si>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</si>
  <si>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</si>
  <si>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</si>
  <si>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</si>
  <si>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</si>
  <si>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</si>
  <si>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</si>
  <si>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</si>
  <si>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</si>
  <si>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</si>
  <si>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</si>
  <si>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</si>
  <si>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</si>
  <si>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</si>
  <si>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</si>
  <si>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</si>
  <si>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</si>
  <si>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</si>
  <si>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</si>
  <si>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</si>
  <si>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</si>
  <si>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</si>
  <si>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</si>
  <si>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</si>
  <si>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</si>
  <si>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</si>
  <si>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</si>
  <si>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</si>
  <si>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</si>
  <si>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</si>
  <si>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</si>
  <si>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</si>
  <si>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</si>
  <si>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</si>
  <si>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</si>
  <si>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</si>
  <si>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</si>
  <si>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</si>
  <si>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</si>
  <si>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</si>
  <si>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</si>
  <si>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</si>
  <si>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</si>
  <si>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</si>
  <si>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</si>
  <si>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</si>
  <si>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</si>
  <si>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</si>
  <si>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</si>
  <si>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</si>
  <si>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</si>
  <si>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</si>
  <si>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</si>
  <si>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</si>
  <si>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</si>
  <si>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</si>
  <si>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</si>
  <si>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</si>
  <si>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</si>
  <si>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</si>
  <si>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</si>
  <si>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</si>
  <si>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</si>
  <si>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</si>
  <si>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</si>
  <si>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</si>
  <si>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</si>
  <si>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</si>
  <si>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</si>
  <si>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</si>
  <si>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</si>
  <si>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</si>
  <si>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</si>
  <si>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</si>
  <si>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</si>
  <si>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</si>
  <si>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</si>
  <si>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</si>
  <si>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</si>
  <si>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</si>
  <si>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</si>
  <si>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</si>
  <si>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</si>
  <si>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</si>
  <si>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</si>
  <si>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</si>
  <si>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</si>
  <si>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</si>
  <si>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</si>
  <si>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</si>
  <si>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</si>
  <si>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</si>
  <si>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</si>
  <si>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</si>
  <si>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</si>
  <si>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</si>
  <si>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</si>
  <si>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</si>
  <si>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</si>
  <si>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</si>
  <si>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</si>
  <si>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</si>
  <si>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</si>
  <si>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</si>
  <si>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</si>
  <si>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</si>
  <si>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</si>
  <si>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</si>
  <si>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</si>
  <si>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</si>
  <si>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</si>
  <si>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</si>
  <si>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</si>
  <si>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</si>
  <si>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</si>
  <si>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</si>
  <si>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</si>
  <si>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</si>
  <si>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</si>
  <si>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</si>
  <si>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</si>
  <si>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</si>
  <si>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</si>
  <si>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</si>
  <si>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</si>
  <si>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</si>
  <si>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</si>
  <si>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</si>
  <si>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</si>
  <si>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</si>
  <si>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</si>
  <si>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</si>
  <si>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</si>
  <si>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</si>
  <si>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</si>
  <si>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</si>
  <si>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</si>
  <si>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</si>
  <si>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</si>
  <si>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</si>
  <si>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</si>
  <si>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</si>
  <si>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</si>
  <si>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</si>
  <si>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</si>
  <si>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</si>
  <si>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</si>
  <si>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</si>
  <si>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</si>
  <si>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</si>
  <si>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</si>
  <si>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</si>
  <si>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</si>
  <si>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</si>
  <si>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</si>
  <si>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</si>
  <si>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</si>
  <si>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</si>
  <si>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</si>
  <si>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</si>
  <si>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</si>
  <si>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</si>
  <si>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</si>
  <si>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</si>
  <si>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</si>
  <si>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</si>
  <si>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</si>
  <si>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</si>
  <si>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</si>
  <si>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</si>
  <si>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</si>
  <si>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</si>
  <si>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</si>
  <si>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</si>
  <si>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</si>
  <si>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</si>
  <si>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</si>
  <si>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</si>
  <si>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</si>
  <si>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</si>
  <si>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</si>
  <si>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</si>
  <si>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</si>
  <si>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</si>
  <si>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</si>
  <si>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</si>
  <si>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</si>
  <si>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</si>
  <si>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</si>
  <si>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</si>
  <si>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</si>
  <si>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</si>
  <si>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</si>
  <si>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</si>
  <si>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</si>
  <si>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</si>
  <si>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</si>
  <si>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</si>
  <si>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</si>
  <si>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</si>
  <si>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</si>
  <si>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</si>
  <si>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</si>
  <si>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</si>
  <si>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</si>
  <si>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</si>
  <si>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</si>
  <si>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</si>
  <si>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</si>
  <si>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</si>
  <si>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</si>
  <si>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</si>
  <si>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</si>
  <si>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</si>
  <si>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</si>
  <si>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</si>
  <si>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</si>
  <si>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</si>
  <si>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</si>
  <si>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</si>
  <si>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</si>
  <si>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</si>
  <si>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</si>
  <si>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</si>
  <si>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</si>
  <si>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</si>
  <si>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</si>
  <si>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</si>
  <si>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</si>
  <si>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</si>
  <si>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</si>
  <si>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</si>
  <si>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</si>
  <si>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</si>
  <si>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</si>
  <si>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</si>
  <si>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</si>
  <si>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</si>
  <si>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</si>
  <si>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</si>
  <si>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</si>
  <si>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</si>
  <si>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</si>
  <si>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</si>
  <si>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</si>
  <si>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</si>
  <si>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</si>
  <si>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</si>
  <si>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</si>
  <si>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</si>
  <si>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</si>
  <si>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</si>
  <si>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</si>
  <si>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</si>
  <si>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</si>
  <si>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</si>
  <si>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</si>
  <si>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</si>
  <si>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</si>
  <si>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</si>
  <si>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</si>
  <si>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</si>
  <si>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</si>
  <si>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</si>
  <si>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</si>
  <si>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</si>
  <si>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</si>
  <si>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</si>
  <si>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</si>
  <si>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</si>
  <si>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</si>
  <si>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</si>
  <si>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</si>
  <si>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</si>
  <si>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</si>
  <si>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</si>
  <si>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</si>
  <si>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</si>
  <si>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</si>
  <si>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</si>
  <si>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</si>
  <si>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</si>
  <si>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</si>
  <si>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</si>
  <si>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</si>
  <si>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</si>
  <si>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</si>
  <si>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</si>
  <si>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</si>
  <si>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</si>
  <si>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</si>
  <si>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</si>
  <si>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</si>
  <si>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</si>
  <si>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</si>
  <si>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</si>
  <si>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</si>
  <si>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</si>
  <si>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</si>
  <si>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</si>
  <si>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</si>
  <si>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</si>
  <si>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</si>
  <si>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</si>
  <si>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</si>
  <si>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</si>
  <si>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</si>
  <si>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</si>
  <si>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</si>
  <si>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</si>
  <si>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</si>
  <si>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</si>
  <si>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</si>
  <si>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</si>
  <si>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</si>
  <si>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</si>
  <si>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</si>
  <si>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</si>
  <si>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</si>
  <si>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</si>
  <si>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</si>
  <si>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</si>
  <si>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</si>
  <si>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</si>
  <si>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</si>
  <si>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</si>
  <si>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</si>
  <si>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</si>
  <si>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</si>
  <si>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</si>
  <si>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</si>
  <si>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</si>
  <si>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</si>
  <si>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</si>
  <si>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</si>
  <si>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</si>
  <si>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</si>
  <si>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</si>
  <si>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</si>
  <si>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</si>
  <si>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</si>
  <si>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</si>
  <si>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</si>
  <si>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</si>
  <si>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</si>
  <si>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</si>
  <si>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</si>
  <si>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</si>
  <si>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</si>
  <si>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</si>
  <si>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</si>
  <si>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</si>
  <si>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</si>
  <si>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</si>
  <si>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</si>
  <si>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</si>
  <si>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</si>
  <si>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</si>
  <si>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</si>
  <si>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</si>
  <si>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</si>
  <si>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</si>
  <si>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</si>
  <si>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</si>
  <si>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</si>
  <si>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</si>
  <si>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</si>
  <si>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</si>
  <si>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</si>
  <si>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</si>
  <si>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</si>
  <si>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</si>
  <si>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</si>
  <si>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</si>
  <si>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</si>
  <si>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</si>
  <si>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</si>
  <si>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</si>
  <si>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</si>
  <si>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</si>
  <si>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</si>
  <si>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</si>
  <si>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</si>
  <si>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</si>
  <si>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</si>
  <si>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</si>
  <si>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</si>
  <si>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</si>
  <si>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</si>
  <si>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</si>
  <si>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</si>
  <si>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</si>
  <si>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</si>
  <si>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</si>
  <si>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</si>
  <si>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</si>
  <si>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</si>
  <si>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</si>
  <si>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</si>
  <si>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</si>
  <si>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</si>
  <si>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</si>
  <si>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</si>
  <si>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</si>
  <si>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</si>
  <si>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</si>
  <si>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</si>
  <si>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</si>
  <si>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</si>
  <si>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</si>
  <si>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</si>
  <si>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</si>
  <si>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</si>
  <si>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</si>
  <si>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</si>
  <si>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</si>
  <si>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</si>
  <si>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</si>
  <si>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</si>
  <si>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</si>
  <si>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</si>
  <si>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</si>
  <si>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</si>
  <si>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</si>
  <si>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</si>
  <si>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</si>
  <si>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</si>
  <si>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</si>
  <si>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</si>
  <si>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</si>
  <si>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</si>
  <si>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</si>
  <si>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</si>
  <si>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</si>
  <si>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</si>
  <si>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</si>
  <si>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</si>
  <si>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</si>
  <si>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</si>
  <si>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</si>
  <si>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</si>
  <si>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</si>
  <si>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</si>
  <si>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</si>
  <si>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</si>
  <si>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</si>
  <si>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</si>
  <si>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</si>
  <si>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</si>
  <si>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</si>
  <si>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</si>
  <si>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</si>
  <si>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</si>
  <si>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</si>
  <si>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</si>
  <si>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</si>
  <si>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</si>
  <si>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</si>
  <si>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</si>
  <si>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</si>
  <si>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</si>
  <si>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</si>
  <si>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</si>
  <si>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</si>
  <si>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</si>
  <si>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</si>
  <si>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</si>
  <si>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</si>
  <si>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</si>
  <si>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</si>
  <si>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</si>
  <si>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</si>
  <si>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</si>
  <si>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</si>
  <si>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</si>
  <si>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</si>
  <si>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</si>
  <si>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</si>
  <si>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</si>
  <si>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</si>
  <si>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</si>
  <si>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</si>
  <si>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</si>
  <si>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</si>
  <si>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</si>
  <si>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</si>
  <si>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</si>
  <si>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</si>
  <si>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</si>
  <si>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</si>
  <si>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</si>
  <si>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</si>
  <si>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</si>
  <si>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</si>
  <si>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</si>
  <si>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</si>
  <si>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</si>
  <si>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</si>
  <si>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</si>
  <si>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</si>
  <si>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</si>
  <si>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</si>
  <si>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</si>
  <si>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</si>
  <si>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</si>
  <si>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</si>
  <si>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</si>
  <si>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</si>
  <si>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</si>
  <si>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</si>
  <si>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</si>
  <si>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</si>
  <si>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</si>
  <si>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</si>
  <si>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</si>
  <si>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</si>
  <si>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</si>
  <si>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</si>
  <si>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</si>
  <si>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</si>
  <si>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</si>
  <si>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</si>
  <si>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</si>
  <si>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</si>
  <si>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</si>
  <si>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</si>
  <si>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</si>
  <si>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</si>
  <si>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</si>
  <si>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</si>
  <si>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</si>
  <si>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</si>
  <si>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</si>
  <si>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</si>
  <si>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</si>
  <si>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</si>
  <si>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</si>
  <si>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</si>
  <si>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</si>
  <si>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</si>
  <si>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</si>
  <si>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</si>
  <si>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</si>
  <si>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</si>
  <si>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</si>
  <si>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</si>
  <si>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</si>
  <si>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</si>
  <si>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</si>
  <si>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</si>
  <si>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</si>
  <si>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</si>
  <si>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</si>
  <si>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</si>
  <si>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</si>
  <si>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</si>
  <si>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</si>
  <si>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</si>
  <si>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</si>
  <si>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</si>
  <si>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</si>
  <si>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</si>
  <si>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</si>
  <si>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</si>
  <si>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</si>
  <si>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</si>
  <si>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</si>
  <si>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</si>
  <si>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</si>
  <si>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</si>
  <si>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</si>
  <si>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</si>
  <si>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</si>
  <si>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</si>
  <si>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</si>
  <si>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</si>
  <si>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</si>
  <si>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</si>
  <si>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</si>
  <si>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</si>
  <si>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</si>
  <si>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</si>
  <si>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</si>
  <si>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</si>
  <si>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</si>
  <si>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</si>
  <si>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</si>
  <si>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</si>
  <si>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</si>
  <si>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</si>
  <si>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</si>
  <si>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</si>
  <si>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</si>
  <si>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</si>
  <si>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</si>
  <si>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</si>
  <si>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</si>
  <si>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</si>
  <si>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</si>
  <si>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</si>
  <si>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</si>
  <si>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</si>
  <si>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</si>
  <si>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</si>
  <si>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</si>
  <si>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</si>
  <si>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</si>
  <si>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</si>
  <si>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</si>
  <si>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</si>
  <si>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</si>
  <si>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</si>
  <si>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</si>
  <si>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</si>
  <si>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</si>
  <si>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</si>
  <si>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</si>
  <si>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</si>
  <si>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</si>
  <si>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</si>
  <si>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</si>
  <si>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</si>
  <si>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</si>
  <si>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</si>
  <si>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</si>
  <si>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</si>
  <si>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</si>
  <si>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</si>
  <si>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</si>
  <si>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</si>
  <si>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</si>
  <si>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</si>
  <si>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</si>
  <si>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</si>
  <si>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</si>
  <si>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</si>
  <si>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</si>
  <si>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</si>
  <si>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</si>
  <si>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</si>
  <si>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</si>
  <si>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</si>
  <si>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</si>
  <si>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</si>
  <si>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</si>
  <si>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</si>
  <si>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</si>
  <si>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</si>
  <si>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</si>
  <si>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</si>
  <si>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</si>
  <si>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</si>
  <si>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</si>
  <si>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</si>
  <si>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</si>
  <si>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</si>
  <si>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</si>
  <si>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</si>
  <si>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</si>
  <si>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</si>
  <si>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</si>
  <si>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</si>
  <si>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</si>
  <si>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</si>
  <si>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</si>
  <si>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</si>
  <si>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</si>
  <si>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</si>
  <si>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</si>
  <si>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</si>
  <si>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</si>
  <si>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</si>
  <si>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</si>
  <si>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</si>
  <si>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</si>
  <si>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</si>
  <si>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</si>
  <si>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</si>
  <si>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</si>
  <si>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</si>
  <si>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</si>
  <si>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</si>
  <si>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</si>
  <si>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</si>
  <si>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</si>
  <si>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</si>
  <si>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</si>
  <si>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</si>
  <si>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</si>
  <si>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</si>
  <si>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</si>
  <si>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</si>
  <si>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</si>
  <si>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</si>
  <si>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</si>
  <si>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</si>
  <si>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</si>
  <si>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</si>
  <si>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</si>
  <si>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</si>
  <si>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</si>
  <si>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</si>
  <si>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</si>
  <si>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</si>
  <si>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</si>
  <si>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</si>
  <si>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</si>
  <si>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</si>
  <si>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</si>
  <si>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</si>
  <si>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</si>
  <si>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</si>
  <si>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</si>
  <si>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</si>
  <si>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</si>
  <si>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</si>
  <si>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</si>
  <si>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</si>
  <si>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</si>
  <si>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</si>
  <si>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</si>
  <si>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</si>
  <si>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</si>
  <si>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</si>
  <si>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</si>
  <si>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</si>
  <si>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</si>
  <si>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</si>
  <si>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</si>
  <si>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</si>
  <si>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</si>
  <si>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</si>
  <si>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</si>
  <si>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</si>
  <si>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</si>
  <si>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</si>
  <si>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</si>
  <si>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</si>
  <si>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</si>
  <si>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</si>
  <si>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</si>
  <si>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</si>
  <si>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</si>
  <si>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</si>
  <si>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</si>
  <si>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</si>
  <si>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</si>
  <si>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</si>
  <si>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</si>
  <si>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</si>
  <si>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</si>
  <si>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</si>
  <si>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</si>
  <si>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</si>
  <si>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</si>
  <si>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</si>
  <si>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</si>
  <si>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</si>
  <si>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</si>
  <si>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</si>
  <si>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</si>
  <si>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</si>
  <si>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</si>
  <si>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</si>
  <si>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</si>
  <si>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</si>
  <si>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</si>
  <si>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</si>
  <si>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</si>
  <si>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</si>
  <si>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</si>
  <si>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</si>
  <si>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</si>
  <si>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</si>
  <si>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</si>
  <si>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</si>
  <si>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</si>
  <si>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</si>
  <si>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</si>
  <si>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</si>
  <si>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</si>
  <si>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</si>
  <si>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</si>
  <si>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</si>
  <si>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</si>
  <si>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</si>
  <si>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</si>
  <si>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</si>
  <si>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</si>
  <si>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</si>
  <si>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</si>
  <si>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</si>
  <si>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</si>
  <si>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</si>
  <si>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</si>
  <si>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</si>
  <si>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</si>
  <si>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</si>
  <si>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</si>
  <si>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</si>
  <si>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</si>
  <si>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</si>
  <si>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</si>
  <si>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</si>
  <si>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</si>
  <si>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</si>
  <si>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</si>
  <si>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</si>
  <si>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</si>
  <si>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</si>
  <si>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</si>
  <si>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</si>
  <si>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</si>
  <si>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</si>
  <si>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</si>
  <si>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</si>
  <si>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</si>
  <si>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</si>
  <si>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</si>
  <si>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</si>
  <si>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</si>
  <si>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</si>
  <si>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</si>
  <si>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</si>
  <si>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</si>
  <si>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</si>
  <si>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</si>
  <si>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</si>
  <si>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</si>
  <si>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</si>
  <si>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</si>
  <si>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</si>
  <si>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</si>
  <si>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</si>
  <si>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</si>
  <si>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</si>
  <si>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</si>
  <si>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</si>
  <si>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</si>
  <si>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</si>
  <si>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</si>
  <si>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</si>
  <si>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</si>
  <si>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</si>
  <si>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</si>
  <si>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</si>
  <si>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</si>
  <si>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</si>
  <si>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</si>
  <si>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</si>
  <si>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</si>
  <si>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</si>
  <si>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</si>
  <si>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</si>
  <si>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</si>
  <si>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</si>
  <si>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</si>
  <si>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</si>
  <si>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</si>
  <si>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</si>
  <si>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</si>
  <si>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</si>
  <si>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</si>
  <si>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</si>
  <si>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</si>
  <si>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</si>
  <si>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</si>
  <si>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</si>
  <si>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</si>
  <si>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</si>
  <si>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</si>
  <si>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</si>
  <si>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</si>
  <si>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</si>
  <si>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</si>
  <si>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</si>
  <si>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</si>
  <si>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</si>
  <si>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</si>
  <si>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</si>
  <si>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</si>
  <si>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</si>
  <si>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</si>
  <si>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</si>
  <si>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</si>
  <si>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</si>
  <si>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</si>
  <si>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</si>
  <si>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</si>
  <si>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</si>
  <si>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</si>
  <si>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</si>
  <si>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</si>
  <si>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</si>
  <si>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</si>
  <si>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</si>
  <si>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</si>
  <si>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</si>
  <si>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</si>
  <si>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</si>
  <si>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</si>
  <si>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</si>
  <si>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</si>
  <si>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</si>
  <si>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</si>
  <si>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</si>
  <si>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</si>
  <si>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</si>
  <si>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</si>
  <si>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</si>
  <si>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</si>
  <si>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</si>
  <si>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</si>
  <si>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</si>
  <si>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</si>
  <si>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</si>
  <si>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</si>
  <si>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</si>
  <si>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</si>
  <si>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</si>
  <si>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</si>
  <si>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</si>
  <si>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</si>
  <si>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</si>
  <si>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</si>
  <si>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</si>
  <si>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</si>
  <si>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</si>
  <si>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</si>
  <si>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</si>
  <si>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</si>
  <si>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</si>
  <si>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</si>
  <si>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</si>
  <si>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</si>
  <si>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</si>
  <si>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</si>
  <si>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</si>
  <si>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</si>
  <si>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</si>
  <si>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</si>
  <si>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</si>
  <si>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</si>
  <si>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</si>
  <si>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</si>
  <si>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</si>
  <si>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</si>
  <si>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</si>
  <si>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</si>
  <si>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</si>
  <si>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</si>
  <si>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</si>
  <si>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</si>
  <si>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</si>
  <si>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</si>
  <si>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</si>
  <si>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</si>
  <si>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</si>
  <si>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</si>
  <si>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</si>
  <si>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</si>
  <si>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</si>
  <si>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</si>
  <si>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</si>
  <si>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</si>
  <si>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</si>
  <si>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</si>
  <si>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</si>
  <si>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</si>
  <si>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</si>
  <si>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</si>
  <si>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</si>
  <si>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</si>
  <si>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</si>
  <si>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</si>
  <si>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</si>
  <si>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</si>
  <si>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</si>
  <si>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</si>
  <si>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</si>
  <si>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</si>
  <si>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</si>
  <si>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</si>
  <si>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</si>
  <si>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</si>
  <si>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</si>
  <si>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</si>
  <si>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</si>
  <si>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</si>
  <si>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</si>
  <si>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</si>
  <si>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</si>
  <si>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</si>
  <si>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</si>
  <si>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</si>
  <si>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</si>
  <si>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</si>
  <si>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</si>
  <si>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</si>
  <si>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</si>
  <si>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</si>
  <si>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</si>
  <si>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</si>
  <si>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</si>
  <si>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</si>
  <si>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</si>
  <si>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</si>
  <si>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</si>
  <si>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</si>
  <si>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</si>
  <si>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</si>
  <si>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</si>
  <si>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</si>
  <si>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</si>
  <si>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</si>
  <si>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</si>
  <si>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</si>
  <si>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</si>
  <si>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</si>
  <si>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</si>
  <si>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</si>
  <si>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</si>
  <si>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</si>
  <si>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</si>
  <si>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</si>
  <si>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</si>
  <si>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</si>
  <si>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</si>
  <si>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</si>
  <si>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</si>
  <si>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</si>
  <si>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</si>
  <si>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</si>
  <si>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</si>
  <si>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</si>
  <si>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</si>
  <si>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</si>
  <si>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</si>
  <si>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</si>
  <si>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</si>
  <si>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</si>
  <si>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</si>
  <si>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</si>
  <si>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</si>
  <si>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</si>
  <si>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</si>
  <si>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</si>
  <si>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</si>
  <si>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</si>
  <si>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</si>
  <si>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</si>
  <si>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</si>
  <si>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</si>
  <si>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</si>
  <si>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</si>
  <si>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</si>
  <si>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</si>
  <si>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</si>
  <si>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</si>
  <si>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</si>
  <si>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</si>
  <si>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</si>
  <si>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</si>
  <si>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</si>
  <si>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</si>
  <si>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</si>
  <si>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</si>
  <si>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</si>
  <si>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</si>
  <si>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</si>
  <si>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</si>
  <si>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</si>
  <si>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</si>
  <si>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</si>
  <si>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</si>
  <si>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</si>
  <si>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</si>
  <si>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</si>
  <si>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</si>
  <si>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</si>
  <si>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</si>
  <si>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</si>
  <si>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</si>
  <si>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</si>
  <si>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</si>
  <si>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</si>
  <si>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</si>
  <si>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</si>
  <si>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</si>
  <si>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</si>
  <si>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</si>
  <si>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</si>
  <si>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</si>
  <si>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</si>
  <si>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</si>
  <si>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</si>
  <si>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</si>
  <si>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</si>
  <si>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</si>
  <si>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</si>
  <si>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</si>
  <si>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</si>
  <si>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</si>
  <si>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</si>
  <si>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</si>
  <si>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</si>
  <si>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</si>
  <si>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</si>
  <si>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</si>
  <si>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</si>
  <si>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</si>
  <si>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</si>
  <si>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</si>
  <si>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</si>
  <si>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</si>
  <si>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</si>
  <si>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</si>
  <si>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</si>
  <si>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</si>
  <si>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</si>
  <si>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</si>
  <si>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</si>
  <si>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</si>
  <si>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</si>
  <si>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</si>
  <si>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</si>
  <si>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</si>
  <si>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</si>
  <si>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</si>
  <si>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</si>
  <si>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</si>
  <si>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</si>
  <si>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</si>
  <si>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</si>
  <si>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</si>
  <si>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</si>
  <si>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</si>
  <si>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</si>
  <si>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</si>
  <si>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</si>
  <si>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</si>
  <si>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</si>
  <si>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</si>
  <si>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</si>
  <si>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</si>
  <si>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</si>
  <si>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</si>
  <si>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</si>
  <si>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</si>
  <si>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</si>
  <si>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</si>
  <si>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</si>
  <si>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</si>
  <si>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</si>
  <si>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</si>
  <si>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</si>
  <si>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</si>
  <si>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</si>
  <si>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</si>
  <si>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</si>
  <si>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</si>
  <si>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</si>
  <si>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</si>
  <si>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</si>
  <si>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</si>
  <si>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</si>
  <si>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</si>
  <si>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</si>
  <si>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</si>
  <si>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</si>
  <si>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</si>
  <si>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</si>
  <si>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</si>
  <si>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</si>
  <si>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</si>
  <si>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</si>
  <si>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</si>
  <si>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</si>
  <si>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</si>
  <si>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</si>
  <si>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</si>
  <si>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</si>
  <si>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</si>
  <si>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</si>
  <si>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</si>
  <si>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</si>
  <si>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</si>
  <si>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</si>
  <si>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</si>
  <si>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</si>
  <si>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</si>
  <si>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</si>
  <si>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</si>
  <si>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</si>
  <si>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</si>
  <si>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</si>
  <si>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</si>
  <si>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</si>
  <si>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</si>
  <si>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</si>
  <si>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</si>
  <si>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</si>
  <si>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</si>
  <si>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</si>
  <si>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</si>
  <si>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</si>
  <si>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</si>
  <si>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</si>
  <si>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</si>
  <si>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</si>
  <si>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</si>
  <si>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</si>
  <si>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</si>
  <si>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</si>
  <si>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</si>
  <si>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</si>
  <si>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</si>
  <si>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</si>
  <si>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</si>
  <si>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</si>
  <si>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</si>
  <si>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</si>
  <si>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</si>
  <si>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</si>
  <si>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</si>
  <si>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</si>
  <si>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</si>
  <si>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</si>
  <si>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</si>
  <si>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</si>
  <si>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</si>
  <si>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</si>
  <si>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</si>
  <si>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</si>
  <si>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</si>
  <si>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</si>
  <si>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</si>
  <si>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</si>
  <si>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</si>
  <si>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</si>
  <si>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</si>
  <si>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</si>
  <si>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</si>
  <si>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</si>
  <si>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</si>
  <si>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</si>
  <si>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</si>
  <si>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</si>
  <si>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</si>
  <si>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</si>
  <si>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</si>
  <si>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</si>
  <si>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</si>
  <si>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</si>
  <si>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</si>
  <si>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</si>
  <si>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</si>
  <si>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</si>
  <si>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</si>
  <si>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</si>
  <si>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</si>
  <si>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</si>
  <si>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</si>
  <si>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</si>
  <si>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</si>
  <si>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</si>
  <si>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</si>
  <si>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</si>
  <si>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</si>
  <si>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</si>
  <si>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</si>
  <si>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</si>
  <si>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</si>
  <si>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</si>
  <si>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</si>
  <si>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</si>
  <si>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</si>
  <si>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</si>
  <si>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</si>
  <si>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</si>
  <si>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</si>
  <si>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</si>
  <si>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</si>
  <si>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</si>
  <si>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</si>
  <si>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</si>
  <si>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</si>
  <si>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</si>
  <si>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</si>
  <si>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</si>
  <si>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</si>
  <si>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</si>
  <si>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</si>
  <si>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</si>
  <si>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</si>
  <si>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</si>
  <si>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</si>
  <si>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</si>
  <si>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</si>
  <si>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</si>
  <si>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</si>
  <si>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</si>
  <si>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</si>
  <si>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</si>
  <si>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</si>
  <si>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</si>
  <si>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</si>
  <si>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</si>
  <si>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</si>
  <si>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</si>
  <si>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</si>
  <si>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</si>
  <si>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</si>
  <si>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</si>
  <si>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</si>
  <si>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</si>
  <si>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</si>
  <si>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</si>
  <si>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</si>
  <si>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</si>
  <si>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</si>
  <si>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</si>
  <si>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</si>
  <si>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</si>
  <si>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</si>
  <si>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</si>
  <si>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</si>
  <si>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</si>
  <si>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</si>
  <si>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</si>
  <si>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</si>
  <si>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</si>
  <si>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</si>
  <si>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</si>
  <si>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</si>
  <si>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</si>
  <si>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</si>
  <si>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</si>
  <si>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</si>
  <si>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</si>
  <si>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</si>
  <si>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</si>
  <si>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</si>
  <si>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</si>
  <si>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</si>
  <si>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</si>
  <si>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</si>
  <si>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</si>
  <si>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</si>
  <si>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</si>
  <si>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</si>
  <si>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</si>
  <si>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</si>
  <si>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</si>
  <si>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</si>
  <si>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</si>
  <si>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</si>
  <si>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</si>
  <si>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</si>
  <si>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</si>
  <si>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</si>
  <si>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</si>
  <si>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</si>
  <si>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</si>
  <si>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</si>
  <si>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</si>
  <si>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</si>
  <si>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</si>
  <si>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</si>
  <si>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</si>
  <si>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</si>
  <si>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</si>
  <si>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</si>
  <si>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</si>
  <si>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</si>
  <si>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</si>
  <si>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</si>
  <si>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</si>
  <si>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</si>
  <si>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</si>
  <si>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</si>
  <si>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</si>
  <si>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</si>
  <si>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</si>
  <si>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</si>
  <si>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</si>
  <si>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</si>
  <si>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</si>
  <si>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</si>
  <si>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</si>
  <si>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</si>
  <si>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</si>
  <si>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</si>
  <si>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</si>
  <si>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</si>
  <si>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</si>
  <si>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</si>
  <si>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</si>
  <si>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</si>
  <si>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</si>
  <si>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</si>
  <si>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</si>
  <si>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</si>
  <si>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</si>
  <si>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</si>
  <si>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</si>
  <si>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</si>
  <si>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</si>
  <si>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</si>
  <si>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</si>
  <si>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</si>
  <si>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</si>
  <si>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</si>
  <si>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</si>
  <si>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</si>
  <si>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</si>
  <si>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</si>
  <si>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</si>
  <si>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</si>
  <si>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</si>
  <si>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</si>
  <si>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</si>
  <si>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</si>
  <si>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</si>
  <si>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</si>
  <si>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</si>
  <si>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</si>
  <si>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</si>
  <si>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</si>
  <si>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</si>
  <si>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</si>
  <si>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</si>
  <si>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</si>
  <si>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</si>
  <si>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</si>
  <si>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</si>
  <si>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</si>
  <si>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</si>
  <si>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</si>
  <si>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</si>
  <si>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</si>
  <si>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</si>
  <si>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</si>
  <si>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</si>
  <si>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</si>
  <si>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</si>
  <si>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</si>
  <si>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</si>
  <si>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</si>
  <si>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</si>
  <si>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</si>
  <si>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</si>
  <si>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</si>
  <si>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</si>
  <si>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</si>
  <si>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</si>
  <si>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</si>
  <si>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</si>
  <si>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</si>
  <si>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</si>
  <si>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</si>
  <si>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</si>
  <si>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</si>
  <si>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</si>
  <si>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</si>
  <si>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</si>
  <si>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</si>
  <si>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</si>
  <si>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</si>
  <si>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</si>
  <si>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</si>
  <si>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</si>
  <si>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</si>
  <si>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</si>
  <si>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</si>
  <si>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</si>
  <si>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</si>
  <si>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</si>
  <si>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</si>
  <si>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</si>
  <si>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</si>
  <si>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</si>
  <si>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</si>
  <si>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</si>
  <si>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</si>
  <si>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</si>
  <si>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</si>
  <si>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</si>
  <si>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</si>
  <si>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</si>
  <si>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</si>
  <si>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</si>
  <si>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</si>
  <si>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</si>
  <si>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</si>
  <si>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</si>
  <si>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</si>
  <si>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</si>
  <si>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</si>
  <si>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</si>
  <si>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</si>
  <si>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</si>
  <si>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</si>
  <si>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</si>
  <si>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</si>
  <si>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</si>
  <si>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</si>
  <si>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</si>
  <si>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</si>
  <si>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</si>
  <si>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</si>
  <si>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</si>
  <si>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</si>
  <si>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</si>
  <si>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</si>
  <si>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</si>
  <si>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</si>
  <si>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</si>
  <si>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</si>
  <si>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</si>
  <si>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</si>
  <si>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</si>
  <si>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</si>
  <si>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</si>
  <si>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</si>
  <si>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</si>
  <si>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</si>
  <si>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</si>
  <si>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</si>
  <si>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</si>
  <si>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</si>
  <si>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</si>
  <si>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</si>
  <si>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</si>
  <si>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</si>
  <si>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</si>
  <si>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</si>
  <si>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</si>
  <si>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</si>
  <si>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</si>
  <si>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</si>
  <si>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</si>
  <si>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</si>
  <si>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</si>
  <si>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</si>
  <si>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</si>
  <si>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</si>
  <si>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</si>
  <si>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</si>
  <si>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</si>
  <si>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</si>
  <si>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</si>
  <si>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</si>
  <si>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</si>
  <si>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</si>
  <si>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</si>
  <si>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</si>
  <si>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</si>
  <si>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</si>
  <si>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</si>
  <si>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</si>
  <si>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</si>
  <si>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</si>
  <si>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</si>
  <si>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</si>
  <si>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</si>
  <si>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</si>
  <si>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</si>
  <si>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</si>
  <si>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</si>
  <si>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</si>
  <si>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</si>
  <si>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</si>
  <si>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</si>
  <si>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</si>
  <si>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</si>
  <si>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</si>
  <si>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</si>
  <si>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</si>
  <si>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</si>
  <si>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</si>
  <si>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</si>
  <si>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</si>
  <si>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</si>
  <si>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</si>
  <si>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</si>
  <si>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</si>
  <si>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</si>
  <si>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</si>
  <si>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</si>
  <si>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</si>
  <si>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</si>
  <si>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</si>
  <si>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</si>
  <si>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</si>
  <si>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</si>
  <si>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</si>
  <si>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</si>
  <si>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</si>
  <si>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</si>
  <si>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</si>
  <si>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</si>
  <si>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</si>
  <si>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</si>
  <si>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</si>
  <si>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</si>
  <si>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</si>
  <si>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</si>
  <si>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</si>
  <si>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</si>
  <si>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</si>
  <si>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</si>
  <si>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</si>
  <si>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</si>
  <si>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</si>
  <si>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</si>
  <si>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</si>
  <si>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</si>
  <si>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</si>
  <si>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</si>
  <si>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</si>
  <si>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</si>
  <si>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</si>
  <si>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</si>
  <si>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</si>
  <si>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</si>
  <si>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</si>
  <si>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</si>
  <si>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</si>
  <si>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</si>
  <si>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</si>
  <si>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</si>
  <si>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</si>
  <si>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</si>
  <si>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</si>
  <si>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</si>
  <si>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</si>
  <si>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</si>
  <si>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</si>
  <si>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</si>
  <si>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</si>
  <si>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</si>
  <si>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</si>
  <si>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</si>
  <si>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</si>
  <si>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</si>
  <si>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</si>
  <si>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</si>
  <si>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</si>
  <si>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</si>
  <si>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</si>
  <si>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</si>
  <si>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</si>
  <si>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</si>
  <si>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</si>
  <si>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</si>
  <si>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</si>
  <si>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</si>
  <si>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</si>
  <si>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</si>
  <si>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</si>
  <si>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</si>
  <si>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</si>
  <si>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</si>
  <si>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</si>
  <si>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</si>
  <si>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</si>
  <si>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</si>
  <si>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</si>
  <si>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</si>
  <si>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</si>
  <si>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</si>
  <si>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</si>
  <si>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</si>
  <si>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</si>
  <si>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</si>
  <si>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</si>
  <si>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</si>
  <si>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</si>
  <si>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</si>
  <si>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</si>
  <si>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</si>
  <si>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</si>
  <si>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</si>
  <si>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</si>
  <si>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</si>
  <si>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</si>
  <si>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</si>
  <si>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</si>
  <si>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</si>
  <si>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</si>
  <si>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</si>
  <si>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</si>
  <si>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</si>
  <si>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</si>
  <si>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</si>
  <si>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</si>
  <si>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</si>
  <si>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</si>
  <si>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</si>
  <si>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</si>
  <si>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</si>
  <si>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</si>
  <si>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</si>
  <si>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</si>
  <si>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</si>
  <si>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</si>
  <si>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</si>
  <si>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</si>
  <si>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</si>
  <si>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</si>
  <si>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</si>
  <si>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</si>
  <si>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</si>
  <si>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</si>
  <si>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</si>
  <si>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</si>
  <si>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</si>
  <si>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</si>
  <si>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</si>
  <si>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</si>
  <si>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</si>
  <si>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</si>
  <si>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</si>
  <si>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</si>
  <si>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</si>
  <si>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</si>
  <si>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</si>
  <si>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</si>
  <si>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</si>
  <si>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</si>
  <si>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</si>
  <si>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</si>
  <si>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</si>
  <si>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</si>
  <si>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</si>
  <si>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</si>
  <si>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</si>
  <si>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</si>
  <si>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</si>
  <si>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</si>
  <si>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</si>
  <si>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</si>
  <si>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</si>
  <si>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</si>
  <si>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</si>
  <si>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</si>
  <si>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</si>
  <si>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</si>
  <si>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</si>
  <si>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</si>
  <si>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</si>
  <si>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</si>
  <si>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</si>
  <si>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</si>
  <si>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</si>
  <si>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</si>
  <si>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</si>
  <si>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</si>
  <si>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</si>
  <si>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</si>
  <si>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</si>
  <si>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</si>
  <si>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</si>
  <si>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</si>
  <si>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</si>
  <si>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</si>
  <si>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</si>
  <si>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</si>
  <si>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</si>
  <si>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</si>
  <si>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</si>
  <si>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</si>
  <si>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</si>
  <si>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</si>
  <si>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</si>
  <si>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</si>
  <si>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</si>
  <si>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</si>
  <si>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</si>
  <si>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</si>
  <si>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</si>
  <si>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</si>
  <si>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</si>
  <si>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</si>
  <si>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</si>
  <si>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</si>
  <si>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</si>
  <si>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</si>
  <si>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</si>
  <si>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</si>
  <si>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</si>
  <si>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</si>
  <si>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</si>
  <si>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</si>
  <si>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</si>
  <si>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</si>
  <si>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</si>
  <si>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</si>
  <si>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</si>
  <si>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</si>
  <si>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</si>
  <si>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</si>
  <si>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</si>
  <si>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</si>
  <si>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</si>
  <si>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</si>
  <si>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</si>
  <si>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</si>
  <si>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</si>
  <si>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</si>
  <si>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</si>
  <si>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</si>
  <si>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</si>
  <si>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</si>
  <si>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</si>
  <si>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</si>
  <si>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</si>
  <si>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</si>
  <si>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</si>
  <si>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</si>
  <si>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</si>
  <si>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</si>
  <si>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</si>
  <si>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</si>
  <si>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</si>
  <si>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</si>
  <si>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</si>
  <si>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</si>
  <si>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</si>
  <si>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</si>
  <si>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</si>
  <si>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</si>
  <si>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</si>
  <si>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</si>
  <si>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</si>
  <si>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</si>
  <si>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</si>
  <si>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</si>
  <si>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</si>
  <si>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</si>
  <si>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</si>
  <si>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</si>
  <si>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</si>
  <si>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</si>
  <si>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</si>
  <si>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</si>
  <si>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</si>
  <si>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</si>
  <si>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</si>
  <si>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</si>
  <si>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</si>
  <si>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</si>
  <si>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</si>
  <si>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</si>
  <si>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</si>
  <si>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</si>
  <si>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</si>
  <si>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</si>
  <si>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</si>
  <si>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</si>
  <si>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</si>
  <si>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</si>
  <si>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</si>
  <si>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</si>
  <si>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</si>
  <si>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</si>
  <si>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</si>
  <si>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</si>
  <si>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</si>
  <si>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</si>
  <si>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</si>
  <si>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</si>
  <si>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</si>
  <si>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</si>
  <si>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</si>
  <si>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</si>
  <si>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</si>
  <si>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</si>
  <si>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</si>
  <si>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</si>
  <si>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</si>
  <si>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</si>
  <si>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</si>
  <si>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</si>
  <si>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</si>
  <si>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</si>
  <si>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</si>
  <si>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</si>
  <si>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</si>
  <si>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</si>
  <si>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</si>
  <si>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</si>
  <si>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</si>
  <si>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</si>
  <si>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</si>
  <si>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</si>
  <si>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</si>
  <si>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</si>
  <si>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</si>
  <si>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</si>
  <si>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</si>
  <si>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</si>
  <si>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</si>
  <si>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</si>
  <si>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</si>
  <si>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</si>
  <si>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</si>
  <si>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</si>
  <si>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</si>
  <si>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</si>
  <si>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</si>
  <si>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</si>
  <si>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</si>
  <si>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</si>
  <si>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</si>
  <si>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</si>
  <si>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</si>
  <si>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</si>
  <si>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</si>
  <si>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</si>
  <si>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</si>
  <si>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</si>
  <si>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</si>
  <si>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</si>
  <si>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</si>
  <si>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</si>
  <si>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</si>
  <si>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</si>
  <si>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</si>
  <si>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</si>
  <si>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</si>
  <si>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</si>
  <si>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</si>
  <si>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</si>
  <si>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</si>
  <si>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</si>
  <si>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</si>
  <si>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</si>
  <si>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</si>
  <si>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</si>
  <si>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</si>
  <si>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</si>
  <si>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</si>
  <si>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</si>
  <si>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</si>
  <si>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</si>
  <si>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</si>
  <si>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</si>
  <si>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</si>
  <si>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</si>
  <si>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</si>
  <si>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</si>
  <si>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</si>
  <si>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</si>
  <si>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</si>
  <si>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</si>
  <si>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</si>
  <si>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</si>
  <si>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</si>
  <si>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</si>
  <si>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</si>
  <si>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</si>
  <si>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</si>
  <si>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</si>
  <si>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</si>
  <si>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</si>
  <si>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</si>
  <si>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</si>
  <si>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</si>
  <si>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</si>
  <si>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</si>
  <si>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</si>
  <si>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</si>
  <si>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</si>
  <si>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</si>
  <si>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</si>
  <si>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</si>
  <si>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</si>
  <si>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</si>
  <si>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</si>
  <si>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</si>
  <si>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</si>
  <si>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</si>
  <si>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</si>
  <si>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</si>
  <si>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</si>
  <si>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</si>
  <si>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</si>
  <si>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</si>
  <si>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</si>
  <si>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</si>
  <si>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</si>
  <si>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</si>
  <si>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</si>
  <si>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</si>
  <si>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</si>
  <si>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</si>
  <si>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</si>
  <si>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</si>
  <si>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</si>
  <si>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</si>
  <si>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</si>
  <si>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</si>
  <si>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</si>
  <si>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</si>
  <si>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</si>
  <si>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</si>
  <si>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</si>
  <si>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</si>
  <si>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</si>
  <si>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</si>
  <si>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</si>
  <si>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</si>
  <si>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</si>
  <si>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</si>
  <si>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</si>
  <si>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</si>
  <si>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</si>
  <si>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</si>
  <si>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</si>
  <si>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</si>
  <si>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</si>
  <si>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</si>
  <si>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</si>
  <si>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</si>
  <si>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</si>
  <si>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</si>
  <si>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</si>
  <si>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</si>
  <si>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</si>
  <si>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</si>
  <si>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</si>
  <si>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</si>
  <si>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</si>
  <si>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</si>
  <si>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</si>
  <si>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</si>
  <si>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</si>
  <si>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</si>
  <si>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</si>
  <si>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</si>
  <si>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</si>
  <si>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</si>
  <si>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</si>
  <si>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</si>
  <si>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</si>
  <si>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</si>
  <si>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</si>
  <si>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</si>
  <si>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</si>
  <si>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</si>
  <si>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</si>
  <si>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</si>
  <si>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</si>
  <si>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</si>
  <si>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</si>
  <si>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</si>
  <si>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</si>
  <si>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</si>
  <si>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</si>
  <si>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</si>
  <si>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</si>
  <si>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</si>
  <si>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</si>
  <si>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</si>
  <si>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</si>
  <si>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</si>
  <si>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</si>
  <si>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</si>
  <si>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</si>
  <si>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</si>
  <si>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</si>
  <si>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</si>
  <si>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</si>
  <si>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</si>
  <si>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</si>
  <si>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</si>
  <si>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</si>
  <si>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</si>
  <si>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</si>
  <si>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</si>
  <si>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</si>
  <si>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</si>
  <si>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</si>
  <si>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</si>
  <si>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</si>
  <si>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</si>
  <si>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</si>
  <si>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</si>
  <si>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</si>
  <si>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</si>
  <si>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</si>
  <si>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</si>
  <si>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</si>
  <si>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</si>
  <si>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</si>
  <si>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</si>
  <si>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</si>
  <si>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</si>
  <si>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</si>
  <si>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</si>
  <si>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</si>
  <si>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</si>
  <si>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</si>
  <si>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</si>
  <si>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</si>
  <si>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</si>
  <si>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</si>
  <si>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</si>
  <si>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</si>
  <si>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</si>
  <si>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</si>
  <si>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</si>
  <si>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</si>
  <si>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</si>
  <si>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</si>
  <si>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</si>
  <si>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</si>
  <si>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</si>
  <si>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</si>
  <si>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</si>
  <si>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</si>
  <si>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</si>
  <si>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</si>
  <si>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</si>
  <si>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</si>
  <si>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</si>
  <si>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</si>
  <si>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</si>
  <si>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</si>
  <si>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</si>
  <si>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</si>
  <si>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</si>
  <si>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</si>
  <si>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</si>
  <si>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</si>
  <si>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</si>
  <si>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</si>
  <si>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</si>
  <si>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</si>
  <si>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</si>
  <si>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</si>
  <si>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</si>
  <si>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</si>
  <si>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</si>
  <si>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</si>
  <si>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</si>
  <si>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</si>
  <si>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</si>
  <si>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</si>
  <si>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</si>
  <si>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</si>
  <si>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</si>
  <si>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</si>
  <si>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</si>
  <si>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</si>
  <si>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</si>
  <si>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</si>
  <si>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</si>
  <si>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</si>
  <si>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</si>
  <si>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</si>
  <si>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</si>
  <si>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</si>
  <si>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</si>
  <si>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</si>
  <si>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</si>
  <si>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</si>
  <si>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</si>
  <si>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</si>
  <si>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</si>
  <si>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</si>
  <si>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</si>
  <si>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</si>
  <si>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</si>
  <si>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</si>
  <si>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</si>
  <si>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</si>
  <si>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</si>
  <si>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</si>
  <si>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</si>
  <si>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</si>
  <si>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</si>
  <si>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</si>
  <si>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</si>
  <si>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</si>
  <si>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</si>
  <si>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</si>
  <si>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</si>
  <si>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</si>
  <si>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</si>
  <si>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</si>
  <si>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</si>
  <si>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</si>
  <si>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</si>
  <si>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</si>
  <si>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</si>
  <si>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</si>
  <si>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</si>
  <si>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</si>
  <si>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</si>
  <si>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</si>
  <si>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</si>
  <si>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</si>
  <si>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</si>
  <si>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</si>
  <si>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</si>
  <si>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</si>
  <si>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</si>
  <si>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</si>
  <si>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</si>
  <si>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</si>
  <si>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</si>
  <si>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</si>
  <si>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</si>
  <si>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</si>
  <si>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</si>
  <si>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</si>
  <si>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</si>
  <si>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</si>
  <si>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</si>
  <si>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</si>
  <si>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</si>
  <si>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</si>
  <si>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</si>
  <si>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</si>
  <si>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</si>
  <si>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</si>
  <si>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</si>
  <si>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</si>
  <si>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</si>
  <si>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</si>
  <si>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</si>
  <si>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</si>
  <si>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</si>
  <si>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</si>
  <si>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</si>
  <si>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</si>
  <si>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</si>
  <si>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</si>
  <si>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</si>
  <si>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</si>
  <si>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</si>
  <si>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</si>
  <si>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</si>
  <si>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</si>
  <si>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</si>
  <si>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</si>
  <si>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</si>
  <si>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</si>
  <si>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</si>
  <si>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</si>
  <si>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</si>
  <si>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</si>
  <si>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</si>
  <si>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</si>
  <si>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</si>
  <si>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</si>
  <si>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</si>
  <si>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</si>
  <si>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</si>
  <si>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</si>
  <si>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</si>
  <si>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</si>
  <si>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</si>
  <si>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</si>
  <si>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</si>
  <si>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</si>
  <si>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</si>
  <si>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</si>
  <si>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</si>
  <si>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</si>
  <si>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</si>
  <si>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</si>
  <si>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</si>
  <si>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</si>
  <si>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</si>
  <si>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</si>
  <si>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</si>
  <si>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</si>
  <si>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</si>
  <si>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</si>
  <si>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</si>
  <si>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</si>
  <si>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</si>
  <si>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</si>
  <si>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</si>
  <si>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</si>
  <si>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</si>
  <si>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</si>
  <si>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</si>
  <si>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</si>
  <si>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</si>
  <si>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</si>
  <si>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</si>
  <si>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</si>
  <si>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</si>
  <si>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</si>
  <si>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</si>
  <si>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</si>
  <si>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</si>
  <si>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</si>
  <si>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</si>
  <si>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</si>
  <si>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</si>
  <si>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</si>
  <si>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</si>
  <si>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</si>
  <si>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</si>
  <si>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</si>
  <si>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</si>
  <si>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</si>
  <si>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</si>
  <si>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</si>
  <si>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</si>
  <si>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</si>
  <si>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</si>
  <si>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</si>
  <si>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</si>
  <si>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</si>
  <si>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</si>
  <si>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</si>
  <si>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</si>
  <si>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</si>
  <si>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</si>
  <si>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</si>
  <si>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</si>
  <si>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</si>
  <si>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</si>
  <si>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</si>
  <si>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</si>
  <si>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</si>
  <si>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</si>
  <si>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</si>
  <si>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</si>
  <si>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</si>
  <si>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</si>
  <si>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</si>
  <si>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</si>
  <si>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</si>
  <si>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</si>
  <si>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</si>
  <si>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</si>
  <si>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</si>
  <si>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</si>
  <si>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</si>
  <si>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</si>
  <si>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</si>
  <si>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</si>
  <si>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</si>
  <si>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</si>
  <si>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</si>
  <si>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</si>
  <si>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</si>
  <si>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</si>
  <si>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</si>
  <si>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</si>
  <si>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</si>
  <si>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</si>
  <si>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</si>
  <si>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</si>
  <si>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</si>
  <si>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</si>
  <si>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</si>
  <si>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</si>
  <si>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</si>
  <si>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</si>
  <si>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</si>
  <si>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</si>
  <si>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</si>
  <si>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</si>
  <si>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</si>
  <si>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</si>
  <si>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</si>
  <si>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</si>
  <si>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</si>
  <si>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</si>
  <si>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</si>
  <si>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</si>
  <si>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</si>
  <si>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</si>
  <si>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</si>
  <si>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</si>
  <si>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</si>
  <si>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</si>
  <si>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</si>
  <si>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</si>
  <si>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</si>
  <si>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</si>
  <si>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</si>
  <si>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</si>
  <si>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</si>
  <si>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</si>
  <si>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</si>
  <si>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</si>
  <si>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</si>
  <si>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</si>
  <si>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</si>
  <si>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</si>
  <si>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</si>
  <si>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</si>
  <si>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</si>
  <si>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</si>
  <si>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</si>
  <si>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</si>
  <si>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</si>
  <si>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</si>
  <si>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</si>
  <si>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</si>
  <si>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</si>
  <si>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</si>
  <si>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</si>
  <si>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</si>
  <si>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</si>
  <si>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</si>
  <si>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</si>
  <si>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</si>
  <si>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</si>
  <si>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</si>
  <si>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</si>
  <si>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</si>
  <si>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</si>
  <si>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</si>
  <si>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</si>
  <si>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</si>
  <si>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</si>
  <si>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</si>
  <si>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</si>
  <si>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</si>
  <si>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</si>
  <si>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</si>
  <si>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</si>
  <si>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</si>
  <si>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</si>
  <si>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</si>
  <si>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</si>
  <si>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</si>
  <si>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</si>
  <si>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</si>
  <si>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</si>
  <si>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</si>
  <si>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</si>
  <si>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</si>
  <si>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</si>
  <si>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</si>
  <si>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</si>
  <si>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</si>
  <si>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</si>
  <si>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</si>
  <si>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</si>
  <si>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</si>
  <si>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</si>
  <si>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</si>
  <si>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</si>
  <si>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</si>
  <si>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</si>
  <si>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</si>
  <si>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</si>
  <si>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</si>
  <si>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</si>
  <si>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</si>
  <si>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</si>
  <si>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</si>
  <si>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</si>
  <si>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</si>
  <si>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</si>
  <si>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</si>
  <si>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</si>
  <si>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</si>
  <si>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</si>
  <si>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</si>
  <si>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</si>
  <si>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</si>
  <si>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</si>
  <si>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</si>
  <si>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</si>
  <si>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</si>
  <si>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</si>
  <si>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</si>
  <si>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</si>
  <si>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</si>
  <si>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</si>
  <si>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</si>
  <si>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</si>
  <si>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</si>
  <si>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</si>
  <si>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</si>
  <si>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</si>
  <si>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</si>
  <si>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</si>
  <si>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</si>
  <si>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</si>
  <si>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</si>
  <si>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</si>
  <si>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</si>
  <si>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</si>
  <si>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</si>
  <si>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</si>
  <si>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</si>
  <si>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</si>
  <si>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</si>
  <si>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</si>
  <si>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</si>
  <si>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</si>
  <si>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</si>
  <si>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</si>
  <si>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</si>
  <si>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</si>
  <si>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</si>
  <si>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</si>
  <si>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</si>
  <si>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</si>
  <si>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</si>
  <si>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</si>
  <si>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</si>
  <si>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</si>
  <si>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</si>
  <si>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</si>
  <si>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</si>
  <si>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</si>
  <si>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</si>
  <si>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</si>
  <si>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</si>
  <si>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</si>
  <si>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</si>
  <si>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</si>
  <si>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</si>
  <si>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</si>
  <si>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</si>
  <si>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</si>
  <si>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</si>
  <si>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</si>
  <si>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</si>
  <si>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</si>
  <si>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</si>
  <si>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</si>
  <si>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</si>
  <si>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</si>
  <si>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</si>
  <si>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</si>
  <si>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</si>
  <si>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</si>
  <si>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</si>
  <si>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</si>
  <si>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</si>
  <si>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</si>
  <si>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</si>
  <si>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</si>
  <si>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</si>
  <si>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</si>
  <si>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</si>
  <si>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</si>
  <si>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</si>
  <si>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</si>
  <si>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</si>
  <si>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</si>
  <si>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</si>
  <si>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</si>
  <si>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</si>
  <si>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</si>
  <si>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</si>
  <si>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</si>
  <si>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</si>
  <si>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</si>
  <si>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</si>
  <si>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</si>
  <si>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</si>
  <si>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</si>
  <si>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</si>
  <si>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</si>
  <si>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</si>
  <si>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</si>
  <si>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</si>
  <si>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</si>
  <si>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</si>
  <si>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</si>
  <si>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</si>
  <si>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</si>
  <si>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</si>
  <si>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</si>
  <si>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</si>
  <si>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</si>
  <si>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</si>
  <si>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</si>
  <si>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</si>
  <si>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</si>
  <si>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</si>
  <si>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</si>
  <si>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</si>
  <si>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</si>
  <si>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</si>
  <si>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</si>
  <si>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</si>
  <si>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</si>
  <si>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</si>
  <si>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</si>
  <si>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</si>
  <si>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</si>
  <si>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</si>
  <si>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</si>
  <si>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</si>
  <si>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</si>
  <si>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</si>
  <si>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</si>
  <si>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</si>
  <si>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</si>
  <si>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</si>
  <si>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</si>
  <si>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</si>
  <si>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</si>
  <si>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</si>
  <si>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</si>
  <si>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</si>
  <si>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</si>
  <si>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</si>
  <si>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</si>
  <si>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</si>
  <si>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</si>
  <si>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</si>
  <si>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</si>
  <si>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</si>
  <si>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</si>
  <si>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</si>
  <si>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</si>
  <si>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</si>
  <si>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</si>
  <si>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</si>
  <si>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</si>
  <si>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</si>
  <si>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</si>
  <si>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</si>
  <si>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</si>
  <si>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</si>
  <si>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</si>
  <si>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</si>
  <si>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</si>
  <si>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</si>
  <si>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</si>
  <si>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</si>
  <si>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</si>
  <si>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</si>
  <si>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</si>
  <si>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</si>
  <si>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</si>
  <si>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</si>
  <si>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</si>
  <si>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</si>
  <si>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</si>
  <si>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</si>
  <si>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</si>
  <si>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</si>
  <si>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</si>
  <si>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</si>
  <si>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</si>
  <si>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</si>
  <si>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</si>
  <si>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</si>
  <si>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</si>
  <si>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</si>
  <si>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</si>
  <si>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</si>
  <si>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</si>
  <si>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</si>
  <si>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</si>
  <si>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</si>
  <si>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</si>
  <si>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</si>
  <si>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</si>
  <si>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</si>
  <si>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</si>
  <si>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</si>
  <si>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</si>
  <si>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</si>
  <si>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</si>
  <si>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</si>
  <si>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</si>
  <si>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</si>
  <si>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</si>
  <si>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</si>
  <si>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</si>
  <si>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</si>
  <si>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</si>
  <si>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</si>
  <si>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</si>
  <si>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</si>
  <si>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</si>
  <si>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</si>
  <si>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</si>
  <si>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</si>
  <si>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</si>
  <si>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</si>
  <si>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</si>
  <si>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</si>
  <si>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</si>
  <si>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</si>
  <si>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</si>
  <si>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</si>
  <si>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</si>
  <si>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</si>
  <si>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</si>
  <si>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</si>
  <si>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</si>
  <si>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</si>
  <si>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</si>
  <si>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</si>
  <si>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</si>
  <si>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</si>
  <si>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</si>
  <si>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</si>
  <si>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</si>
  <si>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</si>
  <si>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</si>
  <si>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</si>
  <si>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</si>
  <si>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</si>
  <si>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</si>
  <si>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</si>
  <si>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</si>
  <si>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</si>
  <si>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</si>
  <si>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</si>
  <si>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</si>
  <si>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</si>
  <si>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</si>
  <si>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</si>
  <si>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</si>
  <si>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</si>
  <si>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</si>
  <si>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</si>
  <si>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</si>
  <si>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</si>
  <si>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</si>
  <si>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</si>
  <si>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</si>
  <si>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</si>
  <si>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</si>
  <si>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</si>
  <si>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</si>
  <si>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</si>
  <si>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</si>
  <si>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</si>
  <si>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</si>
  <si>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</si>
  <si>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</si>
  <si>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</si>
  <si>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</si>
  <si>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</si>
  <si>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</si>
  <si>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</si>
  <si>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</si>
  <si>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</si>
  <si>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</si>
  <si>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</si>
  <si>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</si>
  <si>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</si>
  <si>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</si>
  <si>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</si>
  <si>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</si>
  <si>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</si>
  <si>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</si>
  <si>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</si>
  <si>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</si>
  <si>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</si>
  <si>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</si>
  <si>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</si>
  <si>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</si>
  <si>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</si>
  <si>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</si>
  <si>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</si>
  <si>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</si>
  <si>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</si>
  <si>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</si>
  <si>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</si>
  <si>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</si>
  <si>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</si>
  <si>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</si>
  <si>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</si>
  <si>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</si>
  <si>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</si>
  <si>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</si>
  <si>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</si>
  <si>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</si>
  <si>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</si>
  <si>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</si>
  <si>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</si>
  <si>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</si>
  <si>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</si>
  <si>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</si>
  <si>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</si>
  <si>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</si>
  <si>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</si>
  <si>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</si>
  <si>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</si>
  <si>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</si>
  <si>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</si>
  <si>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</si>
  <si>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</si>
  <si>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</si>
  <si>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</si>
  <si>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</si>
  <si>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</si>
  <si>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</si>
  <si>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</si>
  <si>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</si>
  <si>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</si>
  <si>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</si>
  <si>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</si>
  <si>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</si>
  <si>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</si>
  <si>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</si>
  <si>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</si>
  <si>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</si>
  <si>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</si>
  <si>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</si>
  <si>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</si>
  <si>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</si>
  <si>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</si>
  <si>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</si>
  <si>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</si>
  <si>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</si>
  <si>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</si>
  <si>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</si>
  <si>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</si>
  <si>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</si>
  <si>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</si>
  <si>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</si>
  <si>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</si>
  <si>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</si>
  <si>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</si>
  <si>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</si>
  <si>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</si>
  <si>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</si>
  <si>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</si>
  <si>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</si>
  <si>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</si>
  <si>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</si>
  <si>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</si>
  <si>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</si>
  <si>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</si>
  <si>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</si>
  <si>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</si>
  <si>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</si>
  <si>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</si>
  <si>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</si>
  <si>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</si>
  <si>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</si>
  <si>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</si>
  <si>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</si>
  <si>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</si>
  <si>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</si>
  <si>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</si>
  <si>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</si>
  <si>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</si>
  <si>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</si>
  <si>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</si>
  <si>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</si>
  <si>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</si>
  <si>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</si>
  <si>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</si>
  <si>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</si>
  <si>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</si>
  <si>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</si>
  <si>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</si>
  <si>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</si>
  <si>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</si>
  <si>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</si>
  <si>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</si>
  <si>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</si>
  <si>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</si>
  <si>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</si>
  <si>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</si>
  <si>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</si>
  <si>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</si>
  <si>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</si>
  <si>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</si>
  <si>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</si>
  <si>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</si>
  <si>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</si>
  <si>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</si>
  <si>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</si>
  <si>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</si>
  <si>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</si>
  <si>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</si>
  <si>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</si>
  <si>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</si>
  <si>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</si>
  <si>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</si>
  <si>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</si>
  <si>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</si>
  <si>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</si>
  <si>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</si>
  <si>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</si>
  <si>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</si>
  <si>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</si>
  <si>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</si>
  <si>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</si>
  <si>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</si>
  <si>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</si>
  <si>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</si>
  <si>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</si>
  <si>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</si>
  <si>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</si>
  <si>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</si>
  <si>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</si>
  <si>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</si>
  <si>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</si>
  <si>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</si>
  <si>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</si>
  <si>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</si>
  <si>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</si>
  <si>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</si>
  <si>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</si>
  <si>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</si>
  <si>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</si>
  <si>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</si>
  <si>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</si>
  <si>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</si>
  <si>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</si>
  <si>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</si>
  <si>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</si>
  <si>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</si>
  <si>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</si>
  <si>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</si>
  <si>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</si>
  <si>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</si>
  <si>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</si>
  <si>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</si>
  <si>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</si>
  <si>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</si>
  <si>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</si>
  <si>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</si>
  <si>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</si>
  <si>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</si>
  <si>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</si>
  <si>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</si>
  <si>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</si>
  <si>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</si>
  <si>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</si>
  <si>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</si>
  <si>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</si>
  <si>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</si>
  <si>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</si>
  <si>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</si>
  <si>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</si>
  <si>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</si>
  <si>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</si>
  <si>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</si>
  <si>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</si>
  <si>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</si>
  <si>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</si>
  <si>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</si>
  <si>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</si>
  <si>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</si>
  <si>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</si>
  <si>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</si>
  <si>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</si>
  <si>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</si>
  <si>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</si>
  <si>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</si>
  <si>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</si>
  <si>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</si>
  <si>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</si>
  <si>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</si>
  <si>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</si>
  <si>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</si>
  <si>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</si>
  <si>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</si>
  <si>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</si>
  <si>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</si>
  <si>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</si>
  <si>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</si>
  <si>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</si>
  <si>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</si>
  <si>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</si>
  <si>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</si>
  <si>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</si>
  <si>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</si>
  <si>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</si>
  <si>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</si>
  <si>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</si>
  <si>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</si>
  <si>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</si>
  <si>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</si>
  <si>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</si>
  <si>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</si>
  <si>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</si>
  <si>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</si>
  <si>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</si>
  <si>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</si>
  <si>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</si>
  <si>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</si>
  <si>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</si>
  <si>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</si>
  <si>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</si>
  <si>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</si>
  <si>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</si>
  <si>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</si>
  <si>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</si>
  <si>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</si>
  <si>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</si>
  <si>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</si>
  <si>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</si>
  <si>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</si>
  <si>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</si>
  <si>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</si>
  <si>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</si>
  <si>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</si>
  <si>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</si>
  <si>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</si>
  <si>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</si>
  <si>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</si>
  <si>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</si>
  <si>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</si>
  <si>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</si>
  <si>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</si>
  <si>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</si>
  <si>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</si>
  <si>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PALACE</t>
  </si>
  <si>
    <t>RACEY GREEN</t>
  </si>
  <si>
    <t>BLUE BERRY</t>
  </si>
  <si>
    <t>STONEY GREY</t>
  </si>
  <si>
    <t>BÍCH</t>
  </si>
  <si>
    <t>XEM FILE DETAIL LIST SAU</t>
  </si>
  <si>
    <t>FOX</t>
  </si>
  <si>
    <t>BERG</t>
  </si>
  <si>
    <t>OLIVE</t>
  </si>
  <si>
    <t>THE DEEP GREEN</t>
  </si>
  <si>
    <t>SH TRIMS</t>
  </si>
  <si>
    <t>4560123540752</t>
  </si>
  <si>
    <t>4560123540753</t>
  </si>
  <si>
    <t>4560123540754</t>
  </si>
  <si>
    <t>4560123540755</t>
  </si>
  <si>
    <t>4560123540756</t>
  </si>
  <si>
    <t>4560123532496</t>
  </si>
  <si>
    <t>4560123532497</t>
  </si>
  <si>
    <t>4560123532498</t>
  </si>
  <si>
    <t>4560123532499</t>
  </si>
  <si>
    <t>4560123532500</t>
  </si>
  <si>
    <t>4560123532460</t>
  </si>
  <si>
    <t>4560123532456</t>
  </si>
  <si>
    <t>4560123532457</t>
  </si>
  <si>
    <t>4560123532458</t>
  </si>
  <si>
    <t>4560123532459</t>
  </si>
  <si>
    <t>4560123542210</t>
  </si>
  <si>
    <t>4560123542211</t>
  </si>
  <si>
    <t>4560123542212</t>
  </si>
  <si>
    <t>4560123542213</t>
  </si>
  <si>
    <t>4560123542214</t>
  </si>
  <si>
    <t>4560123542205</t>
  </si>
  <si>
    <t>4560123542206</t>
  </si>
  <si>
    <t>4560123542207</t>
  </si>
  <si>
    <t>4560123542208</t>
  </si>
  <si>
    <t>4560123542209</t>
  </si>
  <si>
    <t>4560123542215</t>
  </si>
  <si>
    <t>4560123542216</t>
  </si>
  <si>
    <t>4560123542217</t>
  </si>
  <si>
    <t>4560123542218</t>
  </si>
  <si>
    <t>4560123542219</t>
  </si>
  <si>
    <t>4560123543096</t>
  </si>
  <si>
    <t>4560123543097</t>
  </si>
  <si>
    <t>4560123543098</t>
  </si>
  <si>
    <t>4560123543099</t>
  </si>
  <si>
    <t>4560123543100</t>
  </si>
  <si>
    <t>4560123543106</t>
  </si>
  <si>
    <t>4560123543107</t>
  </si>
  <si>
    <t>4560123543108</t>
  </si>
  <si>
    <t>4560123543109</t>
  </si>
  <si>
    <t>4560123543110</t>
  </si>
  <si>
    <t>4560123543101</t>
  </si>
  <si>
    <t>4560123543102</t>
  </si>
  <si>
    <t>4560123543103</t>
  </si>
  <si>
    <t>4560123543104</t>
  </si>
  <si>
    <t>4560123543105</t>
  </si>
  <si>
    <t>4560123543145</t>
  </si>
  <si>
    <t>4560123543146</t>
  </si>
  <si>
    <t>4560123543147</t>
  </si>
  <si>
    <t>4560123543148</t>
  </si>
  <si>
    <t>4560123543149</t>
  </si>
  <si>
    <t>4560123542288</t>
  </si>
  <si>
    <t>4560123542289</t>
  </si>
  <si>
    <t>4560123542290</t>
  </si>
  <si>
    <t>4560123542291</t>
  </si>
  <si>
    <t>4560123542292</t>
  </si>
  <si>
    <t>4560123542188</t>
  </si>
  <si>
    <t>4560123542189</t>
  </si>
  <si>
    <t>4560123542190</t>
  </si>
  <si>
    <t>4560123542191</t>
  </si>
  <si>
    <t>4560123542192</t>
  </si>
  <si>
    <t>4560123542178</t>
  </si>
  <si>
    <t>4560123542179</t>
  </si>
  <si>
    <t>4560123542180</t>
  </si>
  <si>
    <t>4560123542181</t>
  </si>
  <si>
    <t>4560123542182</t>
  </si>
  <si>
    <t>4560123542183</t>
  </si>
  <si>
    <t>4560123542184</t>
  </si>
  <si>
    <t>4560123542185</t>
  </si>
  <si>
    <t>4560123542186</t>
  </si>
  <si>
    <t>4560123542187</t>
  </si>
  <si>
    <t>4560123543030</t>
  </si>
  <si>
    <t>4560123543031</t>
  </si>
  <si>
    <t>4560123543032</t>
  </si>
  <si>
    <t>4560123543033</t>
  </si>
  <si>
    <t>4560123543034</t>
  </si>
  <si>
    <t>4560123542411</t>
  </si>
  <si>
    <t>4560123542412</t>
  </si>
  <si>
    <t>4560123542413</t>
  </si>
  <si>
    <t>4560123542414</t>
  </si>
  <si>
    <t>4560123542415</t>
  </si>
  <si>
    <t>4560123543039</t>
  </si>
  <si>
    <t>4560123543040</t>
  </si>
  <si>
    <t>4560123543041</t>
  </si>
  <si>
    <t>4560123543042</t>
  </si>
  <si>
    <t>4560123543043</t>
  </si>
  <si>
    <t>4560123542416</t>
  </si>
  <si>
    <t>4560123542417</t>
  </si>
  <si>
    <t>4560123542418</t>
  </si>
  <si>
    <t>4560123542419</t>
  </si>
  <si>
    <t>4560123542420</t>
  </si>
  <si>
    <t>4560123542421</t>
  </si>
  <si>
    <t>4560123542422</t>
  </si>
  <si>
    <t>4560123542423</t>
  </si>
  <si>
    <t>4560123542424</t>
  </si>
  <si>
    <t>4560123542425</t>
  </si>
  <si>
    <t>4560123542426</t>
  </si>
  <si>
    <t>4560123542427</t>
  </si>
  <si>
    <t>4560123542428</t>
  </si>
  <si>
    <t>4560123542429</t>
  </si>
  <si>
    <t>4560123542430</t>
  </si>
  <si>
    <t>4560123542431</t>
  </si>
  <si>
    <t>4560123542432</t>
  </si>
  <si>
    <t>4560123542433</t>
  </si>
  <si>
    <t>4560123542434</t>
  </si>
  <si>
    <t>4560123542435</t>
  </si>
  <si>
    <t>4560123542436</t>
  </si>
  <si>
    <t>4560123542437</t>
  </si>
  <si>
    <t>4560123542438</t>
  </si>
  <si>
    <t>4560123542439</t>
  </si>
  <si>
    <t>4560123542440</t>
  </si>
  <si>
    <t>4560123542441</t>
  </si>
  <si>
    <t>4560123542442</t>
  </si>
  <si>
    <t>4560123542443</t>
  </si>
  <si>
    <t>4560123542444</t>
  </si>
  <si>
    <t>4560123542445</t>
  </si>
  <si>
    <t>4560123542688</t>
  </si>
  <si>
    <t>4560123542689</t>
  </si>
  <si>
    <t>4560123542690</t>
  </si>
  <si>
    <t>4560123542691</t>
  </si>
  <si>
    <t>4560123542692</t>
  </si>
  <si>
    <t>4560123542793</t>
  </si>
  <si>
    <t>4560123542794</t>
  </si>
  <si>
    <t>4560123542795</t>
  </si>
  <si>
    <t>4560123542796</t>
  </si>
  <si>
    <t>4560123542797</t>
  </si>
  <si>
    <t>4560123542778</t>
  </si>
  <si>
    <t>4560123542779</t>
  </si>
  <si>
    <t>4560123542780</t>
  </si>
  <si>
    <t>4560123542781</t>
  </si>
  <si>
    <t>4560123542782</t>
  </si>
  <si>
    <t>4560123542803</t>
  </si>
  <si>
    <t>4560123542804</t>
  </si>
  <si>
    <t>4560123542805</t>
  </si>
  <si>
    <t>4560123542806</t>
  </si>
  <si>
    <t>4560123542807</t>
  </si>
  <si>
    <t>4560123542783</t>
  </si>
  <si>
    <t>4560123542784</t>
  </si>
  <si>
    <t>4560123542785</t>
  </si>
  <si>
    <t>4560123542786</t>
  </si>
  <si>
    <t>4560123542787</t>
  </si>
  <si>
    <t>4560123542798</t>
  </si>
  <si>
    <t>4560123542799</t>
  </si>
  <si>
    <t>4560123542800</t>
  </si>
  <si>
    <t>4560123542801</t>
  </si>
  <si>
    <t>4560123542802</t>
  </si>
  <si>
    <t>4560123542808</t>
  </si>
  <si>
    <t>4560123542809</t>
  </si>
  <si>
    <t>4560123542810</t>
  </si>
  <si>
    <t>4560123542811</t>
  </si>
  <si>
    <t>4560123542812</t>
  </si>
  <si>
    <t>4560123542713</t>
  </si>
  <si>
    <t>4560123542714</t>
  </si>
  <si>
    <t>4560123542715</t>
  </si>
  <si>
    <t>4560123542716</t>
  </si>
  <si>
    <t>4560123542717</t>
  </si>
  <si>
    <t>4560123542708</t>
  </si>
  <si>
    <t>4560123542709</t>
  </si>
  <si>
    <t>4560123542710</t>
  </si>
  <si>
    <t>4560123542711</t>
  </si>
  <si>
    <t>4560123542712</t>
  </si>
  <si>
    <t>4560123542703</t>
  </si>
  <si>
    <t>4560123542704</t>
  </si>
  <si>
    <t>4560123542705</t>
  </si>
  <si>
    <t>4560123542706</t>
  </si>
  <si>
    <t>4560123542707</t>
  </si>
  <si>
    <t>4560123542718</t>
  </si>
  <si>
    <t>4560123542719</t>
  </si>
  <si>
    <t>4560123542720</t>
  </si>
  <si>
    <t>4560123542721</t>
  </si>
  <si>
    <t>4560123542722</t>
  </si>
  <si>
    <t>4560123542823</t>
  </si>
  <si>
    <t>4560123542824</t>
  </si>
  <si>
    <t>4560123542825</t>
  </si>
  <si>
    <t>4560123542826</t>
  </si>
  <si>
    <t>4560123542827</t>
  </si>
  <si>
    <t>4560123542728</t>
  </si>
  <si>
    <t>4560123542729</t>
  </si>
  <si>
    <t>4560123542730</t>
  </si>
  <si>
    <t>4560123542731</t>
  </si>
  <si>
    <t>4560123542732</t>
  </si>
  <si>
    <t>4560123542723</t>
  </si>
  <si>
    <t>4560123542724</t>
  </si>
  <si>
    <t>4560123542725</t>
  </si>
  <si>
    <t>4560123542726</t>
  </si>
  <si>
    <t>4560123542727</t>
  </si>
  <si>
    <t>4560123542693</t>
  </si>
  <si>
    <t>4560123542694</t>
  </si>
  <si>
    <t>4560123542695</t>
  </si>
  <si>
    <t>4560123542696</t>
  </si>
  <si>
    <t>4560123542697</t>
  </si>
  <si>
    <t>4560123542788</t>
  </si>
  <si>
    <t>4560123542789</t>
  </si>
  <si>
    <t>4560123542790</t>
  </si>
  <si>
    <t>4560123542791</t>
  </si>
  <si>
    <t>4560123542792</t>
  </si>
  <si>
    <t>4560123542733</t>
  </si>
  <si>
    <t>4560123542734</t>
  </si>
  <si>
    <t>4560123542735</t>
  </si>
  <si>
    <t>4560123542736</t>
  </si>
  <si>
    <t>4560123542737</t>
  </si>
  <si>
    <t>4560123542698</t>
  </si>
  <si>
    <t>4560123542699</t>
  </si>
  <si>
    <t>4560123542700</t>
  </si>
  <si>
    <t>4560123542701</t>
  </si>
  <si>
    <t>4560123542702</t>
  </si>
  <si>
    <t>4560123542763</t>
  </si>
  <si>
    <t>4560123542764</t>
  </si>
  <si>
    <t>4560123542765</t>
  </si>
  <si>
    <t>4560123542766</t>
  </si>
  <si>
    <t>4560123542767</t>
  </si>
  <si>
    <t>4560123542818</t>
  </si>
  <si>
    <t>4560123542819</t>
  </si>
  <si>
    <t>4560123542820</t>
  </si>
  <si>
    <t>4560123542821</t>
  </si>
  <si>
    <t>4560123542822</t>
  </si>
  <si>
    <t>4560123542668</t>
  </si>
  <si>
    <t>4560123542669</t>
  </si>
  <si>
    <t>4560123542670</t>
  </si>
  <si>
    <t>4560123542671</t>
  </si>
  <si>
    <t>4560123542672</t>
  </si>
  <si>
    <t>4560123542673</t>
  </si>
  <si>
    <t>4560123542674</t>
  </si>
  <si>
    <t>4560123542675</t>
  </si>
  <si>
    <t>4560123542676</t>
  </si>
  <si>
    <t>4560123542677</t>
  </si>
  <si>
    <t>4560123543076</t>
  </si>
  <si>
    <t>4560123543077</t>
  </si>
  <si>
    <t>4560123543078</t>
  </si>
  <si>
    <t>4560123543079</t>
  </si>
  <si>
    <t>4560123543080</t>
  </si>
  <si>
    <t>4560123542663</t>
  </si>
  <si>
    <t>4560123542664</t>
  </si>
  <si>
    <t>4560123542665</t>
  </si>
  <si>
    <t>4560123542666</t>
  </si>
  <si>
    <t>4560123542667</t>
  </si>
  <si>
    <t>4560123543140</t>
  </si>
  <si>
    <t>4560123543141</t>
  </si>
  <si>
    <t>4560123543142</t>
  </si>
  <si>
    <t>4560123543143</t>
  </si>
  <si>
    <t>4560123543144</t>
  </si>
  <si>
    <t>4560123542678</t>
  </si>
  <si>
    <t>4560123542679</t>
  </si>
  <si>
    <t>4560123542680</t>
  </si>
  <si>
    <t>4560123542681</t>
  </si>
  <si>
    <t>4560123542682</t>
  </si>
  <si>
    <t>4560123542683</t>
  </si>
  <si>
    <t>4560123542684</t>
  </si>
  <si>
    <t>4560123542685</t>
  </si>
  <si>
    <t>4560123542686</t>
  </si>
  <si>
    <t>4560123542687</t>
  </si>
  <si>
    <t>4560123541582</t>
  </si>
  <si>
    <t>4560123541583</t>
  </si>
  <si>
    <t>4560123541584</t>
  </si>
  <si>
    <t>4560123541585</t>
  </si>
  <si>
    <t>4560123541586</t>
  </si>
  <si>
    <t>4560123541577</t>
  </si>
  <si>
    <t>4560123541578</t>
  </si>
  <si>
    <t>4560123541579</t>
  </si>
  <si>
    <t>4560123541580</t>
  </si>
  <si>
    <t>4560123541581</t>
  </si>
  <si>
    <t>4560123541622</t>
  </si>
  <si>
    <t>4560123541623</t>
  </si>
  <si>
    <t>4560123541624</t>
  </si>
  <si>
    <t>4560123541625</t>
  </si>
  <si>
    <t>4560123541626</t>
  </si>
  <si>
    <t>4560123543129</t>
  </si>
  <si>
    <t>4560123543130</t>
  </si>
  <si>
    <t>4560123543131</t>
  </si>
  <si>
    <t>4560123543132</t>
  </si>
  <si>
    <t>4560123543133</t>
  </si>
  <si>
    <t>4560123543124</t>
  </si>
  <si>
    <t>4560123543125</t>
  </si>
  <si>
    <t>4560123543126</t>
  </si>
  <si>
    <t>4560123543127</t>
  </si>
  <si>
    <t>4560123543128</t>
  </si>
  <si>
    <t>4560123542451</t>
  </si>
  <si>
    <t>4560123542452</t>
  </si>
  <si>
    <t>4560123542453</t>
  </si>
  <si>
    <t>4560123542454</t>
  </si>
  <si>
    <t>4560123542455</t>
  </si>
  <si>
    <t>4560123542225</t>
  </si>
  <si>
    <t>4560123542226</t>
  </si>
  <si>
    <t>4560123542227</t>
  </si>
  <si>
    <t>4560123542223</t>
  </si>
  <si>
    <t>4560123542224</t>
  </si>
  <si>
    <t>4560123542233</t>
  </si>
  <si>
    <t>4560123542234</t>
  </si>
  <si>
    <t>4560123542235</t>
  </si>
  <si>
    <t>4560123542236</t>
  </si>
  <si>
    <t>4560123542237</t>
  </si>
  <si>
    <t>4560123542231</t>
  </si>
  <si>
    <t>4560123542232</t>
  </si>
  <si>
    <t>4560123542228</t>
  </si>
  <si>
    <t>4560123542229</t>
  </si>
  <si>
    <t>4560123542230</t>
  </si>
  <si>
    <t>4560123542243</t>
  </si>
  <si>
    <t>4560123542244</t>
  </si>
  <si>
    <t>4560123542245</t>
  </si>
  <si>
    <t>4560123542246</t>
  </si>
  <si>
    <t>4560123542247</t>
  </si>
  <si>
    <t>4560123543044</t>
  </si>
  <si>
    <t>4560123543045</t>
  </si>
  <si>
    <t>4560123543046</t>
  </si>
  <si>
    <t>4560123543047</t>
  </si>
  <si>
    <t>4560123543048</t>
  </si>
  <si>
    <t>4560123542758</t>
  </si>
  <si>
    <t>4560123542759</t>
  </si>
  <si>
    <t>4560123542760</t>
  </si>
  <si>
    <t>4560123542761</t>
  </si>
  <si>
    <t>4560123542762</t>
  </si>
  <si>
    <t>4560123542753</t>
  </si>
  <si>
    <t>4560123542754</t>
  </si>
  <si>
    <t>4560123542755</t>
  </si>
  <si>
    <t>4560123542756</t>
  </si>
  <si>
    <t>4560123542757</t>
  </si>
  <si>
    <t>4560123543051</t>
  </si>
  <si>
    <t>4560123543052</t>
  </si>
  <si>
    <t>4560123543053</t>
  </si>
  <si>
    <t>4560123543054</t>
  </si>
  <si>
    <t>4560123543055</t>
  </si>
  <si>
    <t>4560123542768</t>
  </si>
  <si>
    <t>4560123542769</t>
  </si>
  <si>
    <t>4560123542770</t>
  </si>
  <si>
    <t>4560123542771</t>
  </si>
  <si>
    <t>4560123542772</t>
  </si>
  <si>
    <t>4560123542813</t>
  </si>
  <si>
    <t>4560123542814</t>
  </si>
  <si>
    <t>4560123542815</t>
  </si>
  <si>
    <t>4560123542816</t>
  </si>
  <si>
    <t>4560123542817</t>
  </si>
  <si>
    <t>4560123542773</t>
  </si>
  <si>
    <t>4560123542774</t>
  </si>
  <si>
    <t>4560123542775</t>
  </si>
  <si>
    <t>4560123542776</t>
  </si>
  <si>
    <t>4560123542777</t>
  </si>
  <si>
    <t>4560123543060</t>
  </si>
  <si>
    <t>4560123543061</t>
  </si>
  <si>
    <t>4560123543062</t>
  </si>
  <si>
    <t>4560123543063</t>
  </si>
  <si>
    <t>4560123543064</t>
  </si>
  <si>
    <t>4560123542324</t>
  </si>
  <si>
    <t>4560123542325</t>
  </si>
  <si>
    <t>4560123542326</t>
  </si>
  <si>
    <t>4560123542327</t>
  </si>
  <si>
    <t>4560123542328</t>
  </si>
  <si>
    <t>4560123542329</t>
  </si>
  <si>
    <t>4560123542330</t>
  </si>
  <si>
    <t>4560123542331</t>
  </si>
  <si>
    <t>4560123542332</t>
  </si>
  <si>
    <t>4560123542333</t>
  </si>
  <si>
    <t>4560123542339</t>
  </si>
  <si>
    <t>4560123542340</t>
  </si>
  <si>
    <t>4560123542341</t>
  </si>
  <si>
    <t>4560123542342</t>
  </si>
  <si>
    <t>4560123542343</t>
  </si>
  <si>
    <t>4560123542334</t>
  </si>
  <si>
    <t>4560123542335</t>
  </si>
  <si>
    <t>4560123542336</t>
  </si>
  <si>
    <t>4560123542337</t>
  </si>
  <si>
    <t>4560123542338</t>
  </si>
  <si>
    <t>4560123542344</t>
  </si>
  <si>
    <t>4560123542345</t>
  </si>
  <si>
    <t>4560123542346</t>
  </si>
  <si>
    <t>4560123542347</t>
  </si>
  <si>
    <t>4560123542348</t>
  </si>
  <si>
    <t>4560123542378</t>
  </si>
  <si>
    <t>4560123542379</t>
  </si>
  <si>
    <t>4560123542380</t>
  </si>
  <si>
    <t>4560123542381</t>
  </si>
  <si>
    <t>4560123542382</t>
  </si>
  <si>
    <t>4560123542566</t>
  </si>
  <si>
    <t>4560123542567</t>
  </si>
  <si>
    <t>4560123542568</t>
  </si>
  <si>
    <t>4560123542569</t>
  </si>
  <si>
    <t>4560123542570</t>
  </si>
  <si>
    <t>4560123542561</t>
  </si>
  <si>
    <t>4560123542562</t>
  </si>
  <si>
    <t>4560123542563</t>
  </si>
  <si>
    <t>4560123542564</t>
  </si>
  <si>
    <t>4560123542565</t>
  </si>
  <si>
    <t>4560123542571</t>
  </si>
  <si>
    <t>4560123542572</t>
  </si>
  <si>
    <t>4560123542573</t>
  </si>
  <si>
    <t>4560123542574</t>
  </si>
  <si>
    <t>4560123542575</t>
  </si>
  <si>
    <t>4560123542373</t>
  </si>
  <si>
    <t>4560123542374</t>
  </si>
  <si>
    <t>4560123542375</t>
  </si>
  <si>
    <t>4560123542376</t>
  </si>
  <si>
    <t>4560123542377</t>
  </si>
  <si>
    <t>4560123542383</t>
  </si>
  <si>
    <t>4560123542384</t>
  </si>
  <si>
    <t>4560123542385</t>
  </si>
  <si>
    <t>4560123542386</t>
  </si>
  <si>
    <t>4560123542387</t>
  </si>
  <si>
    <t>4560123542643</t>
  </si>
  <si>
    <t>4560123542644</t>
  </si>
  <si>
    <t>4560123542645</t>
  </si>
  <si>
    <t>4560123542646</t>
  </si>
  <si>
    <t>4560123542647</t>
  </si>
  <si>
    <t>4560123543071</t>
  </si>
  <si>
    <t>4560123543072</t>
  </si>
  <si>
    <t>4560123543073</t>
  </si>
  <si>
    <t>4560123543074</t>
  </si>
  <si>
    <t>4560123543075</t>
  </si>
  <si>
    <t>4560123542658</t>
  </si>
  <si>
    <t>4560123542659</t>
  </si>
  <si>
    <t>4560123542660</t>
  </si>
  <si>
    <t>4560123542661</t>
  </si>
  <si>
    <t>4560123542662</t>
  </si>
  <si>
    <t>4560123542638</t>
  </si>
  <si>
    <t>4560123542639</t>
  </si>
  <si>
    <t>4560123542640</t>
  </si>
  <si>
    <t>4560123542641</t>
  </si>
  <si>
    <t>4560123542642</t>
  </si>
  <si>
    <t>4560123542648</t>
  </si>
  <si>
    <t>4560123542649</t>
  </si>
  <si>
    <t>4560123542650</t>
  </si>
  <si>
    <t>4560123542651</t>
  </si>
  <si>
    <t>4560123542652</t>
  </si>
  <si>
    <t>4560123542633</t>
  </si>
  <si>
    <t>4560123542634</t>
  </si>
  <si>
    <t>4560123542635</t>
  </si>
  <si>
    <t>4560123542636</t>
  </si>
  <si>
    <t>4560123542637</t>
  </si>
  <si>
    <t>4560123542653</t>
  </si>
  <si>
    <t>4560123542654</t>
  </si>
  <si>
    <t>4560123542655</t>
  </si>
  <si>
    <t>4560123542656</t>
  </si>
  <si>
    <t>4560123542657</t>
  </si>
  <si>
    <t>4560123542293</t>
  </si>
  <si>
    <t>4560123542294</t>
  </si>
  <si>
    <t>4560123542295</t>
  </si>
  <si>
    <t>4560123542296</t>
  </si>
  <si>
    <t>4560123542297</t>
  </si>
  <si>
    <t>4560123542273</t>
  </si>
  <si>
    <t>4560123542274</t>
  </si>
  <si>
    <t>4560123542275</t>
  </si>
  <si>
    <t>4560123542276</t>
  </si>
  <si>
    <t>4560123542277</t>
  </si>
  <si>
    <t>4560123542278</t>
  </si>
  <si>
    <t>4560123542279</t>
  </si>
  <si>
    <t>4560123542280</t>
  </si>
  <si>
    <t>4560123542281</t>
  </si>
  <si>
    <t>4560123542282</t>
  </si>
  <si>
    <t>4560123542268</t>
  </si>
  <si>
    <t>4560123542269</t>
  </si>
  <si>
    <t>4560123542270</t>
  </si>
  <si>
    <t>4560123542271</t>
  </si>
  <si>
    <t>4560123542272</t>
  </si>
  <si>
    <t>4560123542828</t>
  </si>
  <si>
    <t>4560123542829</t>
  </si>
  <si>
    <t>4560123542830</t>
  </si>
  <si>
    <t>4560123542831</t>
  </si>
  <si>
    <t>4560123542832</t>
  </si>
  <si>
    <t>4560123543086</t>
  </si>
  <si>
    <t>4560123543087</t>
  </si>
  <si>
    <t>4560123543088</t>
  </si>
  <si>
    <t>4560123543089</t>
  </si>
  <si>
    <t>4560123543090</t>
  </si>
  <si>
    <t>4560123542743</t>
  </si>
  <si>
    <t>4560123542744</t>
  </si>
  <si>
    <t>4560123542745</t>
  </si>
  <si>
    <t>4560123542746</t>
  </si>
  <si>
    <t>4560123542747</t>
  </si>
  <si>
    <t>4560123542833</t>
  </si>
  <si>
    <t>4560123542834</t>
  </si>
  <si>
    <t>4560123542835</t>
  </si>
  <si>
    <t>4560123542836</t>
  </si>
  <si>
    <t>4560123542837</t>
  </si>
  <si>
    <t>4560123542738</t>
  </si>
  <si>
    <t>4560123542739</t>
  </si>
  <si>
    <t>4560123542740</t>
  </si>
  <si>
    <t>4560123542741</t>
  </si>
  <si>
    <t>4560123542742</t>
  </si>
  <si>
    <t>4560123542838</t>
  </si>
  <si>
    <t>4560123542839</t>
  </si>
  <si>
    <t>4560123542840</t>
  </si>
  <si>
    <t>4560123542841</t>
  </si>
  <si>
    <t>4560123542842</t>
  </si>
  <si>
    <t>4560123542253</t>
  </si>
  <si>
    <t>4560123542254</t>
  </si>
  <si>
    <t>4560123542255</t>
  </si>
  <si>
    <t>4560123542256</t>
  </si>
  <si>
    <t>4560123542257</t>
  </si>
  <si>
    <t>4560123542248</t>
  </si>
  <si>
    <t>4560123542249</t>
  </si>
  <si>
    <t>4560123542250</t>
  </si>
  <si>
    <t>4560123542251</t>
  </si>
  <si>
    <t>4560123542252</t>
  </si>
  <si>
    <t>4560123542263</t>
  </si>
  <si>
    <t>4560123542264</t>
  </si>
  <si>
    <t>4560123542265</t>
  </si>
  <si>
    <t>4560123542266</t>
  </si>
  <si>
    <t>4560123542267</t>
  </si>
  <si>
    <t>4560123542880</t>
  </si>
  <si>
    <t>4560123542881</t>
  </si>
  <si>
    <t>4560123542882</t>
  </si>
  <si>
    <t>4560123542883</t>
  </si>
  <si>
    <t>4560123542884</t>
  </si>
  <si>
    <t>4560123542874</t>
  </si>
  <si>
    <t>4560123542875</t>
  </si>
  <si>
    <t>4560123542877</t>
  </si>
  <si>
    <t>4560123542878</t>
  </si>
  <si>
    <t>4560123542879</t>
  </si>
  <si>
    <t>4560123542853</t>
  </si>
  <si>
    <t>4560123542854</t>
  </si>
  <si>
    <t>4560123542855</t>
  </si>
  <si>
    <t>4560123542856</t>
  </si>
  <si>
    <t>4560123542857</t>
  </si>
  <si>
    <t>4560123542864</t>
  </si>
  <si>
    <t>4560123542865</t>
  </si>
  <si>
    <t>4560123542866</t>
  </si>
  <si>
    <t>4560123542867</t>
  </si>
  <si>
    <t>4560123542868</t>
  </si>
  <si>
    <t>4560123542388</t>
  </si>
  <si>
    <t>4560123542389</t>
  </si>
  <si>
    <t>4560123542390</t>
  </si>
  <si>
    <t>4560123542391</t>
  </si>
  <si>
    <t>4560123542392</t>
  </si>
  <si>
    <t>4560123543134</t>
  </si>
  <si>
    <t>4560123543135</t>
  </si>
  <si>
    <t>4560123543136</t>
  </si>
  <si>
    <t>4560123543137</t>
  </si>
  <si>
    <t>4560123543138</t>
  </si>
  <si>
    <t>4560123542977</t>
  </si>
  <si>
    <t>4560123542978</t>
  </si>
  <si>
    <t>4560123542979</t>
  </si>
  <si>
    <t>4560123542980</t>
  </si>
  <si>
    <t>4560123542981</t>
  </si>
  <si>
    <t>4560123543765</t>
  </si>
  <si>
    <t>4560123543766</t>
  </si>
  <si>
    <t>4560123543767</t>
  </si>
  <si>
    <t>4560123543768</t>
  </si>
  <si>
    <t>4560123543769</t>
  </si>
  <si>
    <t>4560123543770</t>
  </si>
  <si>
    <t>4560123543771</t>
  </si>
  <si>
    <t>4560123543772</t>
  </si>
  <si>
    <t>4560123543773</t>
  </si>
  <si>
    <t>4560123543774</t>
  </si>
  <si>
    <t>4560123543065</t>
  </si>
  <si>
    <t>4560123543066</t>
  </si>
  <si>
    <t>4560123543067</t>
  </si>
  <si>
    <t>4560123543068</t>
  </si>
  <si>
    <t>4560123542393</t>
  </si>
  <si>
    <t>4560123542394</t>
  </si>
  <si>
    <t>4560123542395</t>
  </si>
  <si>
    <t>4560123542396</t>
  </si>
  <si>
    <t>4560123542963</t>
  </si>
  <si>
    <t>4560123542964</t>
  </si>
  <si>
    <t>4560123542965</t>
  </si>
  <si>
    <t>4560123542966</t>
  </si>
  <si>
    <t>4560123542406</t>
  </si>
  <si>
    <t>4560123542407</t>
  </si>
  <si>
    <t>4560123542408</t>
  </si>
  <si>
    <t>4560123542409</t>
  </si>
  <si>
    <t>4560123542410</t>
  </si>
  <si>
    <t>4560123543091</t>
  </si>
  <si>
    <t>4560123543092</t>
  </si>
  <si>
    <t>4560123543093</t>
  </si>
  <si>
    <t>4560123543094</t>
  </si>
  <si>
    <t>4560123543095</t>
  </si>
  <si>
    <t>4560123542996</t>
  </si>
  <si>
    <t>4560123542997</t>
  </si>
  <si>
    <t>4560123542998</t>
  </si>
  <si>
    <t>4560123542999</t>
  </si>
  <si>
    <t>4560123543000</t>
  </si>
  <si>
    <t>4560123542401</t>
  </si>
  <si>
    <t>4560123542402</t>
  </si>
  <si>
    <t>4560123542403</t>
  </si>
  <si>
    <t>4560123542404</t>
  </si>
  <si>
    <t>4560123542405</t>
  </si>
  <si>
    <t>4560123549649</t>
  </si>
  <si>
    <t>4560123549650</t>
  </si>
  <si>
    <t>4560123549651</t>
  </si>
  <si>
    <t>4560123549652</t>
  </si>
  <si>
    <t>4560123549653</t>
  </si>
  <si>
    <t>P28CS116</t>
  </si>
  <si>
    <t>P28CS114</t>
  </si>
  <si>
    <t>P28CS115</t>
  </si>
  <si>
    <t>P29CS121</t>
  </si>
  <si>
    <t>P29CS122</t>
  </si>
  <si>
    <t>P29CS123</t>
  </si>
  <si>
    <t>P29CS097</t>
  </si>
  <si>
    <t>P29CS098</t>
  </si>
  <si>
    <t>P29CS099</t>
  </si>
  <si>
    <t>P29ES084</t>
  </si>
  <si>
    <t>P29ES086</t>
  </si>
  <si>
    <t>P29ES096</t>
  </si>
  <si>
    <t>P29ES097</t>
  </si>
  <si>
    <t>P29ES098</t>
  </si>
  <si>
    <t>P29CS112</t>
  </si>
  <si>
    <t>P29CS113</t>
  </si>
  <si>
    <t>P29CS114</t>
  </si>
  <si>
    <t>P29CW035</t>
  </si>
  <si>
    <t>P29CW036</t>
  </si>
  <si>
    <t>P29CW037</t>
  </si>
  <si>
    <t>P29CW038</t>
  </si>
  <si>
    <t>P29CW039</t>
  </si>
  <si>
    <t>P29CW040</t>
  </si>
  <si>
    <t>P29TS222</t>
  </si>
  <si>
    <t>P29TS221</t>
  </si>
  <si>
    <t>P29TS223</t>
  </si>
  <si>
    <t>P29TS224</t>
  </si>
  <si>
    <t>P29TS226</t>
  </si>
  <si>
    <t>P29TS225</t>
  </si>
  <si>
    <t>P29TS270</t>
  </si>
  <si>
    <t>P29TS244</t>
  </si>
  <si>
    <t>P29TS241</t>
  </si>
  <si>
    <t>P29TS243</t>
  </si>
  <si>
    <t>P29TS245</t>
  </si>
  <si>
    <t>P29TS246</t>
  </si>
  <si>
    <t>P29TS242</t>
  </si>
  <si>
    <t>P29TS269</t>
  </si>
  <si>
    <t>P29TS231</t>
  </si>
  <si>
    <t>P29TS232</t>
  </si>
  <si>
    <t>P29TS228</t>
  </si>
  <si>
    <t>P29TS227</t>
  </si>
  <si>
    <t>P29TS229</t>
  </si>
  <si>
    <t>P29TS230</t>
  </si>
  <si>
    <t>P29TS255</t>
  </si>
  <si>
    <t>P29TS216</t>
  </si>
  <si>
    <t>P29TS217</t>
  </si>
  <si>
    <t>P29TS218</t>
  </si>
  <si>
    <t>P29TS219</t>
  </si>
  <si>
    <t>P29TS220</t>
  </si>
  <si>
    <t>P29TS272</t>
  </si>
  <si>
    <t>P29JK121</t>
  </si>
  <si>
    <t>P29JK120</t>
  </si>
  <si>
    <t>P29JK122</t>
  </si>
  <si>
    <t>P29CS103</t>
  </si>
  <si>
    <t>P29CS104</t>
  </si>
  <si>
    <t>P29CS105</t>
  </si>
  <si>
    <t>P29ES085</t>
  </si>
  <si>
    <t>P29ES087</t>
  </si>
  <si>
    <t>P29ES090</t>
  </si>
  <si>
    <t>P29ES089</t>
  </si>
  <si>
    <t>P29TS210</t>
  </si>
  <si>
    <t>P29TS211</t>
  </si>
  <si>
    <t>P29TS212</t>
  </si>
  <si>
    <t>P29TS213</t>
  </si>
  <si>
    <t>P29TS214</t>
  </si>
  <si>
    <t>P29TS215</t>
  </si>
  <si>
    <t>P29TS271</t>
  </si>
  <si>
    <t>P29HD084</t>
  </si>
  <si>
    <t>P29HD085</t>
  </si>
  <si>
    <t>P29HD086</t>
  </si>
  <si>
    <t>P29HD087</t>
  </si>
  <si>
    <t>P29HD088</t>
  </si>
  <si>
    <t>P29HD089</t>
  </si>
  <si>
    <t>P29CS115</t>
  </si>
  <si>
    <t>P29CS116</t>
  </si>
  <si>
    <t>P29CS117</t>
  </si>
  <si>
    <t>P29CS118</t>
  </si>
  <si>
    <t>P29CS119</t>
  </si>
  <si>
    <t>P29CS120</t>
  </si>
  <si>
    <t>P29LS030</t>
  </si>
  <si>
    <t>P29LS025</t>
  </si>
  <si>
    <t>P29LS026</t>
  </si>
  <si>
    <t>P29LS027</t>
  </si>
  <si>
    <t>P29LS028</t>
  </si>
  <si>
    <t>P29LS029</t>
  </si>
  <si>
    <t>P29LS035</t>
  </si>
  <si>
    <t>P29ES080</t>
  </si>
  <si>
    <t>P29ES081</t>
  </si>
  <si>
    <t>P29ES082</t>
  </si>
  <si>
    <t>P29ES083</t>
  </si>
  <si>
    <t>P29TS234</t>
  </si>
  <si>
    <t>P29TS235</t>
  </si>
  <si>
    <t>P29TS233</t>
  </si>
  <si>
    <t>P29TS237</t>
  </si>
  <si>
    <t>P29TS236</t>
  </si>
  <si>
    <t>P29TS238</t>
  </si>
  <si>
    <t>P29ES095</t>
  </si>
  <si>
    <t>P29ES092</t>
  </si>
  <si>
    <t>P29ES094</t>
  </si>
  <si>
    <t>P29TS250</t>
  </si>
  <si>
    <t>P29TS249</t>
  </si>
  <si>
    <t>P29TS247</t>
  </si>
  <si>
    <t>P29TS248</t>
  </si>
  <si>
    <t>P29CS106</t>
  </si>
  <si>
    <t>P29CS107</t>
  </si>
  <si>
    <t>P29CS108</t>
  </si>
  <si>
    <t>P29CS128</t>
  </si>
  <si>
    <t>P29CS129</t>
  </si>
  <si>
    <t>P29SHT048</t>
  </si>
  <si>
    <t>P29SHT050</t>
  </si>
  <si>
    <t>P29SHT051</t>
  </si>
  <si>
    <t>P29CS124</t>
  </si>
  <si>
    <t>P29CS125</t>
  </si>
  <si>
    <t>P29CS126</t>
  </si>
  <si>
    <t>P29CS127</t>
  </si>
  <si>
    <t>P29TS283</t>
  </si>
  <si>
    <t>SKYLINE BLUE</t>
  </si>
  <si>
    <t>OCEAN BLUE</t>
  </si>
  <si>
    <t>LUCKY GREEN</t>
  </si>
  <si>
    <t>BLESSED YELLOW</t>
  </si>
  <si>
    <t>PURP</t>
  </si>
  <si>
    <t>SKY</t>
  </si>
  <si>
    <t>MARS RED</t>
  </si>
  <si>
    <t>SAFFRON</t>
  </si>
  <si>
    <t>ITEM</t>
  </si>
  <si>
    <t>WING-MAN BOMBER</t>
  </si>
  <si>
    <t>GODS GIFT ZIP HOOD</t>
  </si>
  <si>
    <t>PUFFA HOOD</t>
  </si>
  <si>
    <t>KAWAII RAGLAN LONGSLEEVE</t>
  </si>
  <si>
    <t>PEAKER MESH JERSEY</t>
  </si>
  <si>
    <t>PALACE 09 CREW</t>
  </si>
  <si>
    <t>COLLEGIATE P3 CREW</t>
  </si>
  <si>
    <t>TOMMY T-SHIRT</t>
  </si>
  <si>
    <t>GRAND MASTER T-SHIRT</t>
  </si>
  <si>
    <t>HAND OUT T-SHIRT</t>
  </si>
  <si>
    <t>GODS GIFT T-SHIRT</t>
  </si>
  <si>
    <t>SHERPA FAUX SUEDE HOODED JACKET</t>
  </si>
  <si>
    <t>CLAW ZIP HOOD</t>
  </si>
  <si>
    <t>STUD-U-LIKE T-SHIRT</t>
  </si>
  <si>
    <t>RIGHT AND WRONG T-SHIRT</t>
  </si>
  <si>
    <t>TRI-ANGELIC HOOD</t>
  </si>
  <si>
    <t>POLARTEC® P3 HOOD</t>
  </si>
  <si>
    <t>LOCK IN LONGSLEEVE</t>
  </si>
  <si>
    <t>THERMA LONGSLEEVE</t>
  </si>
  <si>
    <t>TRI SORCERY T-SHIRT</t>
  </si>
  <si>
    <t>RUN IT THERMAL LONGSLEEVE</t>
  </si>
  <si>
    <t>EU TRI T-SHIRT</t>
  </si>
  <si>
    <t>POLARTEC® OM FLEECE JACKET</t>
  </si>
  <si>
    <t>POLARTEC® OM FLEECE OVERSHIRT</t>
  </si>
  <si>
    <t>PERFORMANCE HOOD</t>
  </si>
  <si>
    <t>ALL AW25-HOLIDAY STYLES</t>
  </si>
  <si>
    <t>BARCODE STICKER</t>
  </si>
  <si>
    <t>P28CS116-S</t>
  </si>
  <si>
    <t>WING-MAN BOMBER FOX Small</t>
  </si>
  <si>
    <t>P28CS116-M</t>
  </si>
  <si>
    <t>WING-MAN BOMBER FOX Medium</t>
  </si>
  <si>
    <t>P28CS116-L</t>
  </si>
  <si>
    <t>WING-MAN BOMBER FOX Large</t>
  </si>
  <si>
    <t>P28CS116-XL</t>
  </si>
  <si>
    <t>WING-MAN BOMBER FOX X-Large</t>
  </si>
  <si>
    <t>P28CS114-S</t>
  </si>
  <si>
    <t>WING-MAN BOMBER BLACK Small</t>
  </si>
  <si>
    <t>P28CS114-M</t>
  </si>
  <si>
    <t>WING-MAN BOMBER BLACK Medium</t>
  </si>
  <si>
    <t>P28CS114-L</t>
  </si>
  <si>
    <t>WING-MAN BOMBER BLACK Large</t>
  </si>
  <si>
    <t>P28CS114-XL</t>
  </si>
  <si>
    <t>WING-MAN BOMBER BLACK X-Large</t>
  </si>
  <si>
    <t>P28CS115-S</t>
  </si>
  <si>
    <t>WING-MAN BOMBER NAVY Small</t>
  </si>
  <si>
    <t>P28CS115-M</t>
  </si>
  <si>
    <t>WING-MAN BOMBER NAVY Medium</t>
  </si>
  <si>
    <t>P28CS115-L</t>
  </si>
  <si>
    <t>WING-MAN BOMBER NAVY Large</t>
  </si>
  <si>
    <t>P28CS115-XL</t>
  </si>
  <si>
    <t>WING-MAN BOMBER NAVY X-Large</t>
  </si>
  <si>
    <t>P29CS121-S</t>
  </si>
  <si>
    <t>GODS GIFT ZIP HOOD BLACK Small</t>
  </si>
  <si>
    <t>P29CS121-M</t>
  </si>
  <si>
    <t>GODS GIFT ZIP HOOD BLACK Medium</t>
  </si>
  <si>
    <t>P29CS121-L</t>
  </si>
  <si>
    <t>GODS GIFT ZIP HOOD BLACK Large</t>
  </si>
  <si>
    <t>P29CS121-XL</t>
  </si>
  <si>
    <t>GODS GIFT ZIP HOOD BLACK X-Large</t>
  </si>
  <si>
    <t>P29CS121-2XL</t>
  </si>
  <si>
    <t>GODS GIFT ZIP HOOD BLACK 2X-Large</t>
  </si>
  <si>
    <t>P29CS122-S</t>
  </si>
  <si>
    <t>GODS GIFT ZIP HOOD RACEY GREEN Small</t>
  </si>
  <si>
    <t>P29CS122-M</t>
  </si>
  <si>
    <t>GODS GIFT ZIP HOOD RACEY GREEN Medium</t>
  </si>
  <si>
    <t>P29CS122-L</t>
  </si>
  <si>
    <t>GODS GIFT ZIP HOOD RACEY GREEN Large</t>
  </si>
  <si>
    <t>P29CS122-XL</t>
  </si>
  <si>
    <t>GODS GIFT ZIP HOOD RACEY GREEN X-Large</t>
  </si>
  <si>
    <t>P29CS122-2XL</t>
  </si>
  <si>
    <t>GODS GIFT ZIP HOOD RACEY GREEN 2X-Large</t>
  </si>
  <si>
    <t>P29CS123-S</t>
  </si>
  <si>
    <t>GODS GIFT ZIP HOOD LUSH FLUSH Small</t>
  </si>
  <si>
    <t>P29CS123-M</t>
  </si>
  <si>
    <t>GODS GIFT ZIP HOOD LUSH FLUSH Medium</t>
  </si>
  <si>
    <t>P29CS123-L</t>
  </si>
  <si>
    <t>GODS GIFT ZIP HOOD LUSH FLUSH Large</t>
  </si>
  <si>
    <t>P29CS123-XL</t>
  </si>
  <si>
    <t>GODS GIFT ZIP HOOD LUSH FLUSH X-Large</t>
  </si>
  <si>
    <t>P29CS123-2XL</t>
  </si>
  <si>
    <t>GODS GIFT ZIP HOOD LUSH FLUSH 2X-Large</t>
  </si>
  <si>
    <t>P29CS097-S</t>
  </si>
  <si>
    <t>PUFFA HOOD NAVY Small</t>
  </si>
  <si>
    <t>P29CS097-M</t>
  </si>
  <si>
    <t>PUFFA HOOD NAVY Medium</t>
  </si>
  <si>
    <t>P29CS097-L</t>
  </si>
  <si>
    <t>PUFFA HOOD NAVY Large</t>
  </si>
  <si>
    <t>P29CS097-XL</t>
  </si>
  <si>
    <t>PUFFA HOOD NAVY X-Large</t>
  </si>
  <si>
    <t>P29CS097-2XL</t>
  </si>
  <si>
    <t>PUFFA HOOD NAVY 2X-Large</t>
  </si>
  <si>
    <t>P29CS098-S</t>
  </si>
  <si>
    <t>PUFFA HOOD GREY MARL Small</t>
  </si>
  <si>
    <t>P29CS098-M</t>
  </si>
  <si>
    <t>PUFFA HOOD GREY MARL Medium</t>
  </si>
  <si>
    <t>P29CS098-L</t>
  </si>
  <si>
    <t>PUFFA HOOD GREY MARL Large</t>
  </si>
  <si>
    <t>P29CS098-XL</t>
  </si>
  <si>
    <t>PUFFA HOOD GREY MARL X-Large</t>
  </si>
  <si>
    <t>P29CS098-2XL</t>
  </si>
  <si>
    <t>PUFFA HOOD GREY MARL 2X-Large</t>
  </si>
  <si>
    <t>P29CS099-S</t>
  </si>
  <si>
    <t>PUFFA HOOD BLACK Small</t>
  </si>
  <si>
    <t>P29CS099-M</t>
  </si>
  <si>
    <t>PUFFA HOOD BLACK Medium</t>
  </si>
  <si>
    <t>P29CS099-L</t>
  </si>
  <si>
    <t>PUFFA HOOD BLACK Large</t>
  </si>
  <si>
    <t>P29CS099-XL</t>
  </si>
  <si>
    <t>PUFFA HOOD BLACK X-Large</t>
  </si>
  <si>
    <t>P29CS099-2XL</t>
  </si>
  <si>
    <t>PUFFA HOOD BLACK 2X-Large</t>
  </si>
  <si>
    <t>P29ES084-S</t>
  </si>
  <si>
    <t>KAWAII RAGLAN LONGSLEEVE WHITE Small</t>
  </si>
  <si>
    <t>P29ES084-M</t>
  </si>
  <si>
    <t>KAWAII RAGLAN LONGSLEEVE WHITE Medium</t>
  </si>
  <si>
    <t>P29ES084-L</t>
  </si>
  <si>
    <t>KAWAII RAGLAN LONGSLEEVE WHITE Large</t>
  </si>
  <si>
    <t>P29ES084-XL</t>
  </si>
  <si>
    <t>KAWAII RAGLAN LONGSLEEVE WHITE X-Large</t>
  </si>
  <si>
    <t>P29ES086-S</t>
  </si>
  <si>
    <t>KAWAII RAGLAN LONGSLEEVE GREY MARL Small</t>
  </si>
  <si>
    <t>P29ES086-M</t>
  </si>
  <si>
    <t>KAWAII RAGLAN LONGSLEEVE GREY MARL Medium</t>
  </si>
  <si>
    <t>P29ES086-L</t>
  </si>
  <si>
    <t>KAWAII RAGLAN LONGSLEEVE GREY MARL Large</t>
  </si>
  <si>
    <t>P29ES086-XL</t>
  </si>
  <si>
    <t>KAWAII RAGLAN LONGSLEEVE GREY MARL X-Large</t>
  </si>
  <si>
    <t>P29ES096-S</t>
  </si>
  <si>
    <t>PEAKER MESH JERSEY NAVY Small</t>
  </si>
  <si>
    <t>P29ES096-M</t>
  </si>
  <si>
    <t>PEAKER MESH JERSEY NAVY Medium</t>
  </si>
  <si>
    <t>P29ES096-L</t>
  </si>
  <si>
    <t>PEAKER MESH JERSEY NAVY Large</t>
  </si>
  <si>
    <t>P29ES096-XL</t>
  </si>
  <si>
    <t>PEAKER MESH JERSEY NAVY X-Large</t>
  </si>
  <si>
    <t>P29ES096-2XL</t>
  </si>
  <si>
    <t>PEAKER MESH JERSEY NAVY 2X-Large</t>
  </si>
  <si>
    <t>P29ES097-S</t>
  </si>
  <si>
    <t>PEAKER MESH JERSEY BLACK Small</t>
  </si>
  <si>
    <t>P29ES097-M</t>
  </si>
  <si>
    <t>PEAKER MESH JERSEY BLACK Medium</t>
  </si>
  <si>
    <t>P29ES097-L</t>
  </si>
  <si>
    <t>PEAKER MESH JERSEY BLACK Large</t>
  </si>
  <si>
    <t>P29ES097-XL</t>
  </si>
  <si>
    <t>PEAKER MESH JERSEY BLACK X-Large</t>
  </si>
  <si>
    <t>P29ES097-2XL</t>
  </si>
  <si>
    <t>PEAKER MESH JERSEY BLACK 2X-Large</t>
  </si>
  <si>
    <t>P29ES098-S</t>
  </si>
  <si>
    <t>PEAKER MESH JERSEY RACEY GREEN Small</t>
  </si>
  <si>
    <t>P29ES098-M</t>
  </si>
  <si>
    <t>PEAKER MESH JERSEY RACEY GREEN Medium</t>
  </si>
  <si>
    <t>P29ES098-L</t>
  </si>
  <si>
    <t>PEAKER MESH JERSEY RACEY GREEN Large</t>
  </si>
  <si>
    <t>P29ES098-XL</t>
  </si>
  <si>
    <t>PEAKER MESH JERSEY RACEY GREEN X-Large</t>
  </si>
  <si>
    <t>P29ES098-2XL</t>
  </si>
  <si>
    <t>PEAKER MESH JERSEY RACEY GREEN 2X-Large</t>
  </si>
  <si>
    <t>P29CS112-S</t>
  </si>
  <si>
    <t>PALACE 09 CREW GREY MARL Small</t>
  </si>
  <si>
    <t>P29CS112-M</t>
  </si>
  <si>
    <t>PALACE 09 CREW GREY MARL Medium</t>
  </si>
  <si>
    <t>P29CS112-L</t>
  </si>
  <si>
    <t>PALACE 09 CREW GREY MARL Large</t>
  </si>
  <si>
    <t>P29CS112-XL</t>
  </si>
  <si>
    <t>PALACE 09 CREW GREY MARL X-Large</t>
  </si>
  <si>
    <t>P29CS112-2XL</t>
  </si>
  <si>
    <t>PALACE 09 CREW GREY MARL 2X-Large</t>
  </si>
  <si>
    <t>P29CS113-S</t>
  </si>
  <si>
    <t>PALACE 09 CREW BLACK Small</t>
  </si>
  <si>
    <t>P29CS113-M</t>
  </si>
  <si>
    <t>PALACE 09 CREW BLACK Medium</t>
  </si>
  <si>
    <t>P29CS113-L</t>
  </si>
  <si>
    <t>PALACE 09 CREW BLACK Large</t>
  </si>
  <si>
    <t>P29CS113-XL</t>
  </si>
  <si>
    <t>PALACE 09 CREW BLACK X-Large</t>
  </si>
  <si>
    <t>P29CS113-2XL</t>
  </si>
  <si>
    <t>PALACE 09 CREW BLACK 2X-Large</t>
  </si>
  <si>
    <t>P29CS114-S</t>
  </si>
  <si>
    <t>PALACE 09 CREW NAVY Small</t>
  </si>
  <si>
    <t>P29CS114-M</t>
  </si>
  <si>
    <t>PALACE 09 CREW NAVY Medium</t>
  </si>
  <si>
    <t>P29CS114-L</t>
  </si>
  <si>
    <t>PALACE 09 CREW NAVY Large</t>
  </si>
  <si>
    <t>P29CS114-XL</t>
  </si>
  <si>
    <t>PALACE 09 CREW NAVY X-Large</t>
  </si>
  <si>
    <t>P29CS114-2XL</t>
  </si>
  <si>
    <t>PALACE 09 CREW NAVY 2X-Large</t>
  </si>
  <si>
    <t>P29CW035-S</t>
  </si>
  <si>
    <t>COLLEGIATE P3 CREW BLACK Small</t>
  </si>
  <si>
    <t>P29CW035-M</t>
  </si>
  <si>
    <t>COLLEGIATE P3 CREW BLACK Medium</t>
  </si>
  <si>
    <t>P29CW035-L</t>
  </si>
  <si>
    <t>COLLEGIATE P3 CREW BLACK Large</t>
  </si>
  <si>
    <t>P29CW035-XL</t>
  </si>
  <si>
    <t>COLLEGIATE P3 CREW BLACK X-Large</t>
  </si>
  <si>
    <t>P29CW035-2XL</t>
  </si>
  <si>
    <t>COLLEGIATE P3 CREW BLACK 2X-Large</t>
  </si>
  <si>
    <t>P29CW036-S</t>
  </si>
  <si>
    <t>COLLEGIATE P3 CREW NAVY Small</t>
  </si>
  <si>
    <t>P29CW036-M</t>
  </si>
  <si>
    <t>COLLEGIATE P3 CREW NAVY Medium</t>
  </si>
  <si>
    <t>P29CW036-L</t>
  </si>
  <si>
    <t>COLLEGIATE P3 CREW NAVY Large</t>
  </si>
  <si>
    <t>P29CW036-XL</t>
  </si>
  <si>
    <t>COLLEGIATE P3 CREW NAVY X-Large</t>
  </si>
  <si>
    <t>P29CW036-2XL</t>
  </si>
  <si>
    <t>COLLEGIATE P3 CREW NAVY 2X-Large</t>
  </si>
  <si>
    <t>P29CW037-S</t>
  </si>
  <si>
    <t>COLLEGIATE P3 CREW BERG Small</t>
  </si>
  <si>
    <t>P29CW037-M</t>
  </si>
  <si>
    <t>COLLEGIATE P3 CREW BERG Medium</t>
  </si>
  <si>
    <t>P29CW037-L</t>
  </si>
  <si>
    <t>COLLEGIATE P3 CREW BERG Large</t>
  </si>
  <si>
    <t>P29CW037-XL</t>
  </si>
  <si>
    <t>COLLEGIATE P3 CREW BERG X-Large</t>
  </si>
  <si>
    <t>P29CW037-2XL</t>
  </si>
  <si>
    <t>COLLEGIATE P3 CREW BERG 2X-Large</t>
  </si>
  <si>
    <t>P29CW038-S</t>
  </si>
  <si>
    <t>COLLEGIATE P3 CREW RACEY GREEN Small</t>
  </si>
  <si>
    <t>P29CW038-M</t>
  </si>
  <si>
    <t>COLLEGIATE P3 CREW RACEY GREEN Medium</t>
  </si>
  <si>
    <t>P29CW038-L</t>
  </si>
  <si>
    <t>COLLEGIATE P3 CREW RACEY GREEN Large</t>
  </si>
  <si>
    <t>P29CW038-XL</t>
  </si>
  <si>
    <t>COLLEGIATE P3 CREW RACEY GREEN X-Large</t>
  </si>
  <si>
    <t>P29CW038-2XL</t>
  </si>
  <si>
    <t>COLLEGIATE P3 CREW RACEY GREEN 2X-Large</t>
  </si>
  <si>
    <t>P29CW039-S</t>
  </si>
  <si>
    <t>COLLEGIATE P3 CREW SKYLINE BLUE Small</t>
  </si>
  <si>
    <t>P29CW039-M</t>
  </si>
  <si>
    <t>COLLEGIATE P3 CREW SKYLINE BLUE Medium</t>
  </si>
  <si>
    <t>P29CW039-L</t>
  </si>
  <si>
    <t>COLLEGIATE P3 CREW SKYLINE BLUE Large</t>
  </si>
  <si>
    <t>P29CW039-XL</t>
  </si>
  <si>
    <t>COLLEGIATE P3 CREW SKYLINE BLUE X-Large</t>
  </si>
  <si>
    <t>P29CW039-2XL</t>
  </si>
  <si>
    <t>COLLEGIATE P3 CREW SKYLINE BLUE 2X-Large</t>
  </si>
  <si>
    <t>P29CW040-S</t>
  </si>
  <si>
    <t>COLLEGIATE P3 CREW GREY MARL Small</t>
  </si>
  <si>
    <t>P29CW040-M</t>
  </si>
  <si>
    <t>COLLEGIATE P3 CREW GREY MARL Medium</t>
  </si>
  <si>
    <t>P29CW040-L</t>
  </si>
  <si>
    <t>COLLEGIATE P3 CREW GREY MARL Large</t>
  </si>
  <si>
    <t>P29CW040-XL</t>
  </si>
  <si>
    <t>COLLEGIATE P3 CREW GREY MARL X-Large</t>
  </si>
  <si>
    <t>P29CW040-2XL</t>
  </si>
  <si>
    <t>COLLEGIATE P3 CREW GREY MARL 2X-Large</t>
  </si>
  <si>
    <t>P29TS222-S</t>
  </si>
  <si>
    <t>TOMMY T-SHIRT BLACK Small</t>
  </si>
  <si>
    <t>P29TS222-M</t>
  </si>
  <si>
    <t>TOMMY T-SHIRT BLACK Medium</t>
  </si>
  <si>
    <t>P29TS222-L</t>
  </si>
  <si>
    <t>TOMMY T-SHIRT BLACK Large</t>
  </si>
  <si>
    <t>P29TS222-XL</t>
  </si>
  <si>
    <t>TOMMY T-SHIRT BLACK X-Large</t>
  </si>
  <si>
    <t>P29TS222-2XL</t>
  </si>
  <si>
    <t>TOMMY T-SHIRT BLACK 2X-Large</t>
  </si>
  <si>
    <t>P29TS221-S</t>
  </si>
  <si>
    <t>TOMMY T-SHIRT WHITE Small</t>
  </si>
  <si>
    <t>P29TS221-M</t>
  </si>
  <si>
    <t>TOMMY T-SHIRT WHITE Medium</t>
  </si>
  <si>
    <t>P29TS221-L</t>
  </si>
  <si>
    <t>TOMMY T-SHIRT WHITE Large</t>
  </si>
  <si>
    <t>P29TS221-XL</t>
  </si>
  <si>
    <t>TOMMY T-SHIRT WHITE X-Large</t>
  </si>
  <si>
    <t>P29TS221-2XL</t>
  </si>
  <si>
    <t>TOMMY T-SHIRT WHITE 2X-Large</t>
  </si>
  <si>
    <t>P29TS223-M</t>
  </si>
  <si>
    <t>TOMMY T-SHIRT GREY MARL Medium</t>
  </si>
  <si>
    <t>P29TS223-L</t>
  </si>
  <si>
    <t>TOMMY T-SHIRT GREY MARL Large</t>
  </si>
  <si>
    <t>P29TS223-XL</t>
  </si>
  <si>
    <t>TOMMY T-SHIRT GREY MARL X-Large</t>
  </si>
  <si>
    <t>P29TS223-2XL</t>
  </si>
  <si>
    <t>TOMMY T-SHIRT GREY MARL 2X-Large</t>
  </si>
  <si>
    <t>P29TS224-M</t>
  </si>
  <si>
    <t>TOMMY T-SHIRT NAVY Medium</t>
  </si>
  <si>
    <t>P29TS224-L</t>
  </si>
  <si>
    <t>TOMMY T-SHIRT NAVY Large</t>
  </si>
  <si>
    <t>P29TS224-XL</t>
  </si>
  <si>
    <t>TOMMY T-SHIRT NAVY X-Large</t>
  </si>
  <si>
    <t>P29TS224-2XL</t>
  </si>
  <si>
    <t>TOMMY T-SHIRT NAVY 2X-Large</t>
  </si>
  <si>
    <t>P29TS226-S</t>
  </si>
  <si>
    <t>TOMMY T-SHIRT RACEY GREEN Small</t>
  </si>
  <si>
    <t>P29TS226-M</t>
  </si>
  <si>
    <t>TOMMY T-SHIRT RACEY GREEN Medium</t>
  </si>
  <si>
    <t>P29TS226-L</t>
  </si>
  <si>
    <t>TOMMY T-SHIRT RACEY GREEN Large</t>
  </si>
  <si>
    <t>P29TS226-XL</t>
  </si>
  <si>
    <t>TOMMY T-SHIRT RACEY GREEN X-Large</t>
  </si>
  <si>
    <t>P29TS226-2XL</t>
  </si>
  <si>
    <t>TOMMY T-SHIRT RACEY GREEN 2X-Large</t>
  </si>
  <si>
    <t>P29TS225-M</t>
  </si>
  <si>
    <t>TOMMY T-SHIRT OCEAN BLUE Medium</t>
  </si>
  <si>
    <t>P29TS225-L</t>
  </si>
  <si>
    <t>TOMMY T-SHIRT OCEAN BLUE Large</t>
  </si>
  <si>
    <t>P29TS225-XL</t>
  </si>
  <si>
    <t>TOMMY T-SHIRT OCEAN BLUE X-Large</t>
  </si>
  <si>
    <t>P29TS225-2XL</t>
  </si>
  <si>
    <t>TOMMY T-SHIRT OCEAN BLUE 2X-Large</t>
  </si>
  <si>
    <t>P29TS270-M</t>
  </si>
  <si>
    <t>TOMMY T-SHIRT STONEY GREY Medium</t>
  </si>
  <si>
    <t>P29TS270-L</t>
  </si>
  <si>
    <t>TOMMY T-SHIRT STONEY GREY Large</t>
  </si>
  <si>
    <t>P29TS270-XL</t>
  </si>
  <si>
    <t>TOMMY T-SHIRT STONEY GREY X-Large</t>
  </si>
  <si>
    <t>P29TS270-2XL</t>
  </si>
  <si>
    <t>TOMMY T-SHIRT STONEY GREY 2X-Large</t>
  </si>
  <si>
    <t>P29TS244-S</t>
  </si>
  <si>
    <t>GRAND MASTER T-SHIRT NAVY Small</t>
  </si>
  <si>
    <t>P29TS244-M</t>
  </si>
  <si>
    <t>GRAND MASTER T-SHIRT NAVY Medium</t>
  </si>
  <si>
    <t>P29TS244-L</t>
  </si>
  <si>
    <t>GRAND MASTER T-SHIRT NAVY Large</t>
  </si>
  <si>
    <t>P29TS244-XL</t>
  </si>
  <si>
    <t>GRAND MASTER T-SHIRT NAVY X-Large</t>
  </si>
  <si>
    <t>P29TS244-2XL</t>
  </si>
  <si>
    <t>GRAND MASTER T-SHIRT NAVY 2X-Large</t>
  </si>
  <si>
    <t>P29TS241-S</t>
  </si>
  <si>
    <t>GRAND MASTER T-SHIRT WHITE Small</t>
  </si>
  <si>
    <t>P29TS241-M</t>
  </si>
  <si>
    <t>GRAND MASTER T-SHIRT WHITE Medium</t>
  </si>
  <si>
    <t>P29TS241-L</t>
  </si>
  <si>
    <t>GRAND MASTER T-SHIRT WHITE Large</t>
  </si>
  <si>
    <t>P29TS241-XL</t>
  </si>
  <si>
    <t>GRAND MASTER T-SHIRT WHITE X-Large</t>
  </si>
  <si>
    <t>P29TS241-2XL</t>
  </si>
  <si>
    <t>GRAND MASTER T-SHIRT WHITE 2X-Large</t>
  </si>
  <si>
    <t>P29TS243-S</t>
  </si>
  <si>
    <t>GRAND MASTER T-SHIRT GREY MARL Small</t>
  </si>
  <si>
    <t>P29TS243-M</t>
  </si>
  <si>
    <t>GRAND MASTER T-SHIRT GREY MARL Medium</t>
  </si>
  <si>
    <t>P29TS243-L</t>
  </si>
  <si>
    <t>GRAND MASTER T-SHIRT GREY MARL Large</t>
  </si>
  <si>
    <t>P29TS243-XL</t>
  </si>
  <si>
    <t>GRAND MASTER T-SHIRT GREY MARL X-Large</t>
  </si>
  <si>
    <t>P29TS243-2XL</t>
  </si>
  <si>
    <t>GRAND MASTER T-SHIRT GREY MARL 2X-Large</t>
  </si>
  <si>
    <t>P29TS245-S</t>
  </si>
  <si>
    <t>GRAND MASTER T-SHIRT STONE GREY Small</t>
  </si>
  <si>
    <t>P29TS245-M</t>
  </si>
  <si>
    <t>GRAND MASTER T-SHIRT STONE GREY Medium</t>
  </si>
  <si>
    <t>P29TS245-L</t>
  </si>
  <si>
    <t>GRAND MASTER T-SHIRT STONE GREY Large</t>
  </si>
  <si>
    <t>P29TS245-XL</t>
  </si>
  <si>
    <t>GRAND MASTER T-SHIRT STONE GREY X-Large</t>
  </si>
  <si>
    <t>P29TS245-2XL</t>
  </si>
  <si>
    <t>GRAND MASTER T-SHIRT STONE GREY 2X-Large</t>
  </si>
  <si>
    <t>P29TS246-S</t>
  </si>
  <si>
    <t>GRAND MASTER T-SHIRT RED Small</t>
  </si>
  <si>
    <t>P29TS246-M</t>
  </si>
  <si>
    <t>GRAND MASTER T-SHIRT RED Medium</t>
  </si>
  <si>
    <t>P29TS246-L</t>
  </si>
  <si>
    <t>GRAND MASTER T-SHIRT RED Large</t>
  </si>
  <si>
    <t>P29TS246-XL</t>
  </si>
  <si>
    <t>GRAND MASTER T-SHIRT RED X-Large</t>
  </si>
  <si>
    <t>P29TS246-2XL</t>
  </si>
  <si>
    <t>GRAND MASTER T-SHIRT RED 2X-Large</t>
  </si>
  <si>
    <t>P29TS242-S</t>
  </si>
  <si>
    <t>GRAND MASTER T-SHIRT BLACK Small</t>
  </si>
  <si>
    <t>P29TS242-M</t>
  </si>
  <si>
    <t>GRAND MASTER T-SHIRT BLACK Medium</t>
  </si>
  <si>
    <t>P29TS242-L</t>
  </si>
  <si>
    <t>GRAND MASTER T-SHIRT BLACK Large</t>
  </si>
  <si>
    <t>P29TS242-XL</t>
  </si>
  <si>
    <t>GRAND MASTER T-SHIRT BLACK X-Large</t>
  </si>
  <si>
    <t>P29TS242-2XL</t>
  </si>
  <si>
    <t>GRAND MASTER T-SHIRT BLACK 2X-Large</t>
  </si>
  <si>
    <t>P29TS269-S</t>
  </si>
  <si>
    <t>GRAND MASTER T-SHIRT BLUE BERRY Small</t>
  </si>
  <si>
    <t>P29TS269-M</t>
  </si>
  <si>
    <t>GRAND MASTER T-SHIRT BLUE BERRY Medium</t>
  </si>
  <si>
    <t>P29TS269-L</t>
  </si>
  <si>
    <t>GRAND MASTER T-SHIRT BLUE BERRY Large</t>
  </si>
  <si>
    <t>P29TS269-XL</t>
  </si>
  <si>
    <t>GRAND MASTER T-SHIRT BLUE BERRY X-Large</t>
  </si>
  <si>
    <t>P29TS269-2XL</t>
  </si>
  <si>
    <t>GRAND MASTER T-SHIRT BLUE BERRY 2X-Large</t>
  </si>
  <si>
    <t>P29TS231-M</t>
  </si>
  <si>
    <t>HAND OUT T-SHIRT BLUE BERRY Medium</t>
  </si>
  <si>
    <t>P29TS231-L</t>
  </si>
  <si>
    <t>HAND OUT T-SHIRT BLUE BERRY Large</t>
  </si>
  <si>
    <t>P29TS231-XL</t>
  </si>
  <si>
    <t>HAND OUT T-SHIRT BLUE BERRY X-Large</t>
  </si>
  <si>
    <t>P29TS232-S</t>
  </si>
  <si>
    <t>HAND OUT T-SHIRT LUCKY GREEN Small</t>
  </si>
  <si>
    <t>P29TS232-M</t>
  </si>
  <si>
    <t>HAND OUT T-SHIRT LUCKY GREEN Medium</t>
  </si>
  <si>
    <t>P29TS232-L</t>
  </si>
  <si>
    <t>HAND OUT T-SHIRT LUCKY GREEN Large</t>
  </si>
  <si>
    <t>P29TS232-XL</t>
  </si>
  <si>
    <t>HAND OUT T-SHIRT LUCKY GREEN X-Large</t>
  </si>
  <si>
    <t>P29TS228-S</t>
  </si>
  <si>
    <t>HAND OUT T-SHIRT BLACK Small</t>
  </si>
  <si>
    <t>P29TS228-M</t>
  </si>
  <si>
    <t>HAND OUT T-SHIRT BLACK Medium</t>
  </si>
  <si>
    <t>P29TS228-L</t>
  </si>
  <si>
    <t>HAND OUT T-SHIRT BLACK Large</t>
  </si>
  <si>
    <t>P29TS228-XL</t>
  </si>
  <si>
    <t>HAND OUT T-SHIRT BLACK X-Large</t>
  </si>
  <si>
    <t>P29TS228-2XL</t>
  </si>
  <si>
    <t>HAND OUT T-SHIRT BLACK 2X-Large</t>
  </si>
  <si>
    <t>P29TS227-S</t>
  </si>
  <si>
    <t>HAND OUT T-SHIRT WHITE Small</t>
  </si>
  <si>
    <t>P29TS227-M</t>
  </si>
  <si>
    <t>HAND OUT T-SHIRT WHITE Medium</t>
  </si>
  <si>
    <t>P29TS227-L</t>
  </si>
  <si>
    <t>HAND OUT T-SHIRT WHITE Large</t>
  </si>
  <si>
    <t>P29TS227-XL</t>
  </si>
  <si>
    <t>HAND OUT T-SHIRT WHITE X-Large</t>
  </si>
  <si>
    <t>P29TS227-2XL</t>
  </si>
  <si>
    <t>HAND OUT T-SHIRT WHITE 2X-Large</t>
  </si>
  <si>
    <t>P29TS229-S</t>
  </si>
  <si>
    <t>HAND OUT T-SHIRT GREY MARL Small</t>
  </si>
  <si>
    <t>P29TS229-M</t>
  </si>
  <si>
    <t>HAND OUT T-SHIRT GREY MARL Medium</t>
  </si>
  <si>
    <t>P29TS229-L</t>
  </si>
  <si>
    <t>HAND OUT T-SHIRT GREY MARL Large</t>
  </si>
  <si>
    <t>P29TS229-XL</t>
  </si>
  <si>
    <t>HAND OUT T-SHIRT GREY MARL X-Large</t>
  </si>
  <si>
    <t>P29TS229-2XL</t>
  </si>
  <si>
    <t>HAND OUT T-SHIRT GREY MARL 2X-Large</t>
  </si>
  <si>
    <t>P29TS230-S</t>
  </si>
  <si>
    <t>HAND OUT T-SHIRT NAVY Small</t>
  </si>
  <si>
    <t>P29TS230-M</t>
  </si>
  <si>
    <t>HAND OUT T-SHIRT NAVY Medium</t>
  </si>
  <si>
    <t>P29TS230-L</t>
  </si>
  <si>
    <t>HAND OUT T-SHIRT NAVY Large</t>
  </si>
  <si>
    <t>P29TS230-XL</t>
  </si>
  <si>
    <t>HAND OUT T-SHIRT NAVY X-Large</t>
  </si>
  <si>
    <t>P29TS230-2XL</t>
  </si>
  <si>
    <t>HAND OUT T-SHIRT NAVY 2X-Large</t>
  </si>
  <si>
    <t>P29TS255-S</t>
  </si>
  <si>
    <t>GODS GIFT T-SHIRT BLESSED YELLOW Small</t>
  </si>
  <si>
    <t>P29TS255-M</t>
  </si>
  <si>
    <t>GODS GIFT T-SHIRT BLESSED YELLOW Medium</t>
  </si>
  <si>
    <t>P29TS255-L</t>
  </si>
  <si>
    <t>GODS GIFT T-SHIRT BLESSED YELLOW Large</t>
  </si>
  <si>
    <t>P29TS255-XL</t>
  </si>
  <si>
    <t>GODS GIFT T-SHIRT BLESSED YELLOW X-Large</t>
  </si>
  <si>
    <t>P29TS216-S</t>
  </si>
  <si>
    <t>GODS GIFT T-SHIRT WHITE Small</t>
  </si>
  <si>
    <t>P29TS216-M</t>
  </si>
  <si>
    <t>GODS GIFT T-SHIRT WHITE Medium</t>
  </si>
  <si>
    <t>P29TS216-L</t>
  </si>
  <si>
    <t>GODS GIFT T-SHIRT WHITE Large</t>
  </si>
  <si>
    <t>P29TS216-XL</t>
  </si>
  <si>
    <t>GODS GIFT T-SHIRT WHITE X-Large</t>
  </si>
  <si>
    <t>P29TS216-2XL</t>
  </si>
  <si>
    <t>GODS GIFT T-SHIRT WHITE 2X-Large</t>
  </si>
  <si>
    <t>P29TS217-S</t>
  </si>
  <si>
    <t>GODS GIFT T-SHIRT BLACK Small</t>
  </si>
  <si>
    <t>P29TS217-M</t>
  </si>
  <si>
    <t>GODS GIFT T-SHIRT BLACK Medium</t>
  </si>
  <si>
    <t>P29TS217-L</t>
  </si>
  <si>
    <t>GODS GIFT T-SHIRT BLACK Large</t>
  </si>
  <si>
    <t>P29TS217-XL</t>
  </si>
  <si>
    <t>GODS GIFT T-SHIRT BLACK X-Large</t>
  </si>
  <si>
    <t>P29TS217-2XL</t>
  </si>
  <si>
    <t>GODS GIFT T-SHIRT BLACK 2X-Large</t>
  </si>
  <si>
    <t>P29TS218-S</t>
  </si>
  <si>
    <t>GODS GIFT T-SHIRT GREY MARL Small</t>
  </si>
  <si>
    <t>P29TS218-M</t>
  </si>
  <si>
    <t>GODS GIFT T-SHIRT GREY MARL Medium</t>
  </si>
  <si>
    <t>P29TS218-L</t>
  </si>
  <si>
    <t>GODS GIFT T-SHIRT GREY MARL Large</t>
  </si>
  <si>
    <t>P29TS218-XL</t>
  </si>
  <si>
    <t>GODS GIFT T-SHIRT GREY MARL X-Large</t>
  </si>
  <si>
    <t>P29TS218-2XL</t>
  </si>
  <si>
    <t>GODS GIFT T-SHIRT GREY MARL 2X-Large</t>
  </si>
  <si>
    <t>P29TS219-S</t>
  </si>
  <si>
    <t>GODS GIFT T-SHIRT NAVY Small</t>
  </si>
  <si>
    <t>P29TS219-M</t>
  </si>
  <si>
    <t>GODS GIFT T-SHIRT NAVY Medium</t>
  </si>
  <si>
    <t>P29TS219-L</t>
  </si>
  <si>
    <t>GODS GIFT T-SHIRT NAVY Large</t>
  </si>
  <si>
    <t>P29TS219-XL</t>
  </si>
  <si>
    <t>GODS GIFT T-SHIRT NAVY X-Large</t>
  </si>
  <si>
    <t>P29TS219-2XL</t>
  </si>
  <si>
    <t>GODS GIFT T-SHIRT NAVY 2X-Large</t>
  </si>
  <si>
    <t>P29TS220-S</t>
  </si>
  <si>
    <t>GODS GIFT T-SHIRT LUSH FLUSH Small</t>
  </si>
  <si>
    <t>P29TS220-M</t>
  </si>
  <si>
    <t>GODS GIFT T-SHIRT LUSH FLUSH Medium</t>
  </si>
  <si>
    <t>P29TS220-L</t>
  </si>
  <si>
    <t>GODS GIFT T-SHIRT LUSH FLUSH Large</t>
  </si>
  <si>
    <t>P29TS220-XL</t>
  </si>
  <si>
    <t>GODS GIFT T-SHIRT LUSH FLUSH X-Large</t>
  </si>
  <si>
    <t>P29TS272-S</t>
  </si>
  <si>
    <t>GODS GIFT T-SHIRT RACEY GREEN Small</t>
  </si>
  <si>
    <t>P29TS272-M</t>
  </si>
  <si>
    <t>GODS GIFT T-SHIRT RACEY GREEN Medium</t>
  </si>
  <si>
    <t>P29TS272-L</t>
  </si>
  <si>
    <t>GODS GIFT T-SHIRT RACEY GREEN Large</t>
  </si>
  <si>
    <t>P29TS272-XL</t>
  </si>
  <si>
    <t>GODS GIFT T-SHIRT RACEY GREEN X-Large</t>
  </si>
  <si>
    <t>P29JK121-S</t>
  </si>
  <si>
    <t>SHERPA FAUX SUEDE HOODED JACKET BLACK Small</t>
  </si>
  <si>
    <t>P29JK121-M</t>
  </si>
  <si>
    <t>SHERPA FAUX SUEDE HOODED JACKET BLACK Medium</t>
  </si>
  <si>
    <t>P29JK121-L</t>
  </si>
  <si>
    <t>SHERPA FAUX SUEDE HOODED JACKET BLACK Large</t>
  </si>
  <si>
    <t>P29JK121-XL</t>
  </si>
  <si>
    <t>SHERPA FAUX SUEDE HOODED JACKET BLACK X-Large</t>
  </si>
  <si>
    <t>P29JK120-S</t>
  </si>
  <si>
    <t>SHERPA FAUX SUEDE HOODED JACKET FOX Small</t>
  </si>
  <si>
    <t>P29JK120-M</t>
  </si>
  <si>
    <t>SHERPA FAUX SUEDE HOODED JACKET FOX Medium</t>
  </si>
  <si>
    <t>P29JK120-L</t>
  </si>
  <si>
    <t>SHERPA FAUX SUEDE HOODED JACKET FOX Large</t>
  </si>
  <si>
    <t>P29JK120-XL</t>
  </si>
  <si>
    <t>SHERPA FAUX SUEDE HOODED JACKET FOX X-Large</t>
  </si>
  <si>
    <t>P29JK122-M</t>
  </si>
  <si>
    <t>SHERPA FAUX SUEDE HOODED JACKET WHITE Medium</t>
  </si>
  <si>
    <t>P29JK122-L</t>
  </si>
  <si>
    <t>SHERPA FAUX SUEDE HOODED JACKET WHITE Large</t>
  </si>
  <si>
    <t>P29JK122-XL</t>
  </si>
  <si>
    <t>SHERPA FAUX SUEDE HOODED JACKET WHITE X-Large</t>
  </si>
  <si>
    <t>P29CS103-S</t>
  </si>
  <si>
    <t>CLAW ZIP HOOD BLACK Small</t>
  </si>
  <si>
    <t>P29CS103-M</t>
  </si>
  <si>
    <t>CLAW ZIP HOOD BLACK Medium</t>
  </si>
  <si>
    <t>P29CS103-L</t>
  </si>
  <si>
    <t>CLAW ZIP HOOD BLACK Large</t>
  </si>
  <si>
    <t>P29CS103-XL</t>
  </si>
  <si>
    <t>CLAW ZIP HOOD BLACK X-Large</t>
  </si>
  <si>
    <t>P29CS103-2XL</t>
  </si>
  <si>
    <t>CLAW ZIP HOOD BLACK 2X-Large</t>
  </si>
  <si>
    <t>P29CS104-S</t>
  </si>
  <si>
    <t>CLAW ZIP HOOD GREY MARL Small</t>
  </si>
  <si>
    <t>P29CS104-M</t>
  </si>
  <si>
    <t>CLAW ZIP HOOD GREY MARL Medium</t>
  </si>
  <si>
    <t>P29CS104-L</t>
  </si>
  <si>
    <t>CLAW ZIP HOOD GREY MARL Large</t>
  </si>
  <si>
    <t>P29CS104-XL</t>
  </si>
  <si>
    <t>CLAW ZIP HOOD GREY MARL X-Large</t>
  </si>
  <si>
    <t>P29CS104-2XL</t>
  </si>
  <si>
    <t>CLAW ZIP HOOD GREY MARL 2X-Large</t>
  </si>
  <si>
    <t>P29CS105-S</t>
  </si>
  <si>
    <t>CLAW ZIP HOOD LUSH FLUSH Small</t>
  </si>
  <si>
    <t>P29CS105-M</t>
  </si>
  <si>
    <t>CLAW ZIP HOOD LUSH FLUSH Medium</t>
  </si>
  <si>
    <t>P29CS105-L</t>
  </si>
  <si>
    <t>CLAW ZIP HOOD LUSH FLUSH Large</t>
  </si>
  <si>
    <t>P29CS105-XL</t>
  </si>
  <si>
    <t>CLAW ZIP HOOD LUSH FLUSH X-Large</t>
  </si>
  <si>
    <t>P29CS105-2XL</t>
  </si>
  <si>
    <t>CLAW ZIP HOOD LUSH FLUSH 2X-Large</t>
  </si>
  <si>
    <t>P29ES085-S</t>
  </si>
  <si>
    <t>STUD-U-LIKE T-SHIRT BLACK Small</t>
  </si>
  <si>
    <t>P29ES085-M</t>
  </si>
  <si>
    <t>STUD-U-LIKE T-SHIRT BLACK Medium</t>
  </si>
  <si>
    <t>P29ES085-L</t>
  </si>
  <si>
    <t>STUD-U-LIKE T-SHIRT BLACK Large</t>
  </si>
  <si>
    <t>P29ES085-XL</t>
  </si>
  <si>
    <t>STUD-U-LIKE T-SHIRT BLACK X-Large</t>
  </si>
  <si>
    <t>P29ES085-2XL</t>
  </si>
  <si>
    <t>STUD-U-LIKE T-SHIRT BLACK 2X-Large</t>
  </si>
  <si>
    <t>P29ES087-S</t>
  </si>
  <si>
    <t>STUD-U-LIKE T-SHIRT WHITE Small</t>
  </si>
  <si>
    <t>P29ES087-M</t>
  </si>
  <si>
    <t>STUD-U-LIKE T-SHIRT WHITE Medium</t>
  </si>
  <si>
    <t>P29ES087-L</t>
  </si>
  <si>
    <t>STUD-U-LIKE T-SHIRT WHITE Large</t>
  </si>
  <si>
    <t>P29ES087-XL</t>
  </si>
  <si>
    <t>STUD-U-LIKE T-SHIRT WHITE X-Large</t>
  </si>
  <si>
    <t>P29ES087-2XL</t>
  </si>
  <si>
    <t>STUD-U-LIKE T-SHIRT WHITE 2X-Large</t>
  </si>
  <si>
    <t>P29ES090-M</t>
  </si>
  <si>
    <t>STUD-U-LIKE T-SHIRT PURP Medium</t>
  </si>
  <si>
    <t>P29ES090-L</t>
  </si>
  <si>
    <t>STUD-U-LIKE T-SHIRT PURP Large</t>
  </si>
  <si>
    <t>P29ES090-XL</t>
  </si>
  <si>
    <t>STUD-U-LIKE T-SHIRT PURP X-Large</t>
  </si>
  <si>
    <t>P29ES090-2XL</t>
  </si>
  <si>
    <t>STUD-U-LIKE T-SHIRT PURP 2X-Large</t>
  </si>
  <si>
    <t>P29ES089-S</t>
  </si>
  <si>
    <t>STUD-U-LIKE T-SHIRT GREY MARL Small</t>
  </si>
  <si>
    <t>P29ES089-M</t>
  </si>
  <si>
    <t>STUD-U-LIKE T-SHIRT GREY MARL Medium</t>
  </si>
  <si>
    <t>P29ES089-L</t>
  </si>
  <si>
    <t>STUD-U-LIKE T-SHIRT GREY MARL Large</t>
  </si>
  <si>
    <t>P29ES089-XL</t>
  </si>
  <si>
    <t>STUD-U-LIKE T-SHIRT GREY MARL X-Large</t>
  </si>
  <si>
    <t>P29ES089-2XL</t>
  </si>
  <si>
    <t>STUD-U-LIKE T-SHIRT GREY MARL 2X-Large</t>
  </si>
  <si>
    <t>P29TS210-S</t>
  </si>
  <si>
    <t>RIGHT AND WRONG T-SHIRT WHITE Small</t>
  </si>
  <si>
    <t>P29TS210-M</t>
  </si>
  <si>
    <t>RIGHT AND WRONG T-SHIRT WHITE Medium</t>
  </si>
  <si>
    <t>P29TS210-L</t>
  </si>
  <si>
    <t>RIGHT AND WRONG T-SHIRT WHITE Large</t>
  </si>
  <si>
    <t>P29TS210-XL</t>
  </si>
  <si>
    <t>RIGHT AND WRONG T-SHIRT WHITE X-Large</t>
  </si>
  <si>
    <t>P29TS210-2XL</t>
  </si>
  <si>
    <t>RIGHT AND WRONG T-SHIRT WHITE 2X-Large</t>
  </si>
  <si>
    <t>P29TS211-S</t>
  </si>
  <si>
    <t>RIGHT AND WRONG T-SHIRT BLACK Small</t>
  </si>
  <si>
    <t>P29TS211-M</t>
  </si>
  <si>
    <t>RIGHT AND WRONG T-SHIRT BLACK Medium</t>
  </si>
  <si>
    <t>P29TS211-L</t>
  </si>
  <si>
    <t>RIGHT AND WRONG T-SHIRT BLACK Large</t>
  </si>
  <si>
    <t>P29TS211-XL</t>
  </si>
  <si>
    <t>RIGHT AND WRONG T-SHIRT BLACK X-Large</t>
  </si>
  <si>
    <t>P29TS211-2XL</t>
  </si>
  <si>
    <t>RIGHT AND WRONG T-SHIRT BLACK 2X-Large</t>
  </si>
  <si>
    <t>P29TS212-S</t>
  </si>
  <si>
    <t>RIGHT AND WRONG T-SHIRT GREY MARL Small</t>
  </si>
  <si>
    <t>P29TS212-M</t>
  </si>
  <si>
    <t>RIGHT AND WRONG T-SHIRT GREY MARL Medium</t>
  </si>
  <si>
    <t>P29TS212-L</t>
  </si>
  <si>
    <t>RIGHT AND WRONG T-SHIRT GREY MARL Large</t>
  </si>
  <si>
    <t>P29TS212-XL</t>
  </si>
  <si>
    <t>RIGHT AND WRONG T-SHIRT GREY MARL X-Large</t>
  </si>
  <si>
    <t>P29TS212-2XL</t>
  </si>
  <si>
    <t>RIGHT AND WRONG T-SHIRT GREY MARL 2X-Large</t>
  </si>
  <si>
    <t>P29TS213-S</t>
  </si>
  <si>
    <t>RIGHT AND WRONG T-SHIRT NAVY Small</t>
  </si>
  <si>
    <t>P29TS213-M</t>
  </si>
  <si>
    <t>RIGHT AND WRONG T-SHIRT NAVY Medium</t>
  </si>
  <si>
    <t>P29TS213-L</t>
  </si>
  <si>
    <t>RIGHT AND WRONG T-SHIRT NAVY Large</t>
  </si>
  <si>
    <t>P29TS213-XL</t>
  </si>
  <si>
    <t>RIGHT AND WRONG T-SHIRT NAVY X-Large</t>
  </si>
  <si>
    <t>P29TS213-2XL</t>
  </si>
  <si>
    <t>RIGHT AND WRONG T-SHIRT NAVY 2X-Large</t>
  </si>
  <si>
    <t>P29TS214-S</t>
  </si>
  <si>
    <t>RIGHT AND WRONG T-SHIRT BERG Small</t>
  </si>
  <si>
    <t>P29TS214-M</t>
  </si>
  <si>
    <t>RIGHT AND WRONG T-SHIRT BERG Medium</t>
  </si>
  <si>
    <t>P29TS214-L</t>
  </si>
  <si>
    <t>RIGHT AND WRONG T-SHIRT BERG Large</t>
  </si>
  <si>
    <t>P29TS214-XL</t>
  </si>
  <si>
    <t>RIGHT AND WRONG T-SHIRT BERG X-Large</t>
  </si>
  <si>
    <t>P29TS214-2XL</t>
  </si>
  <si>
    <t>RIGHT AND WRONG T-SHIRT BERG 2X-Large</t>
  </si>
  <si>
    <t>P29TS215-S</t>
  </si>
  <si>
    <t>RIGHT AND WRONG T-SHIRT SKYLINE BLUE Small</t>
  </si>
  <si>
    <t>P29TS215-M</t>
  </si>
  <si>
    <t>RIGHT AND WRONG T-SHIRT SKYLINE BLUE Medium</t>
  </si>
  <si>
    <t>P29TS215-L</t>
  </si>
  <si>
    <t>RIGHT AND WRONG T-SHIRT SKYLINE BLUE Large</t>
  </si>
  <si>
    <t>P29TS215-XL</t>
  </si>
  <si>
    <t>RIGHT AND WRONG T-SHIRT SKYLINE BLUE X-Large</t>
  </si>
  <si>
    <t>P29TS215-2XL</t>
  </si>
  <si>
    <t>RIGHT AND WRONG T-SHIRT SKYLINE BLUE 2X-Large</t>
  </si>
  <si>
    <t>P29TS271-S</t>
  </si>
  <si>
    <t>RIGHT AND WRONG T-SHIRT LUSH FLUSH Small</t>
  </si>
  <si>
    <t>P29TS271-M</t>
  </si>
  <si>
    <t>RIGHT AND WRONG T-SHIRT LUSH FLUSH Medium</t>
  </si>
  <si>
    <t>P29TS271-L</t>
  </si>
  <si>
    <t>RIGHT AND WRONG T-SHIRT LUSH FLUSH Large</t>
  </si>
  <si>
    <t>P29TS271-XL</t>
  </si>
  <si>
    <t>RIGHT AND WRONG T-SHIRT LUSH FLUSH X-Large</t>
  </si>
  <si>
    <t>P29TS271-2XL</t>
  </si>
  <si>
    <t>RIGHT AND WRONG T-SHIRT LUSH FLUSH 2X-Large</t>
  </si>
  <si>
    <t>P29HD084-S</t>
  </si>
  <si>
    <t>TRI-ANGELIC HOOD GREY MARL Small</t>
  </si>
  <si>
    <t>P29HD084-M</t>
  </si>
  <si>
    <t>TRI-ANGELIC HOOD GREY MARL Medium</t>
  </si>
  <si>
    <t>P29HD084-L</t>
  </si>
  <si>
    <t>TRI-ANGELIC HOOD GREY MARL Large</t>
  </si>
  <si>
    <t>P29HD084-XL</t>
  </si>
  <si>
    <t>TRI-ANGELIC HOOD GREY MARL X-Large</t>
  </si>
  <si>
    <t>P29HD084-2XL</t>
  </si>
  <si>
    <t>TRI-ANGELIC HOOD GREY MARL 2X-Large</t>
  </si>
  <si>
    <t>P29HD085-S</t>
  </si>
  <si>
    <t>TRI-ANGELIC HOOD FOX Small</t>
  </si>
  <si>
    <t>P29HD085-M</t>
  </si>
  <si>
    <t>TRI-ANGELIC HOOD FOX Medium</t>
  </si>
  <si>
    <t>P29HD085-L</t>
  </si>
  <si>
    <t>TRI-ANGELIC HOOD FOX Large</t>
  </si>
  <si>
    <t>P29HD085-XL</t>
  </si>
  <si>
    <t>TRI-ANGELIC HOOD FOX X-Large</t>
  </si>
  <si>
    <t>P29HD085-2XL</t>
  </si>
  <si>
    <t>TRI-ANGELIC HOOD FOX 2X-Large</t>
  </si>
  <si>
    <t>P29HD086-S</t>
  </si>
  <si>
    <t>TRI-ANGELIC HOOD BLACK Small</t>
  </si>
  <si>
    <t>P29HD086-M</t>
  </si>
  <si>
    <t>TRI-ANGELIC HOOD BLACK Medium</t>
  </si>
  <si>
    <t>P29HD086-L</t>
  </si>
  <si>
    <t>TRI-ANGELIC HOOD BLACK Large</t>
  </si>
  <si>
    <t>P29HD086-XL</t>
  </si>
  <si>
    <t>TRI-ANGELIC HOOD BLACK X-Large</t>
  </si>
  <si>
    <t>P29HD086-2XL</t>
  </si>
  <si>
    <t>TRI-ANGELIC HOOD BLACK 2X-Large</t>
  </si>
  <si>
    <t>P29HD087-S</t>
  </si>
  <si>
    <t>TRI-ANGELIC HOOD NAVY Small</t>
  </si>
  <si>
    <t>P29HD087-M</t>
  </si>
  <si>
    <t>TRI-ANGELIC HOOD NAVY Medium</t>
  </si>
  <si>
    <t>P29HD087-L</t>
  </si>
  <si>
    <t>TRI-ANGELIC HOOD NAVY Large</t>
  </si>
  <si>
    <t>P29HD087-XL</t>
  </si>
  <si>
    <t>TRI-ANGELIC HOOD NAVY X-Large</t>
  </si>
  <si>
    <t>P29HD087-2XL</t>
  </si>
  <si>
    <t>TRI-ANGELIC HOOD NAVY 2X-Large</t>
  </si>
  <si>
    <t>P29HD088-S</t>
  </si>
  <si>
    <t>TRI-ANGELIC HOOD RACEY GREEN Small</t>
  </si>
  <si>
    <t>P29HD088-M</t>
  </si>
  <si>
    <t>TRI-ANGELIC HOOD RACEY GREEN Medium</t>
  </si>
  <si>
    <t>P29HD088-L</t>
  </si>
  <si>
    <t>TRI-ANGELIC HOOD RACEY GREEN Large</t>
  </si>
  <si>
    <t>P29HD088-XL</t>
  </si>
  <si>
    <t>TRI-ANGELIC HOOD RACEY GREEN X-Large</t>
  </si>
  <si>
    <t>P29HD088-2XL</t>
  </si>
  <si>
    <t>TRI-ANGELIC HOOD RACEY GREEN 2X-Large</t>
  </si>
  <si>
    <t>P29HD089-S</t>
  </si>
  <si>
    <t>TRI-ANGELIC HOOD SKYLINE BLUE Small</t>
  </si>
  <si>
    <t>P29HD089-M</t>
  </si>
  <si>
    <t>TRI-ANGELIC HOOD SKYLINE BLUE Medium</t>
  </si>
  <si>
    <t>P29HD089-L</t>
  </si>
  <si>
    <t>TRI-ANGELIC HOOD SKYLINE BLUE Large</t>
  </si>
  <si>
    <t>P29HD089-XL</t>
  </si>
  <si>
    <t>TRI-ANGELIC HOOD SKYLINE BLUE X-Large</t>
  </si>
  <si>
    <t>P29CS115-S</t>
  </si>
  <si>
    <t>POLARTEC® P3 HOOD BLACK Small</t>
  </si>
  <si>
    <t>P29CS115-M</t>
  </si>
  <si>
    <t>POLARTEC® P3 HOOD BLACK Medium</t>
  </si>
  <si>
    <t>P29CS115-L</t>
  </si>
  <si>
    <t>POLARTEC® P3 HOOD BLACK Large</t>
  </si>
  <si>
    <t>P29CS115-XL</t>
  </si>
  <si>
    <t>POLARTEC® P3 HOOD BLACK X-Large</t>
  </si>
  <si>
    <t>P29CS115-2XL</t>
  </si>
  <si>
    <t>POLARTEC® P3 HOOD BLACK 2X-Large</t>
  </si>
  <si>
    <t>P29CS116-M</t>
  </si>
  <si>
    <t>POLARTEC® P3 HOOD SKY Medium</t>
  </si>
  <si>
    <t>P29CS116-L</t>
  </si>
  <si>
    <t>POLARTEC® P3 HOOD SKY Large</t>
  </si>
  <si>
    <t>P29CS116-XL</t>
  </si>
  <si>
    <t>POLARTEC® P3 HOOD SKY X-Large</t>
  </si>
  <si>
    <t>P29CS116-2XL</t>
  </si>
  <si>
    <t>POLARTEC® P3 HOOD SKY 2X-Large</t>
  </si>
  <si>
    <t>P29CS117-S</t>
  </si>
  <si>
    <t>POLARTEC® P3 HOOD OLIVE Small</t>
  </si>
  <si>
    <t>P29CS117-M</t>
  </si>
  <si>
    <t>POLARTEC® P3 HOOD OLIVE Medium</t>
  </si>
  <si>
    <t>P29CS117-L</t>
  </si>
  <si>
    <t>POLARTEC® P3 HOOD OLIVE Large</t>
  </si>
  <si>
    <t>P29CS117-XL</t>
  </si>
  <si>
    <t>POLARTEC® P3 HOOD OLIVE X-Large</t>
  </si>
  <si>
    <t>P29CS117-2XL</t>
  </si>
  <si>
    <t>POLARTEC® P3 HOOD OLIVE 2X-Large</t>
  </si>
  <si>
    <t>P29CS118-S</t>
  </si>
  <si>
    <t>POLARTEC® P3 HOOD NAVY Small</t>
  </si>
  <si>
    <t>P29CS118-M</t>
  </si>
  <si>
    <t>POLARTEC® P3 HOOD NAVY Medium</t>
  </si>
  <si>
    <t>P29CS118-L</t>
  </si>
  <si>
    <t>POLARTEC® P3 HOOD NAVY Large</t>
  </si>
  <si>
    <t>P29CS118-XL</t>
  </si>
  <si>
    <t>POLARTEC® P3 HOOD NAVY X-Large</t>
  </si>
  <si>
    <t>P29CS118-2XL</t>
  </si>
  <si>
    <t>POLARTEC® P3 HOOD NAVY 2X-Large</t>
  </si>
  <si>
    <t>P29CS119-S</t>
  </si>
  <si>
    <t>POLARTEC® P3 HOOD MARS RED Small</t>
  </si>
  <si>
    <t>P29CS119-M</t>
  </si>
  <si>
    <t>POLARTEC® P3 HOOD MARS RED Medium</t>
  </si>
  <si>
    <t>P29CS119-L</t>
  </si>
  <si>
    <t>POLARTEC® P3 HOOD MARS RED Large</t>
  </si>
  <si>
    <t>P29CS119-XL</t>
  </si>
  <si>
    <t>POLARTEC® P3 HOOD MARS RED X-Large</t>
  </si>
  <si>
    <t>P29CS119-2XL</t>
  </si>
  <si>
    <t>POLARTEC® P3 HOOD MARS RED 2X-Large</t>
  </si>
  <si>
    <t>P29CS120-S</t>
  </si>
  <si>
    <t>POLARTEC® P3 HOOD WOODLAND CAMO Small</t>
  </si>
  <si>
    <t>P29CS120-M</t>
  </si>
  <si>
    <t>POLARTEC® P3 HOOD WOODLAND CAMO Medium</t>
  </si>
  <si>
    <t>P29CS120-L</t>
  </si>
  <si>
    <t>POLARTEC® P3 HOOD WOODLAND CAMO Large</t>
  </si>
  <si>
    <t>P29CS120-XL</t>
  </si>
  <si>
    <t>POLARTEC® P3 HOOD WOODLAND CAMO X-Large</t>
  </si>
  <si>
    <t>P29CS120-2XL</t>
  </si>
  <si>
    <t>POLARTEC® P3 HOOD WOODLAND CAMO 2X-Large</t>
  </si>
  <si>
    <t>P29LS030-S</t>
  </si>
  <si>
    <t>LOCK IN LONGSLEEVE LUCKY GREEN Small</t>
  </si>
  <si>
    <t>P29LS030-M</t>
  </si>
  <si>
    <t>LOCK IN LONGSLEEVE LUCKY GREEN Medium</t>
  </si>
  <si>
    <t>P29LS030-L</t>
  </si>
  <si>
    <t>LOCK IN LONGSLEEVE LUCKY GREEN Large</t>
  </si>
  <si>
    <t>P29LS030-XL</t>
  </si>
  <si>
    <t>LOCK IN LONGSLEEVE LUCKY GREEN X-Large</t>
  </si>
  <si>
    <t>P29LS030-2XL</t>
  </si>
  <si>
    <t>LOCK IN LONGSLEEVE LUCKY GREEN 2X-Large</t>
  </si>
  <si>
    <t>P29LS025-S</t>
  </si>
  <si>
    <t>LOCK IN LONGSLEEVE WHITE Small</t>
  </si>
  <si>
    <t>P29LS025-M</t>
  </si>
  <si>
    <t>LOCK IN LONGSLEEVE WHITE Medium</t>
  </si>
  <si>
    <t>P29LS025-L</t>
  </si>
  <si>
    <t>LOCK IN LONGSLEEVE WHITE Large</t>
  </si>
  <si>
    <t>P29LS025-XL</t>
  </si>
  <si>
    <t>LOCK IN LONGSLEEVE WHITE X-Large</t>
  </si>
  <si>
    <t>P29LS025-2XL</t>
  </si>
  <si>
    <t>LOCK IN LONGSLEEVE WHITE 2X-Large</t>
  </si>
  <si>
    <t>P29LS026-S</t>
  </si>
  <si>
    <t>LOCK IN LONGSLEEVE BLACK Small</t>
  </si>
  <si>
    <t>P29LS026-M</t>
  </si>
  <si>
    <t>LOCK IN LONGSLEEVE BLACK Medium</t>
  </si>
  <si>
    <t>P29LS026-L</t>
  </si>
  <si>
    <t>LOCK IN LONGSLEEVE BLACK Large</t>
  </si>
  <si>
    <t>P29LS026-XL</t>
  </si>
  <si>
    <t>LOCK IN LONGSLEEVE BLACK X-Large</t>
  </si>
  <si>
    <t>P29LS026-2XL</t>
  </si>
  <si>
    <t>LOCK IN LONGSLEEVE BLACK 2X-Large</t>
  </si>
  <si>
    <t>P29LS027-S</t>
  </si>
  <si>
    <t>LOCK IN LONGSLEEVE GREY MARL Small</t>
  </si>
  <si>
    <t>P29LS027-M</t>
  </si>
  <si>
    <t>LOCK IN LONGSLEEVE GREY MARL Medium</t>
  </si>
  <si>
    <t>P29LS027-L</t>
  </si>
  <si>
    <t>LOCK IN LONGSLEEVE GREY MARL Large</t>
  </si>
  <si>
    <t>P29LS027-XL</t>
  </si>
  <si>
    <t>LOCK IN LONGSLEEVE GREY MARL X-Large</t>
  </si>
  <si>
    <t>P29LS027-2XL</t>
  </si>
  <si>
    <t>LOCK IN LONGSLEEVE GREY MARL 2X-Large</t>
  </si>
  <si>
    <t>P29LS028-S</t>
  </si>
  <si>
    <t>LOCK IN LONGSLEEVE NAVY Small</t>
  </si>
  <si>
    <t>P29LS028-M</t>
  </si>
  <si>
    <t>LOCK IN LONGSLEEVE NAVY Medium</t>
  </si>
  <si>
    <t>P29LS028-L</t>
  </si>
  <si>
    <t>LOCK IN LONGSLEEVE NAVY Large</t>
  </si>
  <si>
    <t>P29LS028-XL</t>
  </si>
  <si>
    <t>LOCK IN LONGSLEEVE NAVY X-Large</t>
  </si>
  <si>
    <t>P29LS028-2XL</t>
  </si>
  <si>
    <t>LOCK IN LONGSLEEVE NAVY 2X-Large</t>
  </si>
  <si>
    <t>P29LS029-S</t>
  </si>
  <si>
    <t>LOCK IN LONGSLEEVE RED Small</t>
  </si>
  <si>
    <t>P29LS029-M</t>
  </si>
  <si>
    <t>LOCK IN LONGSLEEVE RED Medium</t>
  </si>
  <si>
    <t>P29LS029-L</t>
  </si>
  <si>
    <t>LOCK IN LONGSLEEVE RED Large</t>
  </si>
  <si>
    <t>P29LS029-XL</t>
  </si>
  <si>
    <t>LOCK IN LONGSLEEVE RED X-Large</t>
  </si>
  <si>
    <t>P29LS029-2XL</t>
  </si>
  <si>
    <t>LOCK IN LONGSLEEVE RED 2X-Large</t>
  </si>
  <si>
    <t>P29LS035-S</t>
  </si>
  <si>
    <t>LOCK IN LONGSLEEVE BLUE BERRY Small</t>
  </si>
  <si>
    <t>P29LS035-M</t>
  </si>
  <si>
    <t>LOCK IN LONGSLEEVE BLUE BERRY Medium</t>
  </si>
  <si>
    <t>P29LS035-L</t>
  </si>
  <si>
    <t>LOCK IN LONGSLEEVE BLUE BERRY Large</t>
  </si>
  <si>
    <t>P29LS035-XL</t>
  </si>
  <si>
    <t>LOCK IN LONGSLEEVE BLUE BERRY X-Large</t>
  </si>
  <si>
    <t>P29LS035-2XL</t>
  </si>
  <si>
    <t>LOCK IN LONGSLEEVE BLUE BERRY 2X-Large</t>
  </si>
  <si>
    <t>P29ES080-S</t>
  </si>
  <si>
    <t>THERMA LONGSLEEVE LUSH FLUSH Small</t>
  </si>
  <si>
    <t>P29ES080-M</t>
  </si>
  <si>
    <t>THERMA LONGSLEEVE LUSH FLUSH Medium</t>
  </si>
  <si>
    <t>P29ES080-L</t>
  </si>
  <si>
    <t>THERMA LONGSLEEVE LUSH FLUSH Large</t>
  </si>
  <si>
    <t>P29ES080-XL</t>
  </si>
  <si>
    <t>THERMA LONGSLEEVE LUSH FLUSH X-Large</t>
  </si>
  <si>
    <t>P29ES081-S</t>
  </si>
  <si>
    <t>THERMA LONGSLEEVE THE DEEP GREEN Small</t>
  </si>
  <si>
    <t>P29ES081-M</t>
  </si>
  <si>
    <t>THERMA LONGSLEEVE THE DEEP GREEN Medium</t>
  </si>
  <si>
    <t>P29ES081-L</t>
  </si>
  <si>
    <t>THERMA LONGSLEEVE THE DEEP GREEN Large</t>
  </si>
  <si>
    <t>P29ES081-XL</t>
  </si>
  <si>
    <t>THERMA LONGSLEEVE THE DEEP GREEN X-Large</t>
  </si>
  <si>
    <t>P29ES082-S</t>
  </si>
  <si>
    <t>THERMA LONGSLEEVE OCEAN BLUE Small</t>
  </si>
  <si>
    <t>P29ES082-M</t>
  </si>
  <si>
    <t>THERMA LONGSLEEVE OCEAN BLUE Medium</t>
  </si>
  <si>
    <t>P29ES082-L</t>
  </si>
  <si>
    <t>THERMA LONGSLEEVE OCEAN BLUE Large</t>
  </si>
  <si>
    <t>P29ES082-XL</t>
  </si>
  <si>
    <t>THERMA LONGSLEEVE OCEAN BLUE X-Large</t>
  </si>
  <si>
    <t>P29ES083-S</t>
  </si>
  <si>
    <t>THERMA LONGSLEEVE BLACK Small</t>
  </si>
  <si>
    <t>P29ES083-M</t>
  </si>
  <si>
    <t>THERMA LONGSLEEVE BLACK Medium</t>
  </si>
  <si>
    <t>P29ES083-L</t>
  </si>
  <si>
    <t>THERMA LONGSLEEVE BLACK Large</t>
  </si>
  <si>
    <t>P29ES083-XL</t>
  </si>
  <si>
    <t>THERMA LONGSLEEVE BLACK X-Large</t>
  </si>
  <si>
    <t>P29TS234-S</t>
  </si>
  <si>
    <t>TRI SORCERY T-SHIRT BLACK Small</t>
  </si>
  <si>
    <t>P29TS234-M</t>
  </si>
  <si>
    <t>TRI SORCERY T-SHIRT BLACK Medium</t>
  </si>
  <si>
    <t>P29TS234-L</t>
  </si>
  <si>
    <t>TRI SORCERY T-SHIRT BLACK Large</t>
  </si>
  <si>
    <t>P29TS234-XL</t>
  </si>
  <si>
    <t>TRI SORCERY T-SHIRT BLACK X-Large</t>
  </si>
  <si>
    <t>P29TS234-2XL</t>
  </si>
  <si>
    <t>TRI SORCERY T-SHIRT BLACK 2X-Large</t>
  </si>
  <si>
    <t>P29TS235-S</t>
  </si>
  <si>
    <t>TRI SORCERY T-SHIRT GREY MARL Small</t>
  </si>
  <si>
    <t>P29TS235-M</t>
  </si>
  <si>
    <t>TRI SORCERY T-SHIRT GREY MARL Medium</t>
  </si>
  <si>
    <t>P29TS235-L</t>
  </si>
  <si>
    <t>TRI SORCERY T-SHIRT GREY MARL Large</t>
  </si>
  <si>
    <t>P29TS235-XL</t>
  </si>
  <si>
    <t>TRI SORCERY T-SHIRT GREY MARL X-Large</t>
  </si>
  <si>
    <t>P29TS235-2XL</t>
  </si>
  <si>
    <t>TRI SORCERY T-SHIRT GREY MARL 2X-Large</t>
  </si>
  <si>
    <t>P29TS233-S</t>
  </si>
  <si>
    <t>TRI SORCERY T-SHIRT WHITE Small</t>
  </si>
  <si>
    <t>P29TS233-M</t>
  </si>
  <si>
    <t>TRI SORCERY T-SHIRT WHITE Medium</t>
  </si>
  <si>
    <t>P29TS233-L</t>
  </si>
  <si>
    <t>TRI SORCERY T-SHIRT WHITE Large</t>
  </si>
  <si>
    <t>P29TS233-XL</t>
  </si>
  <si>
    <t>TRI SORCERY T-SHIRT WHITE X-Large</t>
  </si>
  <si>
    <t>P29TS233-2XL</t>
  </si>
  <si>
    <t>TRI SORCERY T-SHIRT WHITE 2X-Large</t>
  </si>
  <si>
    <t>P29TS237-M</t>
  </si>
  <si>
    <t>TRI SORCERY T-SHIRT RED Medium</t>
  </si>
  <si>
    <t>P29TS237-L</t>
  </si>
  <si>
    <t>TRI SORCERY T-SHIRT RED Large</t>
  </si>
  <si>
    <t>P29TS237-XL</t>
  </si>
  <si>
    <t>TRI SORCERY T-SHIRT RED X-Large</t>
  </si>
  <si>
    <t>P29TS237-2XL</t>
  </si>
  <si>
    <t>TRI SORCERY T-SHIRT RED 2X-Large</t>
  </si>
  <si>
    <t>P29TS236-S</t>
  </si>
  <si>
    <t>TRI SORCERY T-SHIRT NAVY Small</t>
  </si>
  <si>
    <t>P29TS236-M</t>
  </si>
  <si>
    <t>TRI SORCERY T-SHIRT NAVY Medium</t>
  </si>
  <si>
    <t>P29TS236-L</t>
  </si>
  <si>
    <t>TRI SORCERY T-SHIRT NAVY Large</t>
  </si>
  <si>
    <t>P29TS236-XL</t>
  </si>
  <si>
    <t>TRI SORCERY T-SHIRT NAVY X-Large</t>
  </si>
  <si>
    <t>P29TS236-2XL</t>
  </si>
  <si>
    <t>TRI SORCERY T-SHIRT NAVY 2X-Large</t>
  </si>
  <si>
    <t>P29TS238-S</t>
  </si>
  <si>
    <t>TRI SORCERY T-SHIRT RACEY GREEN Small</t>
  </si>
  <si>
    <t>P29TS238-M</t>
  </si>
  <si>
    <t>TRI SORCERY T-SHIRT RACEY GREEN Medium</t>
  </si>
  <si>
    <t>P29TS238-L</t>
  </si>
  <si>
    <t>TRI SORCERY T-SHIRT RACEY GREEN Large</t>
  </si>
  <si>
    <t>P29TS238-XL</t>
  </si>
  <si>
    <t>TRI SORCERY T-SHIRT RACEY GREEN X-Large</t>
  </si>
  <si>
    <t>P29TS238-2XL</t>
  </si>
  <si>
    <t>TRI SORCERY T-SHIRT RACEY GREEN 2X-Large</t>
  </si>
  <si>
    <t>P29ES095-S</t>
  </si>
  <si>
    <t>RUN IT THERMAL LONGSLEEVE BLACK Small</t>
  </si>
  <si>
    <t>P29ES095-M</t>
  </si>
  <si>
    <t>RUN IT THERMAL LONGSLEEVE BLACK Medium</t>
  </si>
  <si>
    <t>P29ES095-L</t>
  </si>
  <si>
    <t>RUN IT THERMAL LONGSLEEVE BLACK Large</t>
  </si>
  <si>
    <t>P29ES095-XL</t>
  </si>
  <si>
    <t>RUN IT THERMAL LONGSLEEVE BLACK X-Large</t>
  </si>
  <si>
    <t>P29ES092-S</t>
  </si>
  <si>
    <t>RUN IT THERMAL LONGSLEEVE PURP Small</t>
  </si>
  <si>
    <t>P29ES092-M</t>
  </si>
  <si>
    <t>RUN IT THERMAL LONGSLEEVE PURP Medium</t>
  </si>
  <si>
    <t>P29ES092-L</t>
  </si>
  <si>
    <t>RUN IT THERMAL LONGSLEEVE PURP Large</t>
  </si>
  <si>
    <t>P29ES092-XL</t>
  </si>
  <si>
    <t>RUN IT THERMAL LONGSLEEVE PURP X-Large</t>
  </si>
  <si>
    <t>P29ES094-S</t>
  </si>
  <si>
    <t>RUN IT THERMAL LONGSLEEVE GREY Small</t>
  </si>
  <si>
    <t>P29ES094-M</t>
  </si>
  <si>
    <t>RUN IT THERMAL LONGSLEEVE GREY Medium</t>
  </si>
  <si>
    <t>P29ES094-L</t>
  </si>
  <si>
    <t>RUN IT THERMAL LONGSLEEVE GREY Large</t>
  </si>
  <si>
    <t>P29ES094-XL</t>
  </si>
  <si>
    <t>RUN IT THERMAL LONGSLEEVE GREY X-Large</t>
  </si>
  <si>
    <t>P29TS250-S</t>
  </si>
  <si>
    <t>EU TRI T-SHIRT BLUE BERRY Small</t>
  </si>
  <si>
    <t>P29TS250-M</t>
  </si>
  <si>
    <t>EU TRI T-SHIRT BLUE BERRY Medium</t>
  </si>
  <si>
    <t>P29TS250-L</t>
  </si>
  <si>
    <t>EU TRI T-SHIRT BLUE BERRY Large</t>
  </si>
  <si>
    <t>P29TS250-XL</t>
  </si>
  <si>
    <t>EU TRI T-SHIRT BLUE BERRY X-Large</t>
  </si>
  <si>
    <t>P29TS250-2XL</t>
  </si>
  <si>
    <t>EU TRI T-SHIRT BLUE BERRY 2X-Large</t>
  </si>
  <si>
    <t>P29TS249-S</t>
  </si>
  <si>
    <t>EU TRI T-SHIRT GREY MARL Small</t>
  </si>
  <si>
    <t>P29TS249-M</t>
  </si>
  <si>
    <t>EU TRI T-SHIRT GREY MARL Medium</t>
  </si>
  <si>
    <t>P29TS249-L</t>
  </si>
  <si>
    <t>EU TRI T-SHIRT GREY MARL Large</t>
  </si>
  <si>
    <t>P29TS249-XL</t>
  </si>
  <si>
    <t>EU TRI T-SHIRT GREY MARL X-Large</t>
  </si>
  <si>
    <t>P29TS249-2XL</t>
  </si>
  <si>
    <t>EU TRI T-SHIRT GREY MARL 2X-Large</t>
  </si>
  <si>
    <t>P29TS247-S</t>
  </si>
  <si>
    <t>EU TRI T-SHIRT WHITE Small</t>
  </si>
  <si>
    <t>P29TS247-M</t>
  </si>
  <si>
    <t>EU TRI T-SHIRT WHITE Medium</t>
  </si>
  <si>
    <t>P29TS247-L</t>
  </si>
  <si>
    <t>EU TRI T-SHIRT WHITE Large</t>
  </si>
  <si>
    <t>P29TS247-XL</t>
  </si>
  <si>
    <t>EU TRI T-SHIRT WHITE X-Large</t>
  </si>
  <si>
    <t>P29TS247-2XL</t>
  </si>
  <si>
    <t>EU TRI T-SHIRT WHITE 2X-Large</t>
  </si>
  <si>
    <t>P29TS248-S</t>
  </si>
  <si>
    <t>EU TRI T-SHIRT BLACK Small</t>
  </si>
  <si>
    <t>P29TS248-M</t>
  </si>
  <si>
    <t>EU TRI T-SHIRT BLACK Medium</t>
  </si>
  <si>
    <t>P29TS248-L</t>
  </si>
  <si>
    <t>EU TRI T-SHIRT BLACK Large</t>
  </si>
  <si>
    <t>P29TS248-XL</t>
  </si>
  <si>
    <t>EU TRI T-SHIRT BLACK X-Large</t>
  </si>
  <si>
    <t>P29TS248-2XL</t>
  </si>
  <si>
    <t>EU TRI T-SHIRT BLACK 2X-Large</t>
  </si>
  <si>
    <t>P29CS106-S</t>
  </si>
  <si>
    <t>POLARTEC® OM FLEECE JACKET BLACK Small</t>
  </si>
  <si>
    <t>P29CS106-M</t>
  </si>
  <si>
    <t>POLARTEC® OM FLEECE JACKET BLACK Medium</t>
  </si>
  <si>
    <t>P29CS106-L</t>
  </si>
  <si>
    <t>POLARTEC® OM FLEECE JACKET BLACK Large</t>
  </si>
  <si>
    <t>P29CS106-XL</t>
  </si>
  <si>
    <t>POLARTEC® OM FLEECE JACKET BLACK X-Large</t>
  </si>
  <si>
    <t>P29CS107-S</t>
  </si>
  <si>
    <t>POLARTEC® OM FLEECE JACKET WOODLAND CAMO Small</t>
  </si>
  <si>
    <t>P29CS107-M</t>
  </si>
  <si>
    <t>POLARTEC® OM FLEECE JACKET WOODLAND CAMO Medium</t>
  </si>
  <si>
    <t>P29CS107-L</t>
  </si>
  <si>
    <t>POLARTEC® OM FLEECE JACKET WOODLAND CAMO Large</t>
  </si>
  <si>
    <t>P29CS107-XL</t>
  </si>
  <si>
    <t>POLARTEC® OM FLEECE JACKET WOODLAND CAMO X-Large</t>
  </si>
  <si>
    <t>P29CS108-S</t>
  </si>
  <si>
    <t>POLARTEC® OM FLEECE JACKET ORANGE Small</t>
  </si>
  <si>
    <t>P29CS108-M</t>
  </si>
  <si>
    <t>POLARTEC® OM FLEECE JACKET ORANGE Medium</t>
  </si>
  <si>
    <t>P29CS108-L</t>
  </si>
  <si>
    <t>POLARTEC® OM FLEECE JACKET ORANGE Large</t>
  </si>
  <si>
    <t>P29CS108-XL</t>
  </si>
  <si>
    <t>POLARTEC® OM FLEECE JACKET ORANGE X-Large</t>
  </si>
  <si>
    <t>P29CS128-S</t>
  </si>
  <si>
    <t>POLARTEC® OM FLEECE JACKET PURPLE Small</t>
  </si>
  <si>
    <t>P29CS128-M</t>
  </si>
  <si>
    <t>POLARTEC® OM FLEECE JACKET PURPLE Medium</t>
  </si>
  <si>
    <t>P29CS128-L</t>
  </si>
  <si>
    <t>POLARTEC® OM FLEECE JACKET PURPLE Large</t>
  </si>
  <si>
    <t>P29CS128-XL</t>
  </si>
  <si>
    <t>POLARTEC® OM FLEECE JACKET PURPLE X-Large</t>
  </si>
  <si>
    <t>P29CS129-S</t>
  </si>
  <si>
    <t>POLARTEC® OM FLEECE JACKET NAVY Small</t>
  </si>
  <si>
    <t>P29CS129-M</t>
  </si>
  <si>
    <t>POLARTEC® OM FLEECE JACKET NAVY Medium</t>
  </si>
  <si>
    <t>P29CS129-L</t>
  </si>
  <si>
    <t>POLARTEC® OM FLEECE JACKET NAVY Large</t>
  </si>
  <si>
    <t>P29CS129-XL</t>
  </si>
  <si>
    <t>POLARTEC® OM FLEECE JACKET NAVY X-Large</t>
  </si>
  <si>
    <t>P29SHT048-S</t>
  </si>
  <si>
    <t>POLARTEC® OM FLEECE OVERSHIRT BLACK Small</t>
  </si>
  <si>
    <t>P29SHT048-M</t>
  </si>
  <si>
    <t>POLARTEC® OM FLEECE OVERSHIRT BLACK Medium</t>
  </si>
  <si>
    <t>P29SHT048-L</t>
  </si>
  <si>
    <t>POLARTEC® OM FLEECE OVERSHIRT BLACK Large</t>
  </si>
  <si>
    <t>P29SHT048-XL</t>
  </si>
  <si>
    <t>POLARTEC® OM FLEECE OVERSHIRT BLACK X-Large</t>
  </si>
  <si>
    <t>P29SHT050-S</t>
  </si>
  <si>
    <t>POLARTEC® OM FLEECE OVERSHIRT WOODLAND CAMO Small</t>
  </si>
  <si>
    <t>P29SHT050-M</t>
  </si>
  <si>
    <t>POLARTEC® OM FLEECE OVERSHIRT WOODLAND CAMO Medium</t>
  </si>
  <si>
    <t>P29SHT050-L</t>
  </si>
  <si>
    <t>POLARTEC® OM FLEECE OVERSHIRT WOODLAND CAMO Large</t>
  </si>
  <si>
    <t>P29SHT050-XL</t>
  </si>
  <si>
    <t>POLARTEC® OM FLEECE OVERSHIRT WOODLAND CAMO X-Large</t>
  </si>
  <si>
    <t>P29SHT051-S</t>
  </si>
  <si>
    <t>POLARTEC® OM FLEECE OVERSHIRT SAFFRON Small</t>
  </si>
  <si>
    <t>P29SHT051-M</t>
  </si>
  <si>
    <t>POLARTEC® OM FLEECE OVERSHIRT SAFFRON Medium</t>
  </si>
  <si>
    <t>P29SHT051-L</t>
  </si>
  <si>
    <t>POLARTEC® OM FLEECE OVERSHIRT SAFFRON Large</t>
  </si>
  <si>
    <t>P29SHT051-XL</t>
  </si>
  <si>
    <t>POLARTEC® OM FLEECE OVERSHIRT SAFFRON X-Large</t>
  </si>
  <si>
    <t>P29CS124-S</t>
  </si>
  <si>
    <t>PERFORMANCE HOOD BLACK Small</t>
  </si>
  <si>
    <t>P29CS124-M</t>
  </si>
  <si>
    <t>PERFORMANCE HOOD BLACK Medium</t>
  </si>
  <si>
    <t>P29CS124-L</t>
  </si>
  <si>
    <t>PERFORMANCE HOOD BLACK Large</t>
  </si>
  <si>
    <t>P29CS124-XL</t>
  </si>
  <si>
    <t>PERFORMANCE HOOD BLACK X-Large</t>
  </si>
  <si>
    <t>P29CS124-2XL</t>
  </si>
  <si>
    <t>PERFORMANCE HOOD BLACK 2X-Large</t>
  </si>
  <si>
    <t>P29CS125-S</t>
  </si>
  <si>
    <t>PERFORMANCE HOOD NAVY Small</t>
  </si>
  <si>
    <t>P29CS125-M</t>
  </si>
  <si>
    <t>PERFORMANCE HOOD NAVY Medium</t>
  </si>
  <si>
    <t>P29CS125-L</t>
  </si>
  <si>
    <t>PERFORMANCE HOOD NAVY Large</t>
  </si>
  <si>
    <t>P29CS125-XL</t>
  </si>
  <si>
    <t>PERFORMANCE HOOD NAVY X-Large</t>
  </si>
  <si>
    <t>P29CS125-2XL</t>
  </si>
  <si>
    <t>PERFORMANCE HOOD NAVY 2X-Large</t>
  </si>
  <si>
    <t>P29CS126-S</t>
  </si>
  <si>
    <t>PERFORMANCE HOOD GREY Small</t>
  </si>
  <si>
    <t>P29CS126-M</t>
  </si>
  <si>
    <t>PERFORMANCE HOOD GREY Medium</t>
  </si>
  <si>
    <t>P29CS126-L</t>
  </si>
  <si>
    <t>PERFORMANCE HOOD GREY Large</t>
  </si>
  <si>
    <t>P29CS126-XL</t>
  </si>
  <si>
    <t>PERFORMANCE HOOD GREY X-Large</t>
  </si>
  <si>
    <t>P29CS126-2XL</t>
  </si>
  <si>
    <t>PERFORMANCE HOOD GREY 2X-Large</t>
  </si>
  <si>
    <t>P29CS127-S</t>
  </si>
  <si>
    <t>PERFORMANCE HOOD RACEY GREEN Small</t>
  </si>
  <si>
    <t>P29CS127-M</t>
  </si>
  <si>
    <t>PERFORMANCE HOOD RACEY GREEN Medium</t>
  </si>
  <si>
    <t>P29CS127-L</t>
  </si>
  <si>
    <t>PERFORMANCE HOOD RACEY GREEN Large</t>
  </si>
  <si>
    <t>P29CS127-XL</t>
  </si>
  <si>
    <t>PERFORMANCE HOOD RACEY GREEN X-Large</t>
  </si>
  <si>
    <t>P29CS127-2XL</t>
  </si>
  <si>
    <t>PERFORMANCE HOOD RACEY GREEN 2X-Large</t>
  </si>
  <si>
    <t>P29TS283-S</t>
  </si>
  <si>
    <t>GRAND MASTER T-SHIRT RACEY GREEN Small</t>
  </si>
  <si>
    <t>P29TS283-M</t>
  </si>
  <si>
    <t>GRAND MASTER T-SHIRT RACEY GREEN Medium</t>
  </si>
  <si>
    <t>P29TS283-L</t>
  </si>
  <si>
    <t>GRAND MASTER T-SHIRT RACEY GREEN Large</t>
  </si>
  <si>
    <t>P29TS283-XL</t>
  </si>
  <si>
    <t>GRAND MASTER T-SHIRT RACEY GREEN X-Large</t>
  </si>
  <si>
    <t>P29TS283-2XL</t>
  </si>
  <si>
    <t>GRAND MASTER T-SHIRT RACEY GREEN 2X-Large</t>
  </si>
  <si>
    <t>P29TS223-S</t>
  </si>
  <si>
    <t>TOMMY T-SHIRT GREY MARL Small</t>
  </si>
  <si>
    <t>P29TS224-S</t>
  </si>
  <si>
    <t>TOMMY T-SHIRT NAVY Small</t>
  </si>
  <si>
    <t>P29TS225-S</t>
  </si>
  <si>
    <t>TOMMY T-SHIRT OCEAN BLUE Small</t>
  </si>
  <si>
    <t>P29TS270-S</t>
  </si>
  <si>
    <t>TOMMY T-SHIRT STONEY GREY Small</t>
  </si>
  <si>
    <t>P29TS231-S</t>
  </si>
  <si>
    <t>HAND OUT T-SHIRT BLUE BERRY Small</t>
  </si>
  <si>
    <t>P29TS231-2XL</t>
  </si>
  <si>
    <t>HAND OUT T-SHIRT BLUE BERRY 2X-Large</t>
  </si>
  <si>
    <t>P29TS232-2XL</t>
  </si>
  <si>
    <t>HAND OUT T-SHIRT LUCKY GREEN 2X-Large</t>
  </si>
  <si>
    <t>P29TS255-2XL</t>
  </si>
  <si>
    <t>GODS GIFT T-SHIRT BLESSED YELLOW 2X-Large</t>
  </si>
  <si>
    <t>P29TS220-2XL</t>
  </si>
  <si>
    <t>GODS GIFT T-SHIRT LUSH FLUSH 2X-Large</t>
  </si>
  <si>
    <t>P29TS272-2XL</t>
  </si>
  <si>
    <t>GODS GIFT T-SHIRT RACEY GREEN 2X-Large</t>
  </si>
  <si>
    <t>P29JK122-S</t>
  </si>
  <si>
    <t>SHERPA FAUX SUEDE HOODED JACKET WHITE Small</t>
  </si>
  <si>
    <t>P29ES090-S</t>
  </si>
  <si>
    <t>STUD-U-LIKE T-SHIRT PURP Small</t>
  </si>
  <si>
    <t>P29HD089-2XL</t>
  </si>
  <si>
    <t>TRI-ANGELIC HOOD SKYLINE BLUE 2X-Large</t>
  </si>
  <si>
    <t>P29CS116-S</t>
  </si>
  <si>
    <t>POLARTEC® P3 HOOD SKY Small</t>
  </si>
  <si>
    <t>P29TS237-S</t>
  </si>
  <si>
    <t>TRI SORCERY T-SHIRT RED Small</t>
  </si>
  <si>
    <t>P28CS116-2XL</t>
  </si>
  <si>
    <t>WING-MAN BOMBER FOX 2X-Large</t>
  </si>
  <si>
    <t>P28CS114-2XL</t>
  </si>
  <si>
    <t>WING-MAN BOMBER BLACK 2X-Large</t>
  </si>
  <si>
    <t>P28CS115-2XL</t>
  </si>
  <si>
    <t>WING-MAN BOMBER NAVY 2X-Large</t>
  </si>
  <si>
    <t>P29ES084-2XL</t>
  </si>
  <si>
    <t>KAWAII RAGLAN LONGSLEEVE WHITE 2X-Large</t>
  </si>
  <si>
    <t>P29ES086-2XL</t>
  </si>
  <si>
    <t>KAWAII RAGLAN LONGSLEEVE GREY MARL 2X-Large</t>
  </si>
  <si>
    <t>P29ES080-2XL</t>
  </si>
  <si>
    <t>THERMA LONGSLEEVE LUSH FLUSH 2X-Large</t>
  </si>
  <si>
    <t>P29ES081-2XL</t>
  </si>
  <si>
    <t>THERMA LONGSLEEVE THE DEEP GREEN 2X-Large</t>
  </si>
  <si>
    <t>P29ES082-2XL</t>
  </si>
  <si>
    <t>THERMA LONGSLEEVE OCEAN BLUE 2X-Large</t>
  </si>
  <si>
    <t>P29ES083-2XL</t>
  </si>
  <si>
    <t>THERMA LONGSLEEVE BLACK 2X-Large</t>
  </si>
  <si>
    <t>P29ES095-2XL</t>
  </si>
  <si>
    <t>RUN IT THERMAL LONGSLEEVE BLACK 2X-Large</t>
  </si>
  <si>
    <t>P29ES092-2XL</t>
  </si>
  <si>
    <t>RUN IT THERMAL LONGSLEEVE PURP 2X-Large</t>
  </si>
  <si>
    <t>P29ES094-2XL</t>
  </si>
  <si>
    <t>RUN IT THERMAL LONGSLEEVE GREY 2X-Large</t>
  </si>
  <si>
    <t>P29JK121-2XL</t>
  </si>
  <si>
    <t>SHERPA FAUX SUEDE HOODED JACKET BLACK 2X-Large</t>
  </si>
  <si>
    <t>P29JK120-2XL</t>
  </si>
  <si>
    <t>SHERPA FAUX SUEDE HOODED JACKET FOX 2X-Large</t>
  </si>
  <si>
    <t>P29JK122-2XL</t>
  </si>
  <si>
    <t>SHERPA FAUX SUEDE HOODED JACKET WHITE 2X-Large</t>
  </si>
  <si>
    <t>P29CS106-2XL</t>
  </si>
  <si>
    <t>POLARTEC® OM FLEECE JACKET BLACK 2X-Large</t>
  </si>
  <si>
    <t>P29CS107-2XL</t>
  </si>
  <si>
    <t>POLARTEC® OM FLEECE JACKET WOODLAND CAMO 2X-Large</t>
  </si>
  <si>
    <t>P29CS108-2XL</t>
  </si>
  <si>
    <t>POLARTEC® OM FLEECE JACKET ORANGE 2X-Large</t>
  </si>
  <si>
    <t>P29CS128-2XL</t>
  </si>
  <si>
    <t>POLARTEC® OM FLEECE JACKET PURPLE 2X-Large</t>
  </si>
  <si>
    <t>P29CS129-2XL</t>
  </si>
  <si>
    <t>POLARTEC® OM FLEECE JACKET NAVY 2X-Large</t>
  </si>
  <si>
    <t>4560123549355</t>
  </si>
  <si>
    <t>4560123549356</t>
  </si>
  <si>
    <t>4560123549357</t>
  </si>
  <si>
    <t>4560123549358</t>
  </si>
  <si>
    <t>4560123549359</t>
  </si>
  <si>
    <t>4560123549360</t>
  </si>
  <si>
    <t>4560123549361</t>
  </si>
  <si>
    <t>4560123549362</t>
  </si>
  <si>
    <t>4560123549363</t>
  </si>
  <si>
    <t>4560123549364</t>
  </si>
  <si>
    <t>4560123549350</t>
  </si>
  <si>
    <t>4560123549351</t>
  </si>
  <si>
    <t>4560123549352</t>
  </si>
  <si>
    <t>4560123549353</t>
  </si>
  <si>
    <t>4560123549354</t>
  </si>
  <si>
    <t>4560123549340</t>
  </si>
  <si>
    <t>4560123549341</t>
  </si>
  <si>
    <t>4560123549342</t>
  </si>
  <si>
    <t>4560123549343</t>
  </si>
  <si>
    <t>4560123549344</t>
  </si>
  <si>
    <t>4560123549348</t>
  </si>
  <si>
    <t>4560123549349</t>
  </si>
  <si>
    <t>4560123549345</t>
  </si>
  <si>
    <t>4560123549346</t>
  </si>
  <si>
    <t>4560123549347</t>
  </si>
  <si>
    <t>4560123549330</t>
  </si>
  <si>
    <t>4560123549331</t>
  </si>
  <si>
    <t>4560123549332</t>
  </si>
  <si>
    <t>4560123549333</t>
  </si>
  <si>
    <t>4560123549334</t>
  </si>
  <si>
    <t>4560123549325</t>
  </si>
  <si>
    <t>4560123549326</t>
  </si>
  <si>
    <t>4560123549327</t>
  </si>
  <si>
    <t>4560123549328</t>
  </si>
  <si>
    <t>4560123549329</t>
  </si>
  <si>
    <t>4560123549335</t>
  </si>
  <si>
    <t>4560123549336</t>
  </si>
  <si>
    <t>4560123549337</t>
  </si>
  <si>
    <t>4560123549338</t>
  </si>
  <si>
    <t>4560123549339</t>
  </si>
  <si>
    <t>4560123549311</t>
  </si>
  <si>
    <t>4560123549312</t>
  </si>
  <si>
    <t>4560123549313</t>
  </si>
  <si>
    <t>4560123549314</t>
  </si>
  <si>
    <t>4560123549316</t>
  </si>
  <si>
    <t>4560123549317</t>
  </si>
  <si>
    <t>4560123549318</t>
  </si>
  <si>
    <t>4560123549319</t>
  </si>
  <si>
    <t>4560123549320</t>
  </si>
  <si>
    <t>4560123549321</t>
  </si>
  <si>
    <t>4560123549322</t>
  </si>
  <si>
    <t>4560123549323</t>
  </si>
  <si>
    <t>4560123548759</t>
  </si>
  <si>
    <t>4560123548760</t>
  </si>
  <si>
    <t>4560123548761</t>
  </si>
  <si>
    <t>4560123548762</t>
  </si>
  <si>
    <t>4560123548769</t>
  </si>
  <si>
    <t>4560123548770</t>
  </si>
  <si>
    <t>4560123548771</t>
  </si>
  <si>
    <t>4560123548772</t>
  </si>
  <si>
    <t>4560123548764</t>
  </si>
  <si>
    <t>4560123548765</t>
  </si>
  <si>
    <t>4560123548766</t>
  </si>
  <si>
    <t>4560123548767</t>
  </si>
  <si>
    <t>4560123548744</t>
  </si>
  <si>
    <t>4560123548745</t>
  </si>
  <si>
    <t>4560123548746</t>
  </si>
  <si>
    <t>4560123548747</t>
  </si>
  <si>
    <t>4560123548748</t>
  </si>
  <si>
    <t>4560123548749</t>
  </si>
  <si>
    <t>4560123548750</t>
  </si>
  <si>
    <t>4560123548751</t>
  </si>
  <si>
    <t>4560123548752</t>
  </si>
  <si>
    <t>4560123548753</t>
  </si>
  <si>
    <t>4560123548754</t>
  </si>
  <si>
    <t>4560123548755</t>
  </si>
  <si>
    <t>4560123548756</t>
  </si>
  <si>
    <t>4560123548757</t>
  </si>
  <si>
    <t>4560123548758</t>
  </si>
  <si>
    <t>4560123550032</t>
  </si>
  <si>
    <t>4560123550033</t>
  </si>
  <si>
    <t>4560123550034</t>
  </si>
  <si>
    <t>4560123550035</t>
  </si>
  <si>
    <t>4560123550036</t>
  </si>
  <si>
    <t>4560123550040</t>
  </si>
  <si>
    <t>4560123550037</t>
  </si>
  <si>
    <t>4560123550038</t>
  </si>
  <si>
    <t>4560123550039</t>
  </si>
  <si>
    <t>4560123550041</t>
  </si>
  <si>
    <t>4560123525846</t>
  </si>
  <si>
    <t>4560123525847</t>
  </si>
  <si>
    <t>4560123525848</t>
  </si>
  <si>
    <t>4560123525849</t>
  </si>
  <si>
    <t>4560123525850</t>
  </si>
  <si>
    <t>4560123525841</t>
  </si>
  <si>
    <t>4560123525842</t>
  </si>
  <si>
    <t>4560123525843</t>
  </si>
  <si>
    <t>4560123525844</t>
  </si>
  <si>
    <t>4560123525845</t>
  </si>
  <si>
    <t>4560123525836</t>
  </si>
  <si>
    <t>4560123525837</t>
  </si>
  <si>
    <t>4560123525838</t>
  </si>
  <si>
    <t>4560123525839</t>
  </si>
  <si>
    <t>4560123525840</t>
  </si>
  <si>
    <t>4560123548629</t>
  </si>
  <si>
    <t>4560123548630</t>
  </si>
  <si>
    <t>4560123548631</t>
  </si>
  <si>
    <t>4560123548632</t>
  </si>
  <si>
    <t>4560123548619</t>
  </si>
  <si>
    <t>4560123548620</t>
  </si>
  <si>
    <t>4560123548621</t>
  </si>
  <si>
    <t>4560123548622</t>
  </si>
  <si>
    <t>4560123549089</t>
  </si>
  <si>
    <t>4560123549090</t>
  </si>
  <si>
    <t>4560123549091</t>
  </si>
  <si>
    <t>4560123549092</t>
  </si>
  <si>
    <t>4560123549093</t>
  </si>
  <si>
    <t>4560123549094</t>
  </si>
  <si>
    <t>4560123549095</t>
  </si>
  <si>
    <t>4560123549096</t>
  </si>
  <si>
    <t>4560123549097</t>
  </si>
  <si>
    <t>4560123549098</t>
  </si>
  <si>
    <t>4560123549099</t>
  </si>
  <si>
    <t>4560123549100</t>
  </si>
  <si>
    <t>4560123549101</t>
  </si>
  <si>
    <t>4560123549102</t>
  </si>
  <si>
    <t>4560123549103</t>
  </si>
  <si>
    <t>4560123549104</t>
  </si>
  <si>
    <t>4560123549105</t>
  </si>
  <si>
    <t>4560123549106</t>
  </si>
  <si>
    <t>4560123549107</t>
  </si>
  <si>
    <t>4560123549108</t>
  </si>
  <si>
    <t>4560123549084</t>
  </si>
  <si>
    <t>4560123549085</t>
  </si>
  <si>
    <t>4560123549086</t>
  </si>
  <si>
    <t>4560123549087</t>
  </si>
  <si>
    <t>4560123549088</t>
  </si>
  <si>
    <t>4560123549676</t>
  </si>
  <si>
    <t>4560123549677</t>
  </si>
  <si>
    <t>4560123549678</t>
  </si>
  <si>
    <t>4560123549679</t>
  </si>
  <si>
    <t>4560123549680</t>
  </si>
  <si>
    <t>4560123549154</t>
  </si>
  <si>
    <t>4560123549155</t>
  </si>
  <si>
    <t>4560123549156</t>
  </si>
  <si>
    <t>4560123549157</t>
  </si>
  <si>
    <t>4560123549158</t>
  </si>
  <si>
    <t>4560123549149</t>
  </si>
  <si>
    <t>4560123549150</t>
  </si>
  <si>
    <t>4560123549151</t>
  </si>
  <si>
    <t>4560123549152</t>
  </si>
  <si>
    <t>4560123549153</t>
  </si>
  <si>
    <t>4560123549159</t>
  </si>
  <si>
    <t>4560123549160</t>
  </si>
  <si>
    <t>4560123549161</t>
  </si>
  <si>
    <t>4560123549162</t>
  </si>
  <si>
    <t>4560123549163</t>
  </si>
  <si>
    <t>4560123549169</t>
  </si>
  <si>
    <t>4560123549170</t>
  </si>
  <si>
    <t>4560123549171</t>
  </si>
  <si>
    <t>4560123549172</t>
  </si>
  <si>
    <t>4560123549173</t>
  </si>
  <si>
    <t>4560123549164</t>
  </si>
  <si>
    <t>4560123549165</t>
  </si>
  <si>
    <t>4560123549166</t>
  </si>
  <si>
    <t>4560123549167</t>
  </si>
  <si>
    <t>4560123549168</t>
  </si>
  <si>
    <t>4560123549667</t>
  </si>
  <si>
    <t>4560123549666</t>
  </si>
  <si>
    <t>4560123549668</t>
  </si>
  <si>
    <t>4560123549669</t>
  </si>
  <si>
    <t>4560123549670</t>
  </si>
  <si>
    <t>4560123548878</t>
  </si>
  <si>
    <t>4560123548874</t>
  </si>
  <si>
    <t>4560123548875</t>
  </si>
  <si>
    <t>4560123548876</t>
  </si>
  <si>
    <t>4560123548877</t>
  </si>
  <si>
    <t>4560123548894</t>
  </si>
  <si>
    <t>4560123548895</t>
  </si>
  <si>
    <t>4560123548896</t>
  </si>
  <si>
    <t>4560123548897</t>
  </si>
  <si>
    <t>4560123548898</t>
  </si>
  <si>
    <t>4560123525907</t>
  </si>
  <si>
    <t>4560123525908</t>
  </si>
  <si>
    <t>4560123525909</t>
  </si>
  <si>
    <t>4560123525910</t>
  </si>
  <si>
    <t>4560123525911</t>
  </si>
  <si>
    <t>4560123525861</t>
  </si>
  <si>
    <t>4560123525862</t>
  </si>
  <si>
    <t>4560123525863</t>
  </si>
  <si>
    <t>4560123525864</t>
  </si>
  <si>
    <t>4560123525865</t>
  </si>
  <si>
    <t>4560123525902</t>
  </si>
  <si>
    <t>4560123525903</t>
  </si>
  <si>
    <t>4560123525904</t>
  </si>
  <si>
    <t>4560123525905</t>
  </si>
  <si>
    <t>4560123525906</t>
  </si>
  <si>
    <t>4560123525868</t>
  </si>
  <si>
    <t>4560123525869</t>
  </si>
  <si>
    <t>4560123525870</t>
  </si>
  <si>
    <t>4560123525866</t>
  </si>
  <si>
    <t>4560123549029</t>
  </si>
  <si>
    <t>4560123549030</t>
  </si>
  <si>
    <t>4560123549031</t>
  </si>
  <si>
    <t>4560123549032</t>
  </si>
  <si>
    <t>4560123549033</t>
  </si>
  <si>
    <t>4560123549039</t>
  </si>
  <si>
    <t>4560123549040</t>
  </si>
  <si>
    <t>4560123549041</t>
  </si>
  <si>
    <t>4560123549042</t>
  </si>
  <si>
    <t>4560123549043</t>
  </si>
  <si>
    <t>4560123549034</t>
  </si>
  <si>
    <t>4560123549035</t>
  </si>
  <si>
    <t>4560123549036</t>
  </si>
  <si>
    <t>4560123549037</t>
  </si>
  <si>
    <t>4560123549038</t>
  </si>
  <si>
    <t>4560123549049</t>
  </si>
  <si>
    <t>4560123549050</t>
  </si>
  <si>
    <t>4560123549051</t>
  </si>
  <si>
    <t>4560123549052</t>
  </si>
  <si>
    <t>4560123549053</t>
  </si>
  <si>
    <t>4560123549026</t>
  </si>
  <si>
    <t>4560123549027</t>
  </si>
  <si>
    <t>4560123549028</t>
  </si>
  <si>
    <t>4560123549024</t>
  </si>
  <si>
    <t>4560123549025</t>
  </si>
  <si>
    <t>4560123549686</t>
  </si>
  <si>
    <t>4560123549687</t>
  </si>
  <si>
    <t>4560123549688</t>
  </si>
  <si>
    <t>4560123549689</t>
  </si>
  <si>
    <t>4560123549690</t>
  </si>
  <si>
    <t>4560123548474</t>
  </si>
  <si>
    <t>4560123548475</t>
  </si>
  <si>
    <t>4560123548476</t>
  </si>
  <si>
    <t>4560123548477</t>
  </si>
  <si>
    <t>4560123548469</t>
  </si>
  <si>
    <t>4560123548470</t>
  </si>
  <si>
    <t>4560123548471</t>
  </si>
  <si>
    <t>4560123548472</t>
  </si>
  <si>
    <t>4560123548479</t>
  </si>
  <si>
    <t>4560123548480</t>
  </si>
  <si>
    <t>4560123548481</t>
  </si>
  <si>
    <t>4560123548482</t>
  </si>
  <si>
    <t>4560123549517</t>
  </si>
  <si>
    <t>4560123549518</t>
  </si>
  <si>
    <t>4560123549519</t>
  </si>
  <si>
    <t>4560123549520</t>
  </si>
  <si>
    <t>4560123549521</t>
  </si>
  <si>
    <t>4560123549522</t>
  </si>
  <si>
    <t>4560123549523</t>
  </si>
  <si>
    <t>4560123549524</t>
  </si>
  <si>
    <t>4560123549525</t>
  </si>
  <si>
    <t>4560123549526</t>
  </si>
  <si>
    <t>4560123549502</t>
  </si>
  <si>
    <t>4560123549503</t>
  </si>
  <si>
    <t>4560123549504</t>
  </si>
  <si>
    <t>4560123549505</t>
  </si>
  <si>
    <t>4560123549506</t>
  </si>
  <si>
    <t>4560123549507</t>
  </si>
  <si>
    <t>4560123549508</t>
  </si>
  <si>
    <t>4560123549509</t>
  </si>
  <si>
    <t>4560123549510</t>
  </si>
  <si>
    <t>4560123549511</t>
  </si>
  <si>
    <t>4560123549512</t>
  </si>
  <si>
    <t>4560123549513</t>
  </si>
  <si>
    <t>4560123549514</t>
  </si>
  <si>
    <t>4560123549515</t>
  </si>
  <si>
    <t>4560123549516</t>
  </si>
  <si>
    <t>4560123549992</t>
  </si>
  <si>
    <t>4560123549993</t>
  </si>
  <si>
    <t>4560123549994</t>
  </si>
  <si>
    <t>4560123549995</t>
  </si>
  <si>
    <t>4560123549996</t>
  </si>
  <si>
    <t>4560123550002</t>
  </si>
  <si>
    <t>4560123550003</t>
  </si>
  <si>
    <t>4560123550004</t>
  </si>
  <si>
    <t>4560123550005</t>
  </si>
  <si>
    <t>4560123550006</t>
  </si>
  <si>
    <t>4560123550007</t>
  </si>
  <si>
    <t>4560123550008</t>
  </si>
  <si>
    <t>4560123550009</t>
  </si>
  <si>
    <t>4560123550011</t>
  </si>
  <si>
    <t>4560123550010</t>
  </si>
  <si>
    <t>4560123550017</t>
  </si>
  <si>
    <t>4560123550018</t>
  </si>
  <si>
    <t>4560123550019</t>
  </si>
  <si>
    <t>4560123550020</t>
  </si>
  <si>
    <t>4560123550021</t>
  </si>
  <si>
    <t>4560123549174</t>
  </si>
  <si>
    <t>4560123549175</t>
  </si>
  <si>
    <t>4560123549176</t>
  </si>
  <si>
    <t>4560123549177</t>
  </si>
  <si>
    <t>4560123549178</t>
  </si>
  <si>
    <t>4560123549179</t>
  </si>
  <si>
    <t>4560123549180</t>
  </si>
  <si>
    <t>4560123549181</t>
  </si>
  <si>
    <t>4560123549182</t>
  </si>
  <si>
    <t>4560123549183</t>
  </si>
  <si>
    <t>4560123549199</t>
  </si>
  <si>
    <t>4560123549200</t>
  </si>
  <si>
    <t>4560123549201</t>
  </si>
  <si>
    <t>4560123549202</t>
  </si>
  <si>
    <t>4560123549203</t>
  </si>
  <si>
    <t>4560123549194</t>
  </si>
  <si>
    <t>4560123549195</t>
  </si>
  <si>
    <t>4560123549196</t>
  </si>
  <si>
    <t>4560123549197</t>
  </si>
  <si>
    <t>4560123549198</t>
  </si>
  <si>
    <t>4560123549189</t>
  </si>
  <si>
    <t>4560123549190</t>
  </si>
  <si>
    <t>4560123549191</t>
  </si>
  <si>
    <t>4560123549192</t>
  </si>
  <si>
    <t>4560123549193</t>
  </si>
  <si>
    <t>4560123549204</t>
  </si>
  <si>
    <t>4560123549205</t>
  </si>
  <si>
    <t>4560123549206</t>
  </si>
  <si>
    <t>4560123549207</t>
  </si>
  <si>
    <t>4560123549208</t>
  </si>
  <si>
    <t>4560123549054</t>
  </si>
  <si>
    <t>4560123549055</t>
  </si>
  <si>
    <t>4560123549056</t>
  </si>
  <si>
    <t>4560123549057</t>
  </si>
  <si>
    <t>4560123549058</t>
  </si>
  <si>
    <t>4560123549064</t>
  </si>
  <si>
    <t>4560123549065</t>
  </si>
  <si>
    <t>4560123549066</t>
  </si>
  <si>
    <t>4560123549067</t>
  </si>
  <si>
    <t>4560123549068</t>
  </si>
  <si>
    <t>4560123549069</t>
  </si>
  <si>
    <t>4560123549070</t>
  </si>
  <si>
    <t>4560123549071</t>
  </si>
  <si>
    <t>4560123549072</t>
  </si>
  <si>
    <t>4560123549073</t>
  </si>
  <si>
    <t>4560123549074</t>
  </si>
  <si>
    <t>4560123549075</t>
  </si>
  <si>
    <t>4560123549076</t>
  </si>
  <si>
    <t>4560123549077</t>
  </si>
  <si>
    <t>4560123549078</t>
  </si>
  <si>
    <t>4560123549079</t>
  </si>
  <si>
    <t>4560123549080</t>
  </si>
  <si>
    <t>4560123549081</t>
  </si>
  <si>
    <t>4560123549082</t>
  </si>
  <si>
    <t>4560123549083</t>
  </si>
  <si>
    <t>4560123549059</t>
  </si>
  <si>
    <t>4560123549060</t>
  </si>
  <si>
    <t>4560123549061</t>
  </si>
  <si>
    <t>4560123549062</t>
  </si>
  <si>
    <t>4560123549063</t>
  </si>
  <si>
    <t>4560123548799</t>
  </si>
  <si>
    <t>4560123548800</t>
  </si>
  <si>
    <t>4560123548801</t>
  </si>
  <si>
    <t>4560123548802</t>
  </si>
  <si>
    <t>4560123548809</t>
  </si>
  <si>
    <t>4560123548810</t>
  </si>
  <si>
    <t>4560123548811</t>
  </si>
  <si>
    <t>4560123548812</t>
  </si>
  <si>
    <t>4560123548804</t>
  </si>
  <si>
    <t>4560123548805</t>
  </si>
  <si>
    <t>4560123548806</t>
  </si>
  <si>
    <t>4560123548807</t>
  </si>
  <si>
    <t>4560123548203</t>
  </si>
  <si>
    <t>4560123548204</t>
  </si>
  <si>
    <t>4560123548205</t>
  </si>
  <si>
    <t>4560123548206</t>
  </si>
  <si>
    <t>4560123548207</t>
  </si>
  <si>
    <t>4560123548208</t>
  </si>
  <si>
    <t>4560123548209</t>
  </si>
  <si>
    <t>4560123548210</t>
  </si>
  <si>
    <t>4560123548211</t>
  </si>
  <si>
    <t>4560123548212</t>
  </si>
  <si>
    <t>4560123548213</t>
  </si>
  <si>
    <t>4560123548214</t>
  </si>
  <si>
    <t>4560123548219</t>
  </si>
  <si>
    <t>4560123548220</t>
  </si>
  <si>
    <t>4560123548221</t>
  </si>
  <si>
    <t>4560123548222</t>
  </si>
  <si>
    <t>4560123548215</t>
  </si>
  <si>
    <t>4560123548216</t>
  </si>
  <si>
    <t>4560123548217</t>
  </si>
  <si>
    <t>4560123548218</t>
  </si>
  <si>
    <t>4560123549119</t>
  </si>
  <si>
    <t>4560123549120</t>
  </si>
  <si>
    <t>4560123549121</t>
  </si>
  <si>
    <t>4560123549122</t>
  </si>
  <si>
    <t>4560123549123</t>
  </si>
  <si>
    <t>4560123549124</t>
  </si>
  <si>
    <t>4560123549125</t>
  </si>
  <si>
    <t>4560123549126</t>
  </si>
  <si>
    <t>4560123549127</t>
  </si>
  <si>
    <t>4560123549128</t>
  </si>
  <si>
    <t>4560123549129</t>
  </si>
  <si>
    <t>4560123549130</t>
  </si>
  <si>
    <t>4560123549131</t>
  </si>
  <si>
    <t>4560123549132</t>
  </si>
  <si>
    <t>4560123549133</t>
  </si>
  <si>
    <t>4560123549134</t>
  </si>
  <si>
    <t>4560123549135</t>
  </si>
  <si>
    <t>4560123549136</t>
  </si>
  <si>
    <t>4560123549137</t>
  </si>
  <si>
    <t>4560123549138</t>
  </si>
  <si>
    <t>4560123549114</t>
  </si>
  <si>
    <t>4560123549115</t>
  </si>
  <si>
    <t>4560123549116</t>
  </si>
  <si>
    <t>4560123549117</t>
  </si>
  <si>
    <t>4560123549118</t>
  </si>
  <si>
    <t>4560123549671</t>
  </si>
  <si>
    <t>4560123549672</t>
  </si>
  <si>
    <t>4560123549673</t>
  </si>
  <si>
    <t>4560123549674</t>
  </si>
  <si>
    <t>4560123549675</t>
  </si>
  <si>
    <t>4560123549553</t>
  </si>
  <si>
    <t>4560123549554</t>
  </si>
  <si>
    <t>4560123549555</t>
  </si>
  <si>
    <t>4560123549556</t>
  </si>
  <si>
    <t>4560123549552</t>
  </si>
  <si>
    <t>4560123549557</t>
  </si>
  <si>
    <t>4560123549558</t>
  </si>
  <si>
    <t>4560123549559</t>
  </si>
  <si>
    <t>4560123549560</t>
  </si>
  <si>
    <t>4560123549561</t>
  </si>
  <si>
    <t>4560123549562</t>
  </si>
  <si>
    <t>4560123549563</t>
  </si>
  <si>
    <t>4560123549564</t>
  </si>
  <si>
    <t>4560123549565</t>
  </si>
  <si>
    <t>4560123549566</t>
  </si>
  <si>
    <t>4560123548179</t>
  </si>
  <si>
    <t>4560123548180</t>
  </si>
  <si>
    <t>4560123548181</t>
  </si>
  <si>
    <t>4560123548182</t>
  </si>
  <si>
    <t>4560123548183</t>
  </si>
  <si>
    <t>4560123548184</t>
  </si>
  <si>
    <t>4560123548185</t>
  </si>
  <si>
    <t>4560123548186</t>
  </si>
  <si>
    <t>4560123548187</t>
  </si>
  <si>
    <t>4560123548188</t>
  </si>
  <si>
    <t>4560123548189</t>
  </si>
  <si>
    <t>4560123548190</t>
  </si>
  <si>
    <t>4560123548909</t>
  </si>
  <si>
    <t>4560123548910</t>
  </si>
  <si>
    <t>4560123548911</t>
  </si>
  <si>
    <t>4560123548912</t>
  </si>
  <si>
    <t>4560123548904</t>
  </si>
  <si>
    <t>4560123548905</t>
  </si>
  <si>
    <t>4560123548906</t>
  </si>
  <si>
    <t>4560123548907</t>
  </si>
  <si>
    <t>4560123548924</t>
  </si>
  <si>
    <t>4560123548925</t>
  </si>
  <si>
    <t>4560123548926</t>
  </si>
  <si>
    <t>4560123548927</t>
  </si>
  <si>
    <t>4560123548914</t>
  </si>
  <si>
    <t>4560123548915</t>
  </si>
  <si>
    <t>4560123548916</t>
  </si>
  <si>
    <t>4560123548917</t>
  </si>
  <si>
    <t>4560123548919</t>
  </si>
  <si>
    <t>4560123548920</t>
  </si>
  <si>
    <t>4560123548921</t>
  </si>
  <si>
    <t>4560123548922</t>
  </si>
  <si>
    <t>4560123548929</t>
  </si>
  <si>
    <t>4560123548930</t>
  </si>
  <si>
    <t>4560123548931</t>
  </si>
  <si>
    <t>4560123548932</t>
  </si>
  <si>
    <t>4560123549893</t>
  </si>
  <si>
    <t>4560123549894</t>
  </si>
  <si>
    <t>4560123549895</t>
  </si>
  <si>
    <t>4560123549896</t>
  </si>
  <si>
    <t>4560123549527</t>
  </si>
  <si>
    <t>4560123549528</t>
  </si>
  <si>
    <t>4560123549529</t>
  </si>
  <si>
    <t>4560123549530</t>
  </si>
  <si>
    <t>4560123549531</t>
  </si>
  <si>
    <t>4560123549542</t>
  </si>
  <si>
    <t>4560123549543</t>
  </si>
  <si>
    <t>4560123549544</t>
  </si>
  <si>
    <t>4560123549545</t>
  </si>
  <si>
    <t>4560123549546</t>
  </si>
  <si>
    <t>4560123549547</t>
  </si>
  <si>
    <t>4560123549548</t>
  </si>
  <si>
    <t>4560123549549</t>
  </si>
  <si>
    <t>4560123549550</t>
  </si>
  <si>
    <t>4560123549551</t>
  </si>
  <si>
    <t>4560123549532</t>
  </si>
  <si>
    <t>4560123549533</t>
  </si>
  <si>
    <t>4560123549534</t>
  </si>
  <si>
    <t>4560123549535</t>
  </si>
  <si>
    <t>4560123549536</t>
  </si>
  <si>
    <t>4560123548344</t>
  </si>
  <si>
    <t>4560123548345</t>
  </si>
  <si>
    <t>4560123548346</t>
  </si>
  <si>
    <t>4560123548347</t>
  </si>
  <si>
    <t>4560123548348</t>
  </si>
  <si>
    <t>4560123548339</t>
  </si>
  <si>
    <t>4560123548340</t>
  </si>
  <si>
    <t>4560123548341</t>
  </si>
  <si>
    <t>4560123548342</t>
  </si>
  <si>
    <t>4560123548343</t>
  </si>
  <si>
    <t>4560123549645</t>
  </si>
  <si>
    <t>4560123549582</t>
  </si>
  <si>
    <t>4560123549583</t>
  </si>
  <si>
    <t>4560123549584</t>
  </si>
  <si>
    <t>4560123549585</t>
  </si>
  <si>
    <t>4560123549586</t>
  </si>
  <si>
    <t>4560123549644</t>
  </si>
  <si>
    <t>4560123549587</t>
  </si>
  <si>
    <t>4560123549588</t>
  </si>
  <si>
    <t>4560123549589</t>
  </si>
  <si>
    <t>4560123549590</t>
  </si>
  <si>
    <t>4560123549591</t>
  </si>
  <si>
    <t>4560123549646</t>
  </si>
  <si>
    <t>4560123549597</t>
  </si>
  <si>
    <t>4560123549598</t>
  </si>
  <si>
    <t>4560123549599</t>
  </si>
  <si>
    <t>4560123549600</t>
  </si>
  <si>
    <t>4560123549601</t>
  </si>
  <si>
    <t>4560123549647</t>
  </si>
  <si>
    <t>4560123549602</t>
  </si>
  <si>
    <t>4560123549603</t>
  </si>
  <si>
    <t>4560123549604</t>
  </si>
  <si>
    <t>4560123549605</t>
  </si>
  <si>
    <t>4560123549606</t>
  </si>
  <si>
    <t>4560123549648</t>
  </si>
  <si>
    <t>4560123549592</t>
  </si>
  <si>
    <t>4560123549593</t>
  </si>
  <si>
    <t>4560123549594</t>
  </si>
  <si>
    <t>4560123549595</t>
  </si>
  <si>
    <t>4560123549596</t>
  </si>
  <si>
    <t>4560123548354</t>
  </si>
  <si>
    <t>4560123548355</t>
  </si>
  <si>
    <t>4560123548356</t>
  </si>
  <si>
    <t>4560123548357</t>
  </si>
  <si>
    <t>4560123548358</t>
  </si>
  <si>
    <t>4560123548359</t>
  </si>
  <si>
    <t>4560123548360</t>
  </si>
  <si>
    <t>4560123548361</t>
  </si>
  <si>
    <t>4560123548362</t>
  </si>
  <si>
    <t>4560123548363</t>
  </si>
  <si>
    <t>4560123548349</t>
  </si>
  <si>
    <t>4560123548350</t>
  </si>
  <si>
    <t>4560123548351</t>
  </si>
  <si>
    <t>4560123548352</t>
  </si>
  <si>
    <t>4560123548353</t>
  </si>
  <si>
    <t>4560123548814</t>
  </si>
  <si>
    <t>4560123548815</t>
  </si>
  <si>
    <t>4560123548816</t>
  </si>
  <si>
    <t>4560123548817</t>
  </si>
  <si>
    <t>4560123548818</t>
  </si>
  <si>
    <t>4560123548819</t>
  </si>
  <si>
    <t>4560123548820</t>
  </si>
  <si>
    <t>4560123548821</t>
  </si>
  <si>
    <t>4560123548822</t>
  </si>
  <si>
    <t>4560123548823</t>
  </si>
  <si>
    <t>4560123548824</t>
  </si>
  <si>
    <t>4560123548825</t>
  </si>
  <si>
    <t>4560123548826</t>
  </si>
  <si>
    <t>4560123548827</t>
  </si>
  <si>
    <t>4560123548828</t>
  </si>
  <si>
    <t>4560123548829</t>
  </si>
  <si>
    <t>4560123548830</t>
  </si>
  <si>
    <t>4560123548831</t>
  </si>
  <si>
    <t>4560123548832</t>
  </si>
  <si>
    <t>4560123548833</t>
  </si>
  <si>
    <t>4560123548834</t>
  </si>
  <si>
    <t>4560123548835</t>
  </si>
  <si>
    <t>4560123548836</t>
  </si>
  <si>
    <t>4560123548837</t>
  </si>
  <si>
    <t>4560123548838</t>
  </si>
  <si>
    <t>4560123548143</t>
  </si>
  <si>
    <t>4560123548144</t>
  </si>
  <si>
    <t>4560123548145</t>
  </si>
  <si>
    <t>4560123548146</t>
  </si>
  <si>
    <t>4560123548151</t>
  </si>
  <si>
    <t>4560123548152</t>
  </si>
  <si>
    <t>4560123548153</t>
  </si>
  <si>
    <t>4560123548154</t>
  </si>
  <si>
    <t>4560123548147</t>
  </si>
  <si>
    <t>4560123548148</t>
  </si>
  <si>
    <t>4560123548149</t>
  </si>
  <si>
    <t>4560123548150</t>
  </si>
  <si>
    <t>4560123548536</t>
  </si>
  <si>
    <t>4560123548537</t>
  </si>
  <si>
    <t>4560123548538</t>
  </si>
  <si>
    <t>4560123548539</t>
  </si>
  <si>
    <t>4560123548540</t>
  </si>
  <si>
    <t>4560123548541</t>
  </si>
  <si>
    <t>4560123548542</t>
  </si>
  <si>
    <t>4560123548543</t>
  </si>
  <si>
    <t>4560123548544</t>
  </si>
  <si>
    <t>4560123548545</t>
  </si>
  <si>
    <t>4560123548546</t>
  </si>
  <si>
    <t>4560123548547</t>
  </si>
  <si>
    <t>4560123525867</t>
  </si>
  <si>
    <t>4560123548913</t>
  </si>
  <si>
    <t>4560123548908</t>
  </si>
  <si>
    <t>4560123548928</t>
  </si>
  <si>
    <t>4560123548918</t>
  </si>
  <si>
    <t>4560123548923</t>
  </si>
  <si>
    <t>4560123548933</t>
  </si>
  <si>
    <t>4560123549897</t>
  </si>
  <si>
    <t>4560123548478</t>
  </si>
  <si>
    <t>4560123548473</t>
  </si>
  <si>
    <t>4560123548483</t>
  </si>
  <si>
    <t>4560123548803</t>
  </si>
  <si>
    <t>4560123548813</t>
  </si>
  <si>
    <t>4560123548808</t>
  </si>
  <si>
    <t>4560123549310</t>
  </si>
  <si>
    <t>4560123549315</t>
  </si>
  <si>
    <t>4560123549324</t>
  </si>
  <si>
    <t>4560123548763</t>
  </si>
  <si>
    <t>4560123548773</t>
  </si>
  <si>
    <t>4560123548768</t>
  </si>
  <si>
    <t>4560123548633</t>
  </si>
  <si>
    <t>4560123548623</t>
  </si>
  <si>
    <t>4560123548694</t>
  </si>
  <si>
    <t>4560123548695</t>
  </si>
  <si>
    <t>4560123548696</t>
  </si>
  <si>
    <t>4560123548697</t>
  </si>
  <si>
    <t>4560123548698</t>
  </si>
  <si>
    <t>4560123548689</t>
  </si>
  <si>
    <t>4560123548690</t>
  </si>
  <si>
    <t>4560123548691</t>
  </si>
  <si>
    <t>4560123548692</t>
  </si>
  <si>
    <t>4560123548693</t>
  </si>
  <si>
    <t>4560123548699</t>
  </si>
  <si>
    <t>4560123548700</t>
  </si>
  <si>
    <t>4560123548701</t>
  </si>
  <si>
    <t>4560123548702</t>
  </si>
  <si>
    <t>4560123548703</t>
  </si>
  <si>
    <t>4560123548704</t>
  </si>
  <si>
    <t>4560123548705</t>
  </si>
  <si>
    <t>4560123548706</t>
  </si>
  <si>
    <t>4560123548707</t>
  </si>
  <si>
    <t>4560123548708</t>
  </si>
  <si>
    <t>4560123548714</t>
  </si>
  <si>
    <t>4560123548715</t>
  </si>
  <si>
    <t>4560123548716</t>
  </si>
  <si>
    <t>4560123548717</t>
  </si>
  <si>
    <t>4560123548718</t>
  </si>
  <si>
    <t>4560123548649</t>
  </si>
  <si>
    <t>4560123548650</t>
  </si>
  <si>
    <t>4560123548651</t>
  </si>
  <si>
    <t>4560123548652</t>
  </si>
  <si>
    <t>4560123548653</t>
  </si>
  <si>
    <t>4560123548659</t>
  </si>
  <si>
    <t>4560123548660</t>
  </si>
  <si>
    <t>4560123548661</t>
  </si>
  <si>
    <t>4560123548662</t>
  </si>
  <si>
    <t>4560123548663</t>
  </si>
  <si>
    <t>4560123548654</t>
  </si>
  <si>
    <t>4560123548655</t>
  </si>
  <si>
    <t>4560123548656</t>
  </si>
  <si>
    <t>4560123548657</t>
  </si>
  <si>
    <t>4560123548658</t>
  </si>
  <si>
    <t>4560123548999</t>
  </si>
  <si>
    <t>4560123549000</t>
  </si>
  <si>
    <t>4560123549001</t>
  </si>
  <si>
    <t>4560123549002</t>
  </si>
  <si>
    <t>4560123549003</t>
  </si>
  <si>
    <t>4560123549009</t>
  </si>
  <si>
    <t>4560123549010</t>
  </si>
  <si>
    <t>4560123549011</t>
  </si>
  <si>
    <t>4560123549012</t>
  </si>
  <si>
    <t>4560123549013</t>
  </si>
  <si>
    <t>4560123549004</t>
  </si>
  <si>
    <t>4560123549005</t>
  </si>
  <si>
    <t>4560123549006</t>
  </si>
  <si>
    <t>4560123549007</t>
  </si>
  <si>
    <t>4560123549008</t>
  </si>
  <si>
    <t>4560123549019</t>
  </si>
  <si>
    <t>4560123549020</t>
  </si>
  <si>
    <t>4560123549021</t>
  </si>
  <si>
    <t>4560123549022</t>
  </si>
  <si>
    <t>4560123549023</t>
  </si>
  <si>
    <t>4560123549014</t>
  </si>
  <si>
    <t>4560123549015</t>
  </si>
  <si>
    <t>4560123549016</t>
  </si>
  <si>
    <t>4560123549017</t>
  </si>
  <si>
    <t>4560123549018</t>
  </si>
  <si>
    <t>4560123548994</t>
  </si>
  <si>
    <t>4560123548995</t>
  </si>
  <si>
    <t>4560123548996</t>
  </si>
  <si>
    <t>4560123548997</t>
  </si>
  <si>
    <t>4560123548998</t>
  </si>
  <si>
    <t>4560123548969</t>
  </si>
  <si>
    <t>4560123548970</t>
  </si>
  <si>
    <t>4560123548971</t>
  </si>
  <si>
    <t>4560123548972</t>
  </si>
  <si>
    <t>4560123548973</t>
  </si>
  <si>
    <t>4560123548974</t>
  </si>
  <si>
    <t>4560123548975</t>
  </si>
  <si>
    <t>4560123548976</t>
  </si>
  <si>
    <t>4560123548977</t>
  </si>
  <si>
    <t>4560123548978</t>
  </si>
  <si>
    <t>4560123548979</t>
  </si>
  <si>
    <t>4560123548980</t>
  </si>
  <si>
    <t>4560123548981</t>
  </si>
  <si>
    <t>4560123548982</t>
  </si>
  <si>
    <t>4560123548983</t>
  </si>
  <si>
    <t>4560123548989</t>
  </si>
  <si>
    <t>4560123548990</t>
  </si>
  <si>
    <t>4560123548991</t>
  </si>
  <si>
    <t>4560123548992</t>
  </si>
  <si>
    <t>4560123548993</t>
  </si>
  <si>
    <t>4560123548965</t>
  </si>
  <si>
    <t>4560123548966</t>
  </si>
  <si>
    <t>4560123548967</t>
  </si>
  <si>
    <t>4560123548968</t>
  </si>
  <si>
    <t>4560123549234</t>
  </si>
  <si>
    <t>4560123549235</t>
  </si>
  <si>
    <t>4560123549236</t>
  </si>
  <si>
    <t>4560123549237</t>
  </si>
  <si>
    <t>4560123549238</t>
  </si>
  <si>
    <t>4560123549224</t>
  </si>
  <si>
    <t>4560123549225</t>
  </si>
  <si>
    <t>4560123549226</t>
  </si>
  <si>
    <t>4560123549227</t>
  </si>
  <si>
    <t>4560123549228</t>
  </si>
  <si>
    <t>4560123549244</t>
  </si>
  <si>
    <t>4560123549245</t>
  </si>
  <si>
    <t>4560123549246</t>
  </si>
  <si>
    <t>4560123549247</t>
  </si>
  <si>
    <t>4560123549248</t>
  </si>
  <si>
    <t>4560123549239</t>
  </si>
  <si>
    <t>4560123549240</t>
  </si>
  <si>
    <t>4560123549241</t>
  </si>
  <si>
    <t>4560123549242</t>
  </si>
  <si>
    <t>4560123549243</t>
  </si>
  <si>
    <t>4560123549249</t>
  </si>
  <si>
    <t>4560123549250</t>
  </si>
  <si>
    <t>4560123549251</t>
  </si>
  <si>
    <t>4560123549252</t>
  </si>
  <si>
    <t>4560123549253</t>
  </si>
  <si>
    <t>4560123549229</t>
  </si>
  <si>
    <t>4560123549230</t>
  </si>
  <si>
    <t>4560123549231</t>
  </si>
  <si>
    <t>4560123549232</t>
  </si>
  <si>
    <t>4560123549233</t>
  </si>
  <si>
    <t>4560123548450</t>
  </si>
  <si>
    <t>4560123548451</t>
  </si>
  <si>
    <t>4560123548452</t>
  </si>
  <si>
    <t>4560123548453</t>
  </si>
  <si>
    <t>4560123548449</t>
  </si>
  <si>
    <t>4560123548444</t>
  </si>
  <si>
    <t>4560123548445</t>
  </si>
  <si>
    <t>4560123548446</t>
  </si>
  <si>
    <t>4560123548447</t>
  </si>
  <si>
    <t>4560123548448</t>
  </si>
  <si>
    <t>4560123548454</t>
  </si>
  <si>
    <t>4560123548455</t>
  </si>
  <si>
    <t>4560123548456</t>
  </si>
  <si>
    <t>4560123548457</t>
  </si>
  <si>
    <t>4560123548458</t>
  </si>
  <si>
    <t>4560123548459</t>
  </si>
  <si>
    <t>4560123548460</t>
  </si>
  <si>
    <t>4560123548461</t>
  </si>
  <si>
    <t>4560123548462</t>
  </si>
  <si>
    <t>4560123548463</t>
  </si>
  <si>
    <t>4560123548464</t>
  </si>
  <si>
    <t>4560123548465</t>
  </si>
  <si>
    <t>4560123548466</t>
  </si>
  <si>
    <t>4560123548467</t>
  </si>
  <si>
    <t>4560123548468</t>
  </si>
  <si>
    <t>4560123549375</t>
  </si>
  <si>
    <t>4560123549376</t>
  </si>
  <si>
    <t>4560123549377</t>
  </si>
  <si>
    <t>4560123549378</t>
  </si>
  <si>
    <t>4560123549370</t>
  </si>
  <si>
    <t>4560123549371</t>
  </si>
  <si>
    <t>4560123549372</t>
  </si>
  <si>
    <t>4560123549373</t>
  </si>
  <si>
    <t>4560123549368</t>
  </si>
  <si>
    <t>4560123549369</t>
  </si>
  <si>
    <t>4560123549365</t>
  </si>
  <si>
    <t>4560123549366</t>
  </si>
  <si>
    <t>4560123548438</t>
  </si>
  <si>
    <t>4560123548434</t>
  </si>
  <si>
    <t>4560123548435</t>
  </si>
  <si>
    <t>4560123548436</t>
  </si>
  <si>
    <t>4560123548439</t>
  </si>
  <si>
    <t>4560123548440</t>
  </si>
  <si>
    <t>4560123548441</t>
  </si>
  <si>
    <t>4560123548442</t>
  </si>
  <si>
    <t>4560123548429</t>
  </si>
  <si>
    <t>4560123548430</t>
  </si>
  <si>
    <t>4560123548431</t>
  </si>
  <si>
    <t>4560123548432</t>
  </si>
  <si>
    <t>4560123548324</t>
  </si>
  <si>
    <t>4560123548325</t>
  </si>
  <si>
    <t>4560123548326</t>
  </si>
  <si>
    <t>4560123548327</t>
  </si>
  <si>
    <t>4560123548329</t>
  </si>
  <si>
    <t>4560123548330</t>
  </si>
  <si>
    <t>4560123548331</t>
  </si>
  <si>
    <t>4560123548332</t>
  </si>
  <si>
    <t>4560123548334</t>
  </si>
  <si>
    <t>4560123548335</t>
  </si>
  <si>
    <t>4560123548336</t>
  </si>
  <si>
    <t>4560123548337</t>
  </si>
  <si>
    <t>4560123548259</t>
  </si>
  <si>
    <t>4560123548260</t>
  </si>
  <si>
    <t>4560123548261</t>
  </si>
  <si>
    <t>4560123548262</t>
  </si>
  <si>
    <t>4560123548263</t>
  </si>
  <si>
    <t>4560123548264</t>
  </si>
  <si>
    <t>4560123548265</t>
  </si>
  <si>
    <t>4560123548266</t>
  </si>
  <si>
    <t>4560123548267</t>
  </si>
  <si>
    <t>4560123548268</t>
  </si>
  <si>
    <t>4560123548269</t>
  </si>
  <si>
    <t>4560123548270</t>
  </si>
  <si>
    <t>4560123548369</t>
  </si>
  <si>
    <t>4560123548370</t>
  </si>
  <si>
    <t>4560123548371</t>
  </si>
  <si>
    <t>4560123548372</t>
  </si>
  <si>
    <t>4560123548376</t>
  </si>
  <si>
    <t>4560123548377</t>
  </si>
  <si>
    <t>4560123548378</t>
  </si>
  <si>
    <t>4560123548374</t>
  </si>
  <si>
    <t>4560123548364</t>
  </si>
  <si>
    <t>4560123548365</t>
  </si>
  <si>
    <t>4560123548366</t>
  </si>
  <si>
    <t>4560123548367</t>
  </si>
  <si>
    <t>4560123548271</t>
  </si>
  <si>
    <t>4560123548272</t>
  </si>
  <si>
    <t>4560123548273</t>
  </si>
  <si>
    <t>4560123548274</t>
  </si>
  <si>
    <t>4560123548275</t>
  </si>
  <si>
    <t>4560123548276</t>
  </si>
  <si>
    <t>4560123548277</t>
  </si>
  <si>
    <t>4560123548278</t>
  </si>
  <si>
    <t>4560123548279</t>
  </si>
  <si>
    <t>4560123548280</t>
  </si>
  <si>
    <t>4560123548281</t>
  </si>
  <si>
    <t>4560123548282</t>
  </si>
  <si>
    <t>4560123548384</t>
  </si>
  <si>
    <t>4560123548385</t>
  </si>
  <si>
    <t>4560123548386</t>
  </si>
  <si>
    <t>4560123548387</t>
  </si>
  <si>
    <t>4560123548388</t>
  </si>
  <si>
    <t>4560123548394</t>
  </si>
  <si>
    <t>4560123548395</t>
  </si>
  <si>
    <t>4560123548396</t>
  </si>
  <si>
    <t>4560123548397</t>
  </si>
  <si>
    <t>4560123548398</t>
  </si>
  <si>
    <t>4560123548389</t>
  </si>
  <si>
    <t>4560123548390</t>
  </si>
  <si>
    <t>4560123548391</t>
  </si>
  <si>
    <t>4560123548392</t>
  </si>
  <si>
    <t>4560123548393</t>
  </si>
  <si>
    <t>4560123548379</t>
  </si>
  <si>
    <t>4560123548380</t>
  </si>
  <si>
    <t>4560123548381</t>
  </si>
  <si>
    <t>4560123548382</t>
  </si>
  <si>
    <t>4560123548383</t>
  </si>
  <si>
    <t>4560123548634</t>
  </si>
  <si>
    <t>4560123548635</t>
  </si>
  <si>
    <t>4560123548636</t>
  </si>
  <si>
    <t>4560123548637</t>
  </si>
  <si>
    <t>4560123548639</t>
  </si>
  <si>
    <t>4560123548640</t>
  </si>
  <si>
    <t>4560123548641</t>
  </si>
  <si>
    <t>4560123548642</t>
  </si>
  <si>
    <t>4560123548644</t>
  </si>
  <si>
    <t>4560123548645</t>
  </si>
  <si>
    <t>4560123548646</t>
  </si>
  <si>
    <t>4560123548647</t>
  </si>
  <si>
    <t>4560123551418</t>
  </si>
  <si>
    <t>4560123551419</t>
  </si>
  <si>
    <t>4560123551420</t>
  </si>
  <si>
    <t>4560123551421</t>
  </si>
  <si>
    <t>4560123551423</t>
  </si>
  <si>
    <t>4560123551424</t>
  </si>
  <si>
    <t>4560123551425</t>
  </si>
  <si>
    <t>4560123551426</t>
  </si>
  <si>
    <t>4560123551428</t>
  </si>
  <si>
    <t>4560123551429</t>
  </si>
  <si>
    <t>4560123551430</t>
  </si>
  <si>
    <t>4560123551431</t>
  </si>
  <si>
    <t>4560123553333</t>
  </si>
  <si>
    <t>4560123553334</t>
  </si>
  <si>
    <t>4560123553335</t>
  </si>
  <si>
    <t>4560123553336</t>
  </si>
  <si>
    <t>4560123551413</t>
  </si>
  <si>
    <t>4560123551414</t>
  </si>
  <si>
    <t>4560123551415</t>
  </si>
  <si>
    <t>4560123551416</t>
  </si>
  <si>
    <t>4560123551409</t>
  </si>
  <si>
    <t>4560123551410</t>
  </si>
  <si>
    <t>4560123551411</t>
  </si>
  <si>
    <t>4560123551412</t>
  </si>
  <si>
    <t>4560123551403</t>
  </si>
  <si>
    <t>4560123551404</t>
  </si>
  <si>
    <t>4560123551405</t>
  </si>
  <si>
    <t>4560123551406</t>
  </si>
  <si>
    <t>4560123551407</t>
  </si>
  <si>
    <t>4560123551400</t>
  </si>
  <si>
    <t>4560123551401</t>
  </si>
  <si>
    <t>4560123551402</t>
  </si>
  <si>
    <t>4560123551398</t>
  </si>
  <si>
    <t>4560123551399</t>
  </si>
  <si>
    <t>4560123551393</t>
  </si>
  <si>
    <t>4560123551394</t>
  </si>
  <si>
    <t>4560123551395</t>
  </si>
  <si>
    <t>4560123551396</t>
  </si>
  <si>
    <t>4560123551388</t>
  </si>
  <si>
    <t>4560123551389</t>
  </si>
  <si>
    <t>4560123551390</t>
  </si>
  <si>
    <t>4560123551391</t>
  </si>
  <si>
    <t>4560123548964</t>
  </si>
  <si>
    <t>4560123551417</t>
  </si>
  <si>
    <t>4560123551408</t>
  </si>
  <si>
    <t>4560123549379</t>
  </si>
  <si>
    <t>4560123549374</t>
  </si>
  <si>
    <t>4560123549367</t>
  </si>
  <si>
    <t>4560123548437</t>
  </si>
  <si>
    <t>4560123548443</t>
  </si>
  <si>
    <t>4560123548433</t>
  </si>
  <si>
    <t>4560123548328</t>
  </si>
  <si>
    <t>4560123548333</t>
  </si>
  <si>
    <t>4560123548338</t>
  </si>
  <si>
    <t>4560123548373</t>
  </si>
  <si>
    <t>4560123548375</t>
  </si>
  <si>
    <t>4560123548368</t>
  </si>
  <si>
    <t>4560123548638</t>
  </si>
  <si>
    <t>4560123548643</t>
  </si>
  <si>
    <t>4560123548648</t>
  </si>
  <si>
    <t>4560123551422</t>
  </si>
  <si>
    <t>4560123551427</t>
  </si>
  <si>
    <t>4560123551432</t>
  </si>
  <si>
    <t>4560123553337</t>
  </si>
  <si>
    <t>4560123551397</t>
  </si>
  <si>
    <t>4560123551392</t>
  </si>
  <si>
    <t>P30ES235</t>
  </si>
  <si>
    <t>P30ES236</t>
  </si>
  <si>
    <t>P30ES237</t>
  </si>
  <si>
    <t>P30ES230</t>
  </si>
  <si>
    <t>P30ES231</t>
  </si>
  <si>
    <t>P30ES232</t>
  </si>
  <si>
    <t>P30ES233</t>
  </si>
  <si>
    <t>P30ES234</t>
  </si>
  <si>
    <t>P30ES227</t>
  </si>
  <si>
    <t>P30ES229</t>
  </si>
  <si>
    <t>P30ES228</t>
  </si>
  <si>
    <t>P30CS223</t>
  </si>
  <si>
    <t>P30CS222</t>
  </si>
  <si>
    <t>P30CS224</t>
  </si>
  <si>
    <t>P30CS227</t>
  </si>
  <si>
    <t>P30CS225</t>
  </si>
  <si>
    <t>P30CS226</t>
  </si>
  <si>
    <t>P30LS008</t>
  </si>
  <si>
    <t>P30LS009</t>
  </si>
  <si>
    <t>P27LS012</t>
  </si>
  <si>
    <t>P27LS011</t>
  </si>
  <si>
    <t>P27LS013</t>
  </si>
  <si>
    <t>P30CS250</t>
  </si>
  <si>
    <t>P30CS251</t>
  </si>
  <si>
    <t>P30TS406</t>
  </si>
  <si>
    <t>P30TS407</t>
  </si>
  <si>
    <t>P30TS408</t>
  </si>
  <si>
    <t>P30TS409</t>
  </si>
  <si>
    <t>P30TS412</t>
  </si>
  <si>
    <t>P30TS476</t>
  </si>
  <si>
    <t>P30TS395</t>
  </si>
  <si>
    <t>P30TS396</t>
  </si>
  <si>
    <t>P30TS394</t>
  </si>
  <si>
    <t>P30TS397</t>
  </si>
  <si>
    <t>P30TS398</t>
  </si>
  <si>
    <t>P30TS474</t>
  </si>
  <si>
    <t>P30TS449</t>
  </si>
  <si>
    <t>P30TS448</t>
  </si>
  <si>
    <t>P27TS371</t>
  </si>
  <si>
    <t>P27TS369</t>
  </si>
  <si>
    <t>P27TS370</t>
  </si>
  <si>
    <t>P27TS368</t>
  </si>
  <si>
    <t>P30TS419</t>
  </si>
  <si>
    <t>P30TS422</t>
  </si>
  <si>
    <t>P30TS418</t>
  </si>
  <si>
    <t>P30TS420</t>
  </si>
  <si>
    <t>P30TS421</t>
  </si>
  <si>
    <t>P30TS478</t>
  </si>
  <si>
    <t>P30ES195</t>
  </si>
  <si>
    <t>P30ES196</t>
  </si>
  <si>
    <t>P30ES197</t>
  </si>
  <si>
    <t>P30HD043</t>
  </si>
  <si>
    <t>P30HD044</t>
  </si>
  <si>
    <t>P30HD045</t>
  </si>
  <si>
    <t>P30HD046</t>
  </si>
  <si>
    <t>P30HD047</t>
  </si>
  <si>
    <t>P30LS001</t>
  </si>
  <si>
    <t>P30LS003</t>
  </si>
  <si>
    <t>P30LS004</t>
  </si>
  <si>
    <t>P30LS006</t>
  </si>
  <si>
    <t>P30TS387</t>
  </si>
  <si>
    <t>P30TS389</t>
  </si>
  <si>
    <t>P30TS390</t>
  </si>
  <si>
    <t>P30TS386</t>
  </si>
  <si>
    <t>P30TS388</t>
  </si>
  <si>
    <t>P30TS391</t>
  </si>
  <si>
    <t>P30TS414</t>
  </si>
  <si>
    <t>P30TS415</t>
  </si>
  <si>
    <t>P30TS416</t>
  </si>
  <si>
    <t>P30TS411</t>
  </si>
  <si>
    <t>P30TS413</t>
  </si>
  <si>
    <t>P30TS417</t>
  </si>
  <si>
    <t>P30CS215</t>
  </si>
  <si>
    <t>P30CS217</t>
  </si>
  <si>
    <t>P30CS214</t>
  </si>
  <si>
    <t>P30ST091</t>
  </si>
  <si>
    <t>P30ST092</t>
  </si>
  <si>
    <t>P30ST095</t>
  </si>
  <si>
    <t>P30ST094</t>
  </si>
  <si>
    <t>P30ST093</t>
  </si>
  <si>
    <t>P30TS399</t>
  </si>
  <si>
    <t>P30TS401</t>
  </si>
  <si>
    <t>P30TS402</t>
  </si>
  <si>
    <t>P30TS403</t>
  </si>
  <si>
    <t>P30TS404</t>
  </si>
  <si>
    <t>P30TS475</t>
  </si>
  <si>
    <t>P30HD053</t>
  </si>
  <si>
    <t>P30HD054</t>
  </si>
  <si>
    <t>P30HD055</t>
  </si>
  <si>
    <t>P30JG071</t>
  </si>
  <si>
    <t>P30JG069</t>
  </si>
  <si>
    <t>P30JG072</t>
  </si>
  <si>
    <t>P30TS443</t>
  </si>
  <si>
    <t>P30TS445</t>
  </si>
  <si>
    <t>P30TS446</t>
  </si>
  <si>
    <t>P30TS447</t>
  </si>
  <si>
    <t>P30TS444</t>
  </si>
  <si>
    <t>P30TS442</t>
  </si>
  <si>
    <t>P30TS481</t>
  </si>
  <si>
    <t>P30HD048</t>
  </si>
  <si>
    <t>P30HD049</t>
  </si>
  <si>
    <t>P30HD050</t>
  </si>
  <si>
    <t>P30HD051</t>
  </si>
  <si>
    <t>P30ES222</t>
  </si>
  <si>
    <t>P30ES223</t>
  </si>
  <si>
    <t>P30CW022</t>
  </si>
  <si>
    <t>XS</t>
  </si>
  <si>
    <t>P30CW023</t>
  </si>
  <si>
    <t>P30CW024</t>
  </si>
  <si>
    <t>P30CW025</t>
  </si>
  <si>
    <t>P30CW026</t>
  </si>
  <si>
    <t>P30ES219</t>
  </si>
  <si>
    <t>P30ES221</t>
  </si>
  <si>
    <t>P30ES220</t>
  </si>
  <si>
    <t>P30CS258</t>
  </si>
  <si>
    <t>P30CS261</t>
  </si>
  <si>
    <t>P30CS257</t>
  </si>
  <si>
    <t>P30CS260</t>
  </si>
  <si>
    <t>P30CS256</t>
  </si>
  <si>
    <t>P30JG075</t>
  </si>
  <si>
    <t>P30JG073</t>
  </si>
  <si>
    <t>P30JG074</t>
  </si>
  <si>
    <t>P30JK190</t>
  </si>
  <si>
    <t>P30JK187</t>
  </si>
  <si>
    <t>P30JK189</t>
  </si>
  <si>
    <t>P30CS234</t>
  </si>
  <si>
    <t>P30CS233</t>
  </si>
  <si>
    <t>P30CS237</t>
  </si>
  <si>
    <t>P30CS235</t>
  </si>
  <si>
    <t>P30CS238</t>
  </si>
  <si>
    <t>P30CS244</t>
  </si>
  <si>
    <t>P30CS245</t>
  </si>
  <si>
    <t>P30CS246</t>
  </si>
  <si>
    <t>P30TS425</t>
  </si>
  <si>
    <t>P30TS426</t>
  </si>
  <si>
    <t>P30TS427</t>
  </si>
  <si>
    <t>P30TS429</t>
  </si>
  <si>
    <t>P30TS424</t>
  </si>
  <si>
    <t>P30TS428</t>
  </si>
  <si>
    <t>P30TS430</t>
  </si>
  <si>
    <t>P30TS431</t>
  </si>
  <si>
    <t>P30TS432</t>
  </si>
  <si>
    <t>P30TS433</t>
  </si>
  <si>
    <t>P30TS434</t>
  </si>
  <si>
    <t>P30TS378</t>
  </si>
  <si>
    <t>P30TS379</t>
  </si>
  <si>
    <t>P30TS381</t>
  </si>
  <si>
    <t>P30TS384</t>
  </si>
  <si>
    <t>P30TS380</t>
  </si>
  <si>
    <t>P30TS382</t>
  </si>
  <si>
    <t>P30ES198</t>
  </si>
  <si>
    <t>P30ES199</t>
  </si>
  <si>
    <t>P30ES200</t>
  </si>
  <si>
    <t>P30ES201</t>
  </si>
  <si>
    <t>P30ES202</t>
  </si>
  <si>
    <t>P30ES238</t>
  </si>
  <si>
    <t>P30ES239</t>
  </si>
  <si>
    <t>P30ES240</t>
  </si>
  <si>
    <t>P30ES203</t>
  </si>
  <si>
    <t>P30ES204</t>
  </si>
  <si>
    <t>P30ES205</t>
  </si>
  <si>
    <t>P30ES224</t>
  </si>
  <si>
    <t>P30ES225</t>
  </si>
  <si>
    <t>P30ES226</t>
  </si>
  <si>
    <t>P30ST101</t>
  </si>
  <si>
    <t>P30ST099</t>
  </si>
  <si>
    <t>P30ST100</t>
  </si>
  <si>
    <t>P30ES216</t>
  </si>
  <si>
    <t>P30ES218</t>
  </si>
  <si>
    <t>P30ES217</t>
  </si>
  <si>
    <t>P30ST098</t>
  </si>
  <si>
    <t>P30ST096</t>
  </si>
  <si>
    <t>P30ST097</t>
  </si>
  <si>
    <t>P30ES210</t>
  </si>
  <si>
    <t>P30ES211</t>
  </si>
  <si>
    <t>P30ES209</t>
  </si>
  <si>
    <t>P30ES212</t>
  </si>
  <si>
    <t>P30CS247</t>
  </si>
  <si>
    <t>P30CS249</t>
  </si>
  <si>
    <t>P30CS248</t>
  </si>
  <si>
    <t>P30ES253</t>
  </si>
  <si>
    <t>P30ES252</t>
  </si>
  <si>
    <t>P30ES254</t>
  </si>
  <si>
    <t>P30ES255</t>
  </si>
  <si>
    <t>P30ES250</t>
  </si>
  <si>
    <t>P30ES251</t>
  </si>
  <si>
    <t>P30CS266</t>
  </si>
  <si>
    <t>P30CS265</t>
  </si>
  <si>
    <t>P30ES248</t>
  </si>
  <si>
    <t>P30ES249</t>
  </si>
  <si>
    <t>SWEET PINK</t>
  </si>
  <si>
    <t>CONCRETE GREY</t>
  </si>
  <si>
    <t>FLAT GRAPE</t>
  </si>
  <si>
    <t>FLASHY FLURO</t>
  </si>
  <si>
    <t>DEEP SEA BLUE</t>
  </si>
  <si>
    <t>RICH WINE</t>
  </si>
  <si>
    <t>CAR KEY</t>
  </si>
  <si>
    <t>SOUR GRAPE</t>
  </si>
  <si>
    <t>REALTREE® APX</t>
  </si>
  <si>
    <t>MULTI</t>
  </si>
  <si>
    <t>SUNNY YELLOW</t>
  </si>
  <si>
    <t>NAVY / RED</t>
  </si>
  <si>
    <t>WHITE / GREEN</t>
  </si>
  <si>
    <t xml:space="preserve">RACEY GREEN </t>
  </si>
  <si>
    <t>COPA BLUE</t>
  </si>
  <si>
    <t>DICK JEWELL T-SHIRT</t>
  </si>
  <si>
    <t>DICK JEWELL ZIP HOOD</t>
  </si>
  <si>
    <t>GARGOYLE LONGSLEEVE</t>
  </si>
  <si>
    <t>RUNNER HOOD</t>
  </si>
  <si>
    <t>SCRUM RUGBY 2.0</t>
  </si>
  <si>
    <t>SPORTY ZIP FUNNEL</t>
  </si>
  <si>
    <t>TRUCK OFF T-SHIRT</t>
  </si>
  <si>
    <t>UNI HOOD</t>
  </si>
  <si>
    <t>AGLIO E OLIO RINGER T-SHIRT</t>
  </si>
  <si>
    <t>BULLDOG MESH JERSEY</t>
  </si>
  <si>
    <t>COPA 1/4 ZIP TECHY FLEECE</t>
  </si>
  <si>
    <t>DANKE T-SHIRT</t>
  </si>
  <si>
    <t>LIGHTNING BASKETBALL VEST</t>
  </si>
  <si>
    <t>PALACE RIZLA JERSEY</t>
  </si>
  <si>
    <t>PALACE RIZLA RUGBY</t>
  </si>
  <si>
    <t>PALACE RIZLA T-SHIRT</t>
  </si>
  <si>
    <t>PALELLO CYCLING TRACK JACKET</t>
  </si>
  <si>
    <t>BASICALLY A ZIP HOOD</t>
  </si>
  <si>
    <t>DEAL T-SHIRT</t>
  </si>
  <si>
    <t>DON'T ASK T-SHIRT</t>
  </si>
  <si>
    <t>HEAVY CREST T-SHIRT</t>
  </si>
  <si>
    <t>LOCATION T-SHIRT</t>
  </si>
  <si>
    <t>PALACE TRACKSUIT JACKET</t>
  </si>
  <si>
    <t>PALACE TRACKSUIT JOGGER</t>
  </si>
  <si>
    <t>PALTRUVIAN TRI HOOD</t>
  </si>
  <si>
    <t>PIGMENT FONT LONGSLEEVE</t>
  </si>
  <si>
    <t>RUBBED P3 HOOD</t>
  </si>
  <si>
    <t>RUNNER JOGGER</t>
  </si>
  <si>
    <t>SATIN THE PARK MESH JERSEY</t>
  </si>
  <si>
    <t>SNAKEY P3 T-SHIRT</t>
  </si>
  <si>
    <t>TITIAN JERSEY</t>
  </si>
  <si>
    <t>TRI-ONIGIRI T-SHIRT</t>
  </si>
  <si>
    <t>UNISEX CREW</t>
  </si>
  <si>
    <t>UNISEX SHORT</t>
  </si>
  <si>
    <t>Y SO CROSS LONGSLEEVE</t>
  </si>
  <si>
    <t>Y SO CROSS PIGMENT HOOD</t>
  </si>
  <si>
    <t>BULLDOG MESH SHORT</t>
  </si>
  <si>
    <t>COPA AMERICA T-SHIRT</t>
  </si>
  <si>
    <t>EXTRA VIRGIN T-SHIRT</t>
  </si>
  <si>
    <t>LIGHTNING BASKETBALL SHORT</t>
  </si>
  <si>
    <t xml:space="preserve">PALACE RIZLA HOOD </t>
  </si>
  <si>
    <t>PALACE RIZLA HOOD</t>
  </si>
  <si>
    <t>PIGMENT TRI CREW</t>
  </si>
  <si>
    <t>SCRUM CREW</t>
  </si>
  <si>
    <t>TRI GIRDERS T-SHIRT</t>
  </si>
  <si>
    <t>UNI HEAVY T-SHIRT</t>
  </si>
  <si>
    <t>SS26-SUMMER</t>
  </si>
  <si>
    <t>C21  SS26   G2908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</si>
</sst>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5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name val="Muli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  <font>
      <b/>
      <sz val="25"/>
      <color rgb="FF000000"/>
      <name val="Muli"/>
    </font>
    <font>
      <b/>
      <sz val="15"/>
      <color rgb="FF000000"/>
      <name val="Muli"/>
    </font>
    <font>
      <b/>
      <sz val="15"/>
      <name val="Muli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2" fillId="0" borderId="0"/>
  </cellStyleXfs>
  <cellXfs count="14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10" borderId="0" xfId="9" applyFont="1" applyFill="1"/>
    <xf numFmtId="0" fontId="30" fillId="0" borderId="0" xfId="9" applyFont="1"/>
    <xf numFmtId="0" fontId="31" fillId="0" borderId="0" xfId="9" applyFont="1"/>
    <xf numFmtId="0" fontId="33" fillId="0" borderId="0" xfId="0" applyFont="1"/>
    <xf numFmtId="0" fontId="34" fillId="0" borderId="0" xfId="13" applyFont="1"/>
    <xf numFmtId="0" fontId="35" fillId="11" borderId="1" xfId="13" applyFont="1" applyFill="1" applyBorder="1" applyAlignment="1">
      <alignment wrapText="1" readingOrder="1"/>
    </xf>
    <xf numFmtId="0" fontId="36" fillId="0" borderId="0" xfId="13" applyFont="1" applyAlignment="1">
      <alignment wrapText="1" readingOrder="1"/>
    </xf>
    <xf numFmtId="0" fontId="37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8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1" fillId="13" borderId="1" xfId="9" applyFont="1" applyFill="1" applyBorder="1" applyAlignment="1">
      <alignment horizontal="center" vertical="center"/>
    </xf>
    <xf numFmtId="49" fontId="41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41" fillId="13" borderId="0" xfId="9" applyFont="1" applyFill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43" fillId="0" borderId="0" xfId="9" applyFont="1"/>
    <xf numFmtId="0" fontId="44" fillId="13" borderId="1" xfId="9" applyFont="1" applyFill="1" applyBorder="1" applyAlignment="1">
      <alignment horizontal="center" vertical="center"/>
    </xf>
    <xf numFmtId="0" fontId="44" fillId="0" borderId="1" xfId="9" applyFont="1" applyBorder="1" applyAlignment="1">
      <alignment horizontal="center" vertical="center"/>
    </xf>
    <xf numFmtId="0" fontId="5" fillId="14" borderId="1" xfId="9" applyFont="1" applyFill="1" applyBorder="1" applyAlignment="1">
      <alignment horizontal="center" vertical="center"/>
    </xf>
    <xf numFmtId="0" fontId="42" fillId="0" borderId="0" xfId="9" applyFont="1" applyAlignment="1">
      <alignment horizont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  <xf numFmtId="0" fontId="42" fillId="0" borderId="18" xfId="9" applyFont="1" applyBorder="1" applyAlignment="1">
      <alignment horizontal="center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11</xdr:row>
      <xdr:rowOff>222251</xdr:rowOff>
    </xdr:from>
    <xdr:to>
      <xdr:col>5</xdr:col>
      <xdr:colOff>137583</xdr:colOff>
      <xdr:row>13</xdr:row>
      <xdr:rowOff>37770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5016501"/>
          <a:ext cx="3407833" cy="166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3"/>
  <sheetViews>
    <sheetView view="pageBreakPreview" topLeftCell="A3" zoomScale="60" zoomScaleNormal="40" zoomScalePageLayoutView="55" workbookViewId="0">
      <selection activeCell="J11" sqref="J11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4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4" ht="38.25" customHeight="1">
      <c r="A5" s="15" t="s">
        <v>7</v>
      </c>
      <c r="B5" s="123" t="s">
        <v>4742</v>
      </c>
      <c r="C5" s="123"/>
      <c r="D5" s="123"/>
      <c r="E5" s="16"/>
      <c r="F5" s="126" t="s">
        <v>8</v>
      </c>
      <c r="G5" s="127"/>
      <c r="H5" s="121" t="s">
        <v>4732</v>
      </c>
      <c r="I5" s="122"/>
      <c r="J5" s="17"/>
      <c r="K5" s="17"/>
      <c r="L5" s="18"/>
      <c r="M5" s="19" t="s">
        <v>9</v>
      </c>
      <c r="N5" s="68">
        <v>45929</v>
      </c>
    </row>
    <row r="6" spans="1:14" ht="21.75" customHeight="1">
      <c r="A6" s="20" t="s">
        <v>10</v>
      </c>
      <c r="B6" s="130"/>
      <c r="C6" s="130"/>
      <c r="D6" s="130"/>
      <c r="E6" s="16"/>
      <c r="F6" s="126" t="s">
        <v>11</v>
      </c>
      <c r="G6" s="127"/>
      <c r="H6" s="124" t="s">
        <v>7807</v>
      </c>
      <c r="I6" s="125"/>
      <c r="J6" s="17"/>
      <c r="K6" s="17"/>
      <c r="L6" s="18"/>
      <c r="M6" s="19" t="s">
        <v>12</v>
      </c>
      <c r="N6" s="69"/>
    </row>
    <row r="7" spans="1:14" ht="21.75" customHeight="1">
      <c r="A7" s="20" t="s">
        <v>13</v>
      </c>
      <c r="B7" s="131"/>
      <c r="C7" s="131"/>
      <c r="D7" s="5"/>
      <c r="E7" s="16"/>
      <c r="F7" s="126" t="s">
        <v>14</v>
      </c>
      <c r="G7" s="127"/>
      <c r="H7" s="136">
        <f>N5+10</f>
        <v>45939</v>
      </c>
      <c r="I7" s="137"/>
      <c r="J7" s="17"/>
      <c r="K7" s="17"/>
      <c r="L7" s="18"/>
      <c r="M7" s="19" t="s">
        <v>15</v>
      </c>
      <c r="N7" s="70" t="s">
        <v>7808</v>
      </c>
    </row>
    <row r="8" spans="1:14" ht="21.75" customHeight="1">
      <c r="A8" s="21" t="s">
        <v>16</v>
      </c>
      <c r="B8" s="134"/>
      <c r="C8" s="134"/>
      <c r="D8" s="11"/>
      <c r="E8" s="16"/>
      <c r="F8" s="126" t="s">
        <v>17</v>
      </c>
      <c r="G8" s="127"/>
      <c r="H8" s="132">
        <f>N5+20</f>
        <v>45949</v>
      </c>
      <c r="I8" s="133"/>
      <c r="J8" s="22"/>
      <c r="K8" s="22"/>
      <c r="L8" s="18"/>
      <c r="M8" s="19" t="s">
        <v>18</v>
      </c>
      <c r="N8" s="71" t="s">
        <v>4736</v>
      </c>
    </row>
    <row r="9" spans="1:14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103" customFormat="1" ht="135.75" customHeight="1">
      <c r="A11" s="94" t="s">
        <v>5470</v>
      </c>
      <c r="B11" s="95"/>
      <c r="C11" s="94" t="s">
        <v>38</v>
      </c>
      <c r="D11" s="94"/>
      <c r="E11" s="95" t="s">
        <v>36</v>
      </c>
      <c r="F11" s="96"/>
      <c r="G11" s="97" t="s">
        <v>39</v>
      </c>
      <c r="H11" s="98" t="s">
        <v>37</v>
      </c>
      <c r="I11" s="99">
        <v>60791</v>
      </c>
      <c r="J11" s="99">
        <v>0</v>
      </c>
      <c r="K11" s="100">
        <f>I11-J11</f>
        <v>60791</v>
      </c>
      <c r="L11" s="101">
        <v>300</v>
      </c>
      <c r="M11" s="102">
        <f>L11*K11</f>
        <v>18237300</v>
      </c>
      <c r="N11" s="113" t="s">
        <v>4737</v>
      </c>
    </row>
    <row r="12" spans="1:14" ht="61.5" customHeight="1">
      <c r="A12" s="27"/>
      <c r="B12" s="25"/>
      <c r="C12" s="25"/>
      <c r="D12" s="25"/>
      <c r="E12" s="25"/>
      <c r="F12" s="26"/>
      <c r="G12" s="138" t="s">
        <v>40</v>
      </c>
      <c r="H12" s="139"/>
      <c r="I12" s="33"/>
      <c r="J12" s="28"/>
      <c r="K12" s="12"/>
      <c r="L12" s="29"/>
      <c r="M12" s="30"/>
      <c r="N12" s="31"/>
    </row>
    <row r="13" spans="1:14" ht="84" customHeight="1">
      <c r="A13" s="27"/>
      <c r="B13" s="25"/>
      <c r="C13" s="25"/>
      <c r="D13" s="25"/>
      <c r="E13" s="25"/>
      <c r="F13" s="26"/>
      <c r="G13" s="140"/>
      <c r="H13" s="141"/>
      <c r="I13" s="33"/>
      <c r="J13" s="28"/>
      <c r="K13" s="12"/>
      <c r="L13" s="29"/>
      <c r="M13" s="30"/>
      <c r="N13" s="31"/>
    </row>
    <row r="14" spans="1:14" ht="61.5" customHeight="1">
      <c r="A14" s="27"/>
      <c r="B14" s="25"/>
      <c r="C14" s="25"/>
      <c r="D14" s="25"/>
      <c r="E14" s="25"/>
      <c r="F14" s="32"/>
      <c r="G14" s="142"/>
      <c r="H14" s="143"/>
      <c r="I14" s="33"/>
      <c r="J14" s="33"/>
      <c r="K14" s="12"/>
      <c r="L14" s="29"/>
      <c r="M14" s="30"/>
      <c r="N14" s="31"/>
    </row>
    <row r="15" spans="1:14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4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60791</v>
      </c>
      <c r="J16" s="45"/>
      <c r="K16" s="44">
        <f>SUM(K11:K14)</f>
        <v>60791</v>
      </c>
      <c r="L16" s="46"/>
      <c r="M16" s="47">
        <f>SUM(M11:M14)</f>
        <v>18237300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5" t="s">
        <v>33</v>
      </c>
      <c r="B18" s="135"/>
      <c r="C18" s="52"/>
      <c r="D18" s="53"/>
      <c r="E18" s="129" t="s">
        <v>34</v>
      </c>
      <c r="F18" s="129"/>
      <c r="G18" s="129"/>
      <c r="H18" s="54"/>
      <c r="I18" s="55"/>
      <c r="J18" s="55"/>
      <c r="K18" s="55"/>
      <c r="L18" s="128" t="s">
        <v>35</v>
      </c>
      <c r="M18" s="128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VLOOKUP(G2,#REF!,2,0)</f>
        <v>#REF!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VLOOKUP(G3,#REF!,2,0)</f>
        <v>#REF!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VLOOKUP(G4,#REF!,2,0)</f>
        <v>#REF!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VLOOKUP(G5,#REF!,2,0)</f>
        <v>#REF!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VLOOKUP(G6,#REF!,2,0)</f>
        <v>#REF!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VLOOKUP(G7,#REF!,2,0)</f>
        <v>#REF!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VLOOKUP(G8,#REF!,2,0)</f>
        <v>#REF!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VLOOKUP(G9,#REF!,2,0)</f>
        <v>#REF!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VLOOKUP(G10,#REF!,2,0)</f>
        <v>#REF!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VLOOKUP(G11,#REF!,2,0)</f>
        <v>#REF!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VLOOKUP(G12,#REF!,2,0)</f>
        <v>#REF!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VLOOKUP(G13,#REF!,2,0)</f>
        <v>#REF!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VLOOKUP(G14,#REF!,2,0)</f>
        <v>#REF!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VLOOKUP(G15,#REF!,2,0)</f>
        <v>#REF!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VLOOKUP(G16,#REF!,2,0)</f>
        <v>#REF!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VLOOKUP(G17,#REF!,2,0)</f>
        <v>#REF!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VLOOKUP(G18,#REF!,2,0)</f>
        <v>#REF!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VLOOKUP(G19,#REF!,2,0)</f>
        <v>#REF!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VLOOKUP(G20,#REF!,2,0)</f>
        <v>#REF!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VLOOKUP(G21,#REF!,2,0)</f>
        <v>#REF!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VLOOKUP(G22,#REF!,2,0)</f>
        <v>#REF!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VLOOKUP(G23,#REF!,2,0)</f>
        <v>#REF!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VLOOKUP(G24,#REF!,2,0)</f>
        <v>#REF!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VLOOKUP(G25,#REF!,2,0)</f>
        <v>#REF!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VLOOKUP(G26,#REF!,2,0)</f>
        <v>#REF!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VLOOKUP(G27,#REF!,2,0)</f>
        <v>#REF!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VLOOKUP(G28,#REF!,2,0)</f>
        <v>#REF!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VLOOKUP(G29,#REF!,2,0)</f>
        <v>#REF!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VLOOKUP(G30,#REF!,2,0)</f>
        <v>#REF!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VLOOKUP(G31,#REF!,2,0)</f>
        <v>#REF!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VLOOKUP(G32,#REF!,2,0)</f>
        <v>#REF!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VLOOKUP(G33,#REF!,2,0)</f>
        <v>#REF!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VLOOKUP(G34,#REF!,2,0)</f>
        <v>#REF!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VLOOKUP(G35,#REF!,2,0)</f>
        <v>#REF!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VLOOKUP(G36,#REF!,2,0)</f>
        <v>#REF!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3">
        <v>4560123504834</v>
      </c>
      <c r="H37" s="72" t="e">
        <f>VLOOKUP(G37,#REF!,2,0)</f>
        <v>#REF!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VLOOKUP(G38,#REF!,2,0)</f>
        <v>#REF!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VLOOKUP(G39,#REF!,2,0)</f>
        <v>#REF!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VLOOKUP(G40,#REF!,2,0)</f>
        <v>#REF!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VLOOKUP(G41,#REF!,2,0)</f>
        <v>#REF!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VLOOKUP(G42,#REF!,2,0)</f>
        <v>#REF!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VLOOKUP(G43,#REF!,2,0)</f>
        <v>#REF!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VLOOKUP(G44,#REF!,2,0)</f>
        <v>#REF!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VLOOKUP(G45,#REF!,2,0)</f>
        <v>#REF!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VLOOKUP(G46,#REF!,2,0)</f>
        <v>#REF!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VLOOKUP(G47,#REF!,2,0)</f>
        <v>#REF!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VLOOKUP(G48,#REF!,2,0)</f>
        <v>#REF!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VLOOKUP(G49,#REF!,2,0)</f>
        <v>#REF!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VLOOKUP(G50,#REF!,2,0)</f>
        <v>#REF!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VLOOKUP(G51,#REF!,2,0)</f>
        <v>#REF!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VLOOKUP(G52,#REF!,2,0)</f>
        <v>#REF!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VLOOKUP(G53,#REF!,2,0)</f>
        <v>#REF!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VLOOKUP(G54,#REF!,2,0)</f>
        <v>#REF!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VLOOKUP(G55,#REF!,2,0)</f>
        <v>#REF!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VLOOKUP(G56,#REF!,2,0)</f>
        <v>#REF!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VLOOKUP(G57,#REF!,2,0)</f>
        <v>#REF!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VLOOKUP(G58,#REF!,2,0)</f>
        <v>#REF!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VLOOKUP(G59,#REF!,2,0)</f>
        <v>#REF!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VLOOKUP(G60,#REF!,2,0)</f>
        <v>#REF!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VLOOKUP(G61,#REF!,2,0)</f>
        <v>#REF!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VLOOKUP(G62,#REF!,2,0)</f>
        <v>#REF!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VLOOKUP(G63,#REF!,2,0)</f>
        <v>#REF!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VLOOKUP(G64,#REF!,2,0)</f>
        <v>#REF!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VLOOKUP(G65,#REF!,2,0)</f>
        <v>#REF!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VLOOKUP(G66,#REF!,2,0)</f>
        <v>#REF!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VLOOKUP(G67,#REF!,2,0)</f>
        <v>#REF!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VLOOKUP(G68,#REF!,2,0)</f>
        <v>#REF!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VLOOKUP(G69,#REF!,2,0)</f>
        <v>#REF!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VLOOKUP(G70,#REF!,2,0)</f>
        <v>#REF!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VLOOKUP(G71,#REF!,2,0)</f>
        <v>#REF!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VLOOKUP(G72,#REF!,2,0)</f>
        <v>#REF!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VLOOKUP(G73,#REF!,2,0)</f>
        <v>#REF!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VLOOKUP(G74,#REF!,2,0)</f>
        <v>#REF!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VLOOKUP(G75,#REF!,2,0)</f>
        <v>#REF!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VLOOKUP(G76,#REF!,2,0)</f>
        <v>#REF!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VLOOKUP(G77,#REF!,2,0)</f>
        <v>#REF!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VLOOKUP(G78,#REF!,2,0)</f>
        <v>#REF!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VLOOKUP(G79,#REF!,2,0)</f>
        <v>#REF!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VLOOKUP(G80,#REF!,2,0)</f>
        <v>#REF!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VLOOKUP(G81,#REF!,2,0)</f>
        <v>#REF!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VLOOKUP(G82,#REF!,2,0)</f>
        <v>#REF!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VLOOKUP(G83,#REF!,2,0)</f>
        <v>#REF!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VLOOKUP(G84,#REF!,2,0)</f>
        <v>#REF!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VLOOKUP(G85,#REF!,2,0)</f>
        <v>#REF!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VLOOKUP(G86,#REF!,2,0)</f>
        <v>#REF!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VLOOKUP(G87,#REF!,2,0)</f>
        <v>#REF!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VLOOKUP(G88,#REF!,2,0)</f>
        <v>#REF!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VLOOKUP(G89,#REF!,2,0)</f>
        <v>#REF!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VLOOKUP(G90,#REF!,2,0)</f>
        <v>#REF!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VLOOKUP(G91,#REF!,2,0)</f>
        <v>#REF!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VLOOKUP(G92,#REF!,2,0)</f>
        <v>#REF!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VLOOKUP(G93,#REF!,2,0)</f>
        <v>#REF!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VLOOKUP(G94,#REF!,2,0)</f>
        <v>#REF!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VLOOKUP(G95,#REF!,2,0)</f>
        <v>#REF!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VLOOKUP(G96,#REF!,2,0)</f>
        <v>#REF!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VLOOKUP(G97,#REF!,2,0)</f>
        <v>#REF!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VLOOKUP(G98,#REF!,2,0)</f>
        <v>#REF!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VLOOKUP(G99,#REF!,2,0)</f>
        <v>#REF!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VLOOKUP(G100,#REF!,2,0)</f>
        <v>#REF!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VLOOKUP(G101,#REF!,2,0)</f>
        <v>#REF!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VLOOKUP(G102,#REF!,2,0)</f>
        <v>#REF!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VLOOKUP(G103,#REF!,2,0)</f>
        <v>#REF!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VLOOKUP(G104,#REF!,2,0)</f>
        <v>#REF!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VLOOKUP(G105,#REF!,2,0)</f>
        <v>#REF!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VLOOKUP(G106,#REF!,2,0)</f>
        <v>#REF!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VLOOKUP(G107,#REF!,2,0)</f>
        <v>#REF!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VLOOKUP(G108,#REF!,2,0)</f>
        <v>#REF!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VLOOKUP(G109,#REF!,2,0)</f>
        <v>#REF!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VLOOKUP(G110,#REF!,2,0)</f>
        <v>#REF!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VLOOKUP(G111,#REF!,2,0)</f>
        <v>#REF!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VLOOKUP(G112,#REF!,2,0)</f>
        <v>#REF!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VLOOKUP(G113,#REF!,2,0)</f>
        <v>#REF!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VLOOKUP(G114,#REF!,2,0)</f>
        <v>#REF!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VLOOKUP(G115,#REF!,2,0)</f>
        <v>#REF!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VLOOKUP(G116,#REF!,2,0)</f>
        <v>#REF!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VLOOKUP(G117,#REF!,2,0)</f>
        <v>#REF!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VLOOKUP(G118,#REF!,2,0)</f>
        <v>#REF!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VLOOKUP(G119,#REF!,2,0)</f>
        <v>#REF!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VLOOKUP(G120,#REF!,2,0)</f>
        <v>#REF!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VLOOKUP(G121,#REF!,2,0)</f>
        <v>#REF!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VLOOKUP(G122,#REF!,2,0)</f>
        <v>#REF!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VLOOKUP(G123,#REF!,2,0)</f>
        <v>#REF!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VLOOKUP(G124,#REF!,2,0)</f>
        <v>#REF!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VLOOKUP(G125,#REF!,2,0)</f>
        <v>#REF!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VLOOKUP(G126,#REF!,2,0)</f>
        <v>#REF!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VLOOKUP(G127,#REF!,2,0)</f>
        <v>#REF!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VLOOKUP(G128,#REF!,2,0)</f>
        <v>#REF!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VLOOKUP(G129,#REF!,2,0)</f>
        <v>#REF!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VLOOKUP(G130,#REF!,2,0)</f>
        <v>#REF!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VLOOKUP(G131,#REF!,2,0)</f>
        <v>#REF!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VLOOKUP(G132,#REF!,2,0)</f>
        <v>#REF!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VLOOKUP(G133,#REF!,2,0)</f>
        <v>#REF!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VLOOKUP(G134,#REF!,2,0)</f>
        <v>#REF!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VLOOKUP(G135,#REF!,2,0)</f>
        <v>#REF!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VLOOKUP(G136,#REF!,2,0)</f>
        <v>#REF!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VLOOKUP(G137,#REF!,2,0)</f>
        <v>#REF!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VLOOKUP(G138,#REF!,2,0)</f>
        <v>#REF!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VLOOKUP(G139,#REF!,2,0)</f>
        <v>#REF!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VLOOKUP(G140,#REF!,2,0)</f>
        <v>#REF!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VLOOKUP(G141,#REF!,2,0)</f>
        <v>#REF!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VLOOKUP(G142,#REF!,2,0)</f>
        <v>#REF!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VLOOKUP(G143,#REF!,2,0)</f>
        <v>#REF!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VLOOKUP(G144,#REF!,2,0)</f>
        <v>#REF!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VLOOKUP(G145,#REF!,2,0)</f>
        <v>#REF!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VLOOKUP(G146,#REF!,2,0)</f>
        <v>#REF!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VLOOKUP(G147,#REF!,2,0)</f>
        <v>#REF!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VLOOKUP(G148,#REF!,2,0)</f>
        <v>#REF!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VLOOKUP(G149,#REF!,2,0)</f>
        <v>#REF!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VLOOKUP(G150,#REF!,2,0)</f>
        <v>#REF!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VLOOKUP(G151,#REF!,2,0)</f>
        <v>#REF!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VLOOKUP(G152,#REF!,2,0)</f>
        <v>#REF!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VLOOKUP(G153,#REF!,2,0)</f>
        <v>#REF!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VLOOKUP(G154,#REF!,2,0)</f>
        <v>#REF!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VLOOKUP(G155,#REF!,2,0)</f>
        <v>#REF!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VLOOKUP(G156,#REF!,2,0)</f>
        <v>#REF!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VLOOKUP(G157,#REF!,2,0)</f>
        <v>#REF!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VLOOKUP(G158,#REF!,2,0)</f>
        <v>#REF!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VLOOKUP(G159,#REF!,2,0)</f>
        <v>#REF!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VLOOKUP(G160,#REF!,2,0)</f>
        <v>#REF!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VLOOKUP(G161,#REF!,2,0)</f>
        <v>#REF!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VLOOKUP(G162,#REF!,2,0)</f>
        <v>#REF!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VLOOKUP(G163,#REF!,2,0)</f>
        <v>#REF!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VLOOKUP(G164,#REF!,2,0)</f>
        <v>#REF!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VLOOKUP(G165,#REF!,2,0)</f>
        <v>#REF!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VLOOKUP(G166,#REF!,2,0)</f>
        <v>#REF!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VLOOKUP(G167,#REF!,2,0)</f>
        <v>#REF!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VLOOKUP(G168,#REF!,2,0)</f>
        <v>#REF!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VLOOKUP(G169,#REF!,2,0)</f>
        <v>#REF!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VLOOKUP(G170,#REF!,2,0)</f>
        <v>#REF!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VLOOKUP(G171,#REF!,2,0)</f>
        <v>#REF!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VLOOKUP(G172,#REF!,2,0)</f>
        <v>#REF!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VLOOKUP(G173,#REF!,2,0)</f>
        <v>#REF!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VLOOKUP(G174,#REF!,2,0)</f>
        <v>#REF!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VLOOKUP(G175,#REF!,2,0)</f>
        <v>#REF!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VLOOKUP(G176,#REF!,2,0)</f>
        <v>#REF!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VLOOKUP(G177,#REF!,2,0)</f>
        <v>#REF!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VLOOKUP(G178,#REF!,2,0)</f>
        <v>#REF!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VLOOKUP(G179,#REF!,2,0)</f>
        <v>#REF!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VLOOKUP(G180,#REF!,2,0)</f>
        <v>#REF!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VLOOKUP(G181,#REF!,2,0)</f>
        <v>#REF!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VLOOKUP(G182,#REF!,2,0)</f>
        <v>#REF!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VLOOKUP(G183,#REF!,2,0)</f>
        <v>#REF!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VLOOKUP(G184,#REF!,2,0)</f>
        <v>#REF!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VLOOKUP(G185,#REF!,2,0)</f>
        <v>#REF!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VLOOKUP(G186,#REF!,2,0)</f>
        <v>#REF!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VLOOKUP(G187,#REF!,2,0)</f>
        <v>#REF!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VLOOKUP(G188,#REF!,2,0)</f>
        <v>#REF!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VLOOKUP(G189,#REF!,2,0)</f>
        <v>#REF!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VLOOKUP(G190,#REF!,2,0)</f>
        <v>#REF!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VLOOKUP(G191,#REF!,2,0)</f>
        <v>#REF!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VLOOKUP(G192,#REF!,2,0)</f>
        <v>#REF!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VLOOKUP(G193,#REF!,2,0)</f>
        <v>#REF!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VLOOKUP(G194,#REF!,2,0)</f>
        <v>#REF!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VLOOKUP(G195,#REF!,2,0)</f>
        <v>#REF!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VLOOKUP(G196,#REF!,2,0)</f>
        <v>#REF!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VLOOKUP(G197,#REF!,2,0)</f>
        <v>#REF!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VLOOKUP(G198,#REF!,2,0)</f>
        <v>#REF!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VLOOKUP(G199,#REF!,2,0)</f>
        <v>#REF!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VLOOKUP(G200,#REF!,2,0)</f>
        <v>#REF!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VLOOKUP(G201,#REF!,2,0)</f>
        <v>#REF!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VLOOKUP(G202,#REF!,2,0)</f>
        <v>#REF!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VLOOKUP(G203,#REF!,2,0)</f>
        <v>#REF!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VLOOKUP(G204,#REF!,2,0)</f>
        <v>#REF!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VLOOKUP(G205,#REF!,2,0)</f>
        <v>#REF!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VLOOKUP(G206,#REF!,2,0)</f>
        <v>#REF!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VLOOKUP(G207,#REF!,2,0)</f>
        <v>#REF!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VLOOKUP(G208,#REF!,2,0)</f>
        <v>#REF!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VLOOKUP(G209,#REF!,2,0)</f>
        <v>#REF!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VLOOKUP(G210,#REF!,2,0)</f>
        <v>#REF!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VLOOKUP(G211,#REF!,2,0)</f>
        <v>#REF!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VLOOKUP(G212,#REF!,2,0)</f>
        <v>#REF!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VLOOKUP(G213,#REF!,2,0)</f>
        <v>#REF!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VLOOKUP(G214,#REF!,2,0)</f>
        <v>#REF!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VLOOKUP(G215,#REF!,2,0)</f>
        <v>#REF!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VLOOKUP(G216,#REF!,2,0)</f>
        <v>#REF!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VLOOKUP(G217,#REF!,2,0)</f>
        <v>#REF!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VLOOKUP(G218,#REF!,2,0)</f>
        <v>#REF!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VLOOKUP(G219,#REF!,2,0)</f>
        <v>#REF!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VLOOKUP(G220,#REF!,2,0)</f>
        <v>#REF!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VLOOKUP(G221,#REF!,2,0)</f>
        <v>#REF!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VLOOKUP(G222,#REF!,2,0)</f>
        <v>#REF!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VLOOKUP(G223,#REF!,2,0)</f>
        <v>#REF!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VLOOKUP(G224,#REF!,2,0)</f>
        <v>#REF!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VLOOKUP(G225,#REF!,2,0)</f>
        <v>#REF!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VLOOKUP(G226,#REF!,2,0)</f>
        <v>#REF!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VLOOKUP(G227,#REF!,2,0)</f>
        <v>#REF!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VLOOKUP(G228,#REF!,2,0)</f>
        <v>#REF!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VLOOKUP(G229,#REF!,2,0)</f>
        <v>#REF!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VLOOKUP(G230,#REF!,2,0)</f>
        <v>#REF!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VLOOKUP(G231,#REF!,2,0)</f>
        <v>#REF!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VLOOKUP(G232,#REF!,2,0)</f>
        <v>#REF!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VLOOKUP(G233,#REF!,2,0)</f>
        <v>#REF!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VLOOKUP(G234,#REF!,2,0)</f>
        <v>#REF!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VLOOKUP(G235,#REF!,2,0)</f>
        <v>#REF!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VLOOKUP(G236,#REF!,2,0)</f>
        <v>#REF!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VLOOKUP(G237,#REF!,2,0)</f>
        <v>#REF!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VLOOKUP(G238,#REF!,2,0)</f>
        <v>#REF!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VLOOKUP(G239,#REF!,2,0)</f>
        <v>#REF!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VLOOKUP(G240,#REF!,2,0)</f>
        <v>#REF!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VLOOKUP(G241,#REF!,2,0)</f>
        <v>#REF!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VLOOKUP(G242,#REF!,2,0)</f>
        <v>#REF!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VLOOKUP(G243,#REF!,2,0)</f>
        <v>#REF!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VLOOKUP(G244,#REF!,2,0)</f>
        <v>#REF!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VLOOKUP(G245,#REF!,2,0)</f>
        <v>#REF!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VLOOKUP(G246,#REF!,2,0)</f>
        <v>#REF!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VLOOKUP(G247,#REF!,2,0)</f>
        <v>#REF!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VLOOKUP(G248,#REF!,2,0)</f>
        <v>#REF!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VLOOKUP(G249,#REF!,2,0)</f>
        <v>#REF!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VLOOKUP(G250,#REF!,2,0)</f>
        <v>#REF!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VLOOKUP(G251,#REF!,2,0)</f>
        <v>#REF!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VLOOKUP(G252,#REF!,2,0)</f>
        <v>#REF!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VLOOKUP(G253,#REF!,2,0)</f>
        <v>#REF!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VLOOKUP(G254,#REF!,2,0)</f>
        <v>#REF!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VLOOKUP(G255,#REF!,2,0)</f>
        <v>#REF!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VLOOKUP(G256,#REF!,2,0)</f>
        <v>#REF!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VLOOKUP(G257,#REF!,2,0)</f>
        <v>#REF!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VLOOKUP(G258,#REF!,2,0)</f>
        <v>#REF!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VLOOKUP(G259,#REF!,2,0)</f>
        <v>#REF!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VLOOKUP(G260,#REF!,2,0)</f>
        <v>#REF!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VLOOKUP(G261,#REF!,2,0)</f>
        <v>#REF!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VLOOKUP(G262,#REF!,2,0)</f>
        <v>#REF!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VLOOKUP(G263,#REF!,2,0)</f>
        <v>#REF!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VLOOKUP(G264,#REF!,2,0)</f>
        <v>#REF!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VLOOKUP(G265,#REF!,2,0)</f>
        <v>#REF!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VLOOKUP(G266,#REF!,2,0)</f>
        <v>#REF!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VLOOKUP(G267,#REF!,2,0)</f>
        <v>#REF!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VLOOKUP(G268,#REF!,2,0)</f>
        <v>#REF!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VLOOKUP(G269,#REF!,2,0)</f>
        <v>#REF!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VLOOKUP(G270,#REF!,2,0)</f>
        <v>#REF!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VLOOKUP(G271,#REF!,2,0)</f>
        <v>#REF!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VLOOKUP(G272,#REF!,2,0)</f>
        <v>#REF!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VLOOKUP(G273,#REF!,2,0)</f>
        <v>#REF!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VLOOKUP(G274,#REF!,2,0)</f>
        <v>#REF!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VLOOKUP(G275,#REF!,2,0)</f>
        <v>#REF!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VLOOKUP(G276,#REF!,2,0)</f>
        <v>#REF!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VLOOKUP(G277,#REF!,2,0)</f>
        <v>#REF!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VLOOKUP(G278,#REF!,2,0)</f>
        <v>#REF!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VLOOKUP(G279,#REF!,2,0)</f>
        <v>#REF!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VLOOKUP(G280,#REF!,2,0)</f>
        <v>#REF!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VLOOKUP(G281,#REF!,2,0)</f>
        <v>#REF!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VLOOKUP(G282,#REF!,2,0)</f>
        <v>#REF!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VLOOKUP(G283,#REF!,2,0)</f>
        <v>#REF!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VLOOKUP(G284,#REF!,2,0)</f>
        <v>#REF!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VLOOKUP(G285,#REF!,2,0)</f>
        <v>#REF!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VLOOKUP(G286,#REF!,2,0)</f>
        <v>#REF!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VLOOKUP(G287,#REF!,2,0)</f>
        <v>#REF!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VLOOKUP(G288,#REF!,2,0)</f>
        <v>#REF!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VLOOKUP(G289,#REF!,2,0)</f>
        <v>#REF!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VLOOKUP(G290,#REF!,2,0)</f>
        <v>#REF!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VLOOKUP(G291,#REF!,2,0)</f>
        <v>#REF!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VLOOKUP(G292,#REF!,2,0)</f>
        <v>#REF!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VLOOKUP(G293,#REF!,2,0)</f>
        <v>#REF!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VLOOKUP(G294,#REF!,2,0)</f>
        <v>#REF!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VLOOKUP(G295,#REF!,2,0)</f>
        <v>#REF!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VLOOKUP(G296,#REF!,2,0)</f>
        <v>#REF!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VLOOKUP(G297,#REF!,2,0)</f>
        <v>#REF!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VLOOKUP(G298,#REF!,2,0)</f>
        <v>#REF!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VLOOKUP(G299,#REF!,2,0)</f>
        <v>#REF!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VLOOKUP(G300,#REF!,2,0)</f>
        <v>#REF!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VLOOKUP(G301,#REF!,2,0)</f>
        <v>#REF!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VLOOKUP(G302,#REF!,2,0)</f>
        <v>#REF!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VLOOKUP(G303,#REF!,2,0)</f>
        <v>#REF!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VLOOKUP(G304,#REF!,2,0)</f>
        <v>#REF!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VLOOKUP(G305,#REF!,2,0)</f>
        <v>#REF!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VLOOKUP(G306,#REF!,2,0)</f>
        <v>#REF!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VLOOKUP(G307,#REF!,2,0)</f>
        <v>#REF!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VLOOKUP(G308,#REF!,2,0)</f>
        <v>#REF!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VLOOKUP(G309,#REF!,2,0)</f>
        <v>#REF!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VLOOKUP(G310,#REF!,2,0)</f>
        <v>#REF!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VLOOKUP(G311,#REF!,2,0)</f>
        <v>#REF!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VLOOKUP(G312,#REF!,2,0)</f>
        <v>#REF!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VLOOKUP(G313,#REF!,2,0)</f>
        <v>#REF!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VLOOKUP(G314,#REF!,2,0)</f>
        <v>#REF!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VLOOKUP(G315,#REF!,2,0)</f>
        <v>#REF!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VLOOKUP(G316,#REF!,2,0)</f>
        <v>#REF!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VLOOKUP(G317,#REF!,2,0)</f>
        <v>#REF!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VLOOKUP(G318,#REF!,2,0)</f>
        <v>#REF!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VLOOKUP(G319,#REF!,2,0)</f>
        <v>#REF!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VLOOKUP(G320,#REF!,2,0)</f>
        <v>#REF!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VLOOKUP(G321,#REF!,2,0)</f>
        <v>#REF!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VLOOKUP(G322,#REF!,2,0)</f>
        <v>#REF!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VLOOKUP(G323,#REF!,2,0)</f>
        <v>#REF!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VLOOKUP(G324,#REF!,2,0)</f>
        <v>#REF!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VLOOKUP(G325,#REF!,2,0)</f>
        <v>#REF!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VLOOKUP(G326,#REF!,2,0)</f>
        <v>#REF!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VLOOKUP(G327,#REF!,2,0)</f>
        <v>#REF!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VLOOKUP(G328,#REF!,2,0)</f>
        <v>#REF!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VLOOKUP(G329,#REF!,2,0)</f>
        <v>#REF!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VLOOKUP(G330,#REF!,2,0)</f>
        <v>#REF!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VLOOKUP(G331,#REF!,2,0)</f>
        <v>#REF!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VLOOKUP(G332,#REF!,2,0)</f>
        <v>#REF!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VLOOKUP(G333,#REF!,2,0)</f>
        <v>#REF!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VLOOKUP(G334,#REF!,2,0)</f>
        <v>#REF!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VLOOKUP(G335,#REF!,2,0)</f>
        <v>#REF!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VLOOKUP(G336,#REF!,2,0)</f>
        <v>#REF!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VLOOKUP(G337,#REF!,2,0)</f>
        <v>#REF!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VLOOKUP(G338,#REF!,2,0)</f>
        <v>#REF!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VLOOKUP(G339,#REF!,2,0)</f>
        <v>#REF!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VLOOKUP(G340,#REF!,2,0)</f>
        <v>#REF!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VLOOKUP(G341,#REF!,2,0)</f>
        <v>#REF!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VLOOKUP(G342,#REF!,2,0)</f>
        <v>#REF!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VLOOKUP(G343,#REF!,2,0)</f>
        <v>#REF!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VLOOKUP(G344,#REF!,2,0)</f>
        <v>#REF!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VLOOKUP(G345,#REF!,2,0)</f>
        <v>#REF!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VLOOKUP(G346,#REF!,2,0)</f>
        <v>#REF!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VLOOKUP(G347,#REF!,2,0)</f>
        <v>#REF!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VLOOKUP(G348,#REF!,2,0)</f>
        <v>#REF!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VLOOKUP(G349,#REF!,2,0)</f>
        <v>#REF!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VLOOKUP(G350,#REF!,2,0)</f>
        <v>#REF!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VLOOKUP(G351,#REF!,2,0)</f>
        <v>#REF!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VLOOKUP(G352,#REF!,2,0)</f>
        <v>#REF!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VLOOKUP(G353,#REF!,2,0)</f>
        <v>#REF!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VLOOKUP(G354,#REF!,2,0)</f>
        <v>#REF!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VLOOKUP(G355,#REF!,2,0)</f>
        <v>#REF!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VLOOKUP(G356,#REF!,2,0)</f>
        <v>#REF!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VLOOKUP(G357,#REF!,2,0)</f>
        <v>#REF!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VLOOKUP(G358,#REF!,2,0)</f>
        <v>#REF!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VLOOKUP(G359,#REF!,2,0)</f>
        <v>#REF!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VLOOKUP(G360,#REF!,2,0)</f>
        <v>#REF!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VLOOKUP(G361,#REF!,2,0)</f>
        <v>#REF!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VLOOKUP(G362,#REF!,2,0)</f>
        <v>#REF!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VLOOKUP(G363,#REF!,2,0)</f>
        <v>#REF!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VLOOKUP(G364,#REF!,2,0)</f>
        <v>#REF!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VLOOKUP(G365,#REF!,2,0)</f>
        <v>#REF!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VLOOKUP(G366,#REF!,2,0)</f>
        <v>#REF!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VLOOKUP(G367,#REF!,2,0)</f>
        <v>#REF!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VLOOKUP(G368,#REF!,2,0)</f>
        <v>#REF!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VLOOKUP(G369,#REF!,2,0)</f>
        <v>#REF!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VLOOKUP(G370,#REF!,2,0)</f>
        <v>#REF!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VLOOKUP(G371,#REF!,2,0)</f>
        <v>#REF!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VLOOKUP(G372,#REF!,2,0)</f>
        <v>#REF!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VLOOKUP(G373,#REF!,2,0)</f>
        <v>#REF!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VLOOKUP(G374,#REF!,2,0)</f>
        <v>#REF!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VLOOKUP(G375,#REF!,2,0)</f>
        <v>#REF!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VLOOKUP(G376,#REF!,2,0)</f>
        <v>#REF!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VLOOKUP(G377,#REF!,2,0)</f>
        <v>#REF!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VLOOKUP(G378,#REF!,2,0)</f>
        <v>#REF!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VLOOKUP(G379,#REF!,2,0)</f>
        <v>#REF!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VLOOKUP(G380,#REF!,2,0)</f>
        <v>#REF!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VLOOKUP(G381,#REF!,2,0)</f>
        <v>#REF!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VLOOKUP(G382,#REF!,2,0)</f>
        <v>#REF!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VLOOKUP(G383,#REF!,2,0)</f>
        <v>#REF!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VLOOKUP(G384,#REF!,2,0)</f>
        <v>#REF!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VLOOKUP(G385,#REF!,2,0)</f>
        <v>#REF!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VLOOKUP(G386,#REF!,2,0)</f>
        <v>#REF!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VLOOKUP(G387,#REF!,2,0)</f>
        <v>#REF!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VLOOKUP(G388,#REF!,2,0)</f>
        <v>#REF!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VLOOKUP(G389,#REF!,2,0)</f>
        <v>#REF!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VLOOKUP(G390,#REF!,2,0)</f>
        <v>#REF!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VLOOKUP(G391,#REF!,2,0)</f>
        <v>#REF!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VLOOKUP(G392,#REF!,2,0)</f>
        <v>#REF!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VLOOKUP(G393,#REF!,2,0)</f>
        <v>#REF!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VLOOKUP(G394,#REF!,2,0)</f>
        <v>#REF!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VLOOKUP(G395,#REF!,2,0)</f>
        <v>#REF!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VLOOKUP(G396,#REF!,2,0)</f>
        <v>#REF!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VLOOKUP(G397,#REF!,2,0)</f>
        <v>#REF!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VLOOKUP(G398,#REF!,2,0)</f>
        <v>#REF!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VLOOKUP(G399,#REF!,2,0)</f>
        <v>#REF!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VLOOKUP(G400,#REF!,2,0)</f>
        <v>#REF!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VLOOKUP(G401,#REF!,2,0)</f>
        <v>#REF!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VLOOKUP(G402,#REF!,2,0)</f>
        <v>#REF!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VLOOKUP(G403,#REF!,2,0)</f>
        <v>#REF!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VLOOKUP(G404,#REF!,2,0)</f>
        <v>#REF!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VLOOKUP(G405,#REF!,2,0)</f>
        <v>#REF!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VLOOKUP(G406,#REF!,2,0)</f>
        <v>#REF!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VLOOKUP(G407,#REF!,2,0)</f>
        <v>#REF!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VLOOKUP(G408,#REF!,2,0)</f>
        <v>#REF!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VLOOKUP(G409,#REF!,2,0)</f>
        <v>#REF!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VLOOKUP(G410,#REF!,2,0)</f>
        <v>#REF!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VLOOKUP(G411,#REF!,2,0)</f>
        <v>#REF!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VLOOKUP(G412,#REF!,2,0)</f>
        <v>#REF!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VLOOKUP(G413,#REF!,2,0)</f>
        <v>#REF!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VLOOKUP(G414,#REF!,2,0)</f>
        <v>#REF!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VLOOKUP(G415,#REF!,2,0)</f>
        <v>#REF!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VLOOKUP(G416,#REF!,2,0)</f>
        <v>#REF!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VLOOKUP(G417,#REF!,2,0)</f>
        <v>#REF!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VLOOKUP(G418,#REF!,2,0)</f>
        <v>#REF!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VLOOKUP(G419,#REF!,2,0)</f>
        <v>#REF!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VLOOKUP(G420,#REF!,2,0)</f>
        <v>#REF!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VLOOKUP(G421,#REF!,2,0)</f>
        <v>#REF!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VLOOKUP(G422,#REF!,2,0)</f>
        <v>#REF!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VLOOKUP(G423,#REF!,2,0)</f>
        <v>#REF!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VLOOKUP(G424,#REF!,2,0)</f>
        <v>#REF!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VLOOKUP(G425,#REF!,2,0)</f>
        <v>#REF!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VLOOKUP(G426,#REF!,2,0)</f>
        <v>#REF!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VLOOKUP(G427,#REF!,2,0)</f>
        <v>#REF!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VLOOKUP(G428,#REF!,2,0)</f>
        <v>#REF!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VLOOKUP(G429,#REF!,2,0)</f>
        <v>#REF!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VLOOKUP(G430,#REF!,2,0)</f>
        <v>#REF!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VLOOKUP(G431,#REF!,2,0)</f>
        <v>#REF!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VLOOKUP(G432,#REF!,2,0)</f>
        <v>#REF!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VLOOKUP(G433,#REF!,2,0)</f>
        <v>#REF!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VLOOKUP(G434,#REF!,2,0)</f>
        <v>#REF!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VLOOKUP(G435,#REF!,2,0)</f>
        <v>#REF!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VLOOKUP(G436,#REF!,2,0)</f>
        <v>#REF!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VLOOKUP(G437,#REF!,2,0)</f>
        <v>#REF!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VLOOKUP(G438,#REF!,2,0)</f>
        <v>#REF!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VLOOKUP(G439,#REF!,2,0)</f>
        <v>#REF!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VLOOKUP(G440,#REF!,2,0)</f>
        <v>#REF!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VLOOKUP(G441,#REF!,2,0)</f>
        <v>#REF!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VLOOKUP(G442,#REF!,2,0)</f>
        <v>#REF!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VLOOKUP(G443,#REF!,2,0)</f>
        <v>#REF!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VLOOKUP(G444,#REF!,2,0)</f>
        <v>#REF!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VLOOKUP(G445,#REF!,2,0)</f>
        <v>#REF!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VLOOKUP(G446,#REF!,2,0)</f>
        <v>#REF!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VLOOKUP(G447,#REF!,2,0)</f>
        <v>#REF!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VLOOKUP(G448,#REF!,2,0)</f>
        <v>#REF!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VLOOKUP(G449,#REF!,2,0)</f>
        <v>#REF!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VLOOKUP(G450,#REF!,2,0)</f>
        <v>#REF!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VLOOKUP(G451,#REF!,2,0)</f>
        <v>#REF!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VLOOKUP(G452,#REF!,2,0)</f>
        <v>#REF!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VLOOKUP(G453,#REF!,2,0)</f>
        <v>#REF!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VLOOKUP(G454,#REF!,2,0)</f>
        <v>#REF!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VLOOKUP(G455,#REF!,2,0)</f>
        <v>#REF!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VLOOKUP(G456,#REF!,2,0)</f>
        <v>#REF!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VLOOKUP(G457,#REF!,2,0)</f>
        <v>#REF!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VLOOKUP(G458,#REF!,2,0)</f>
        <v>#REF!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VLOOKUP(G459,#REF!,2,0)</f>
        <v>#REF!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VLOOKUP(G460,#REF!,2,0)</f>
        <v>#REF!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VLOOKUP(G461,#REF!,2,0)</f>
        <v>#REF!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VLOOKUP(G462,#REF!,2,0)</f>
        <v>#REF!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VLOOKUP(G463,#REF!,2,0)</f>
        <v>#REF!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VLOOKUP(G464,#REF!,2,0)</f>
        <v>#REF!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VLOOKUP(G465,#REF!,2,0)</f>
        <v>#REF!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VLOOKUP(G466,#REF!,2,0)</f>
        <v>#REF!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VLOOKUP(G467,#REF!,2,0)</f>
        <v>#REF!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VLOOKUP(G468,#REF!,2,0)</f>
        <v>#REF!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VLOOKUP(G469,#REF!,2,0)</f>
        <v>#REF!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VLOOKUP(G470,#REF!,2,0)</f>
        <v>#REF!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VLOOKUP(G471,#REF!,2,0)</f>
        <v>#REF!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VLOOKUP(G472,#REF!,2,0)</f>
        <v>#REF!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VLOOKUP(G473,#REF!,2,0)</f>
        <v>#REF!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VLOOKUP(G474,#REF!,2,0)</f>
        <v>#REF!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VLOOKUP(G475,#REF!,2,0)</f>
        <v>#REF!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VLOOKUP(G476,#REF!,2,0)</f>
        <v>#REF!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VLOOKUP(G477,#REF!,2,0)</f>
        <v>#REF!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VLOOKUP(G478,#REF!,2,0)</f>
        <v>#REF!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VLOOKUP(G479,#REF!,2,0)</f>
        <v>#REF!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VLOOKUP(G480,#REF!,2,0)</f>
        <v>#REF!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VLOOKUP(G481,#REF!,2,0)</f>
        <v>#REF!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VLOOKUP(G482,#REF!,2,0)</f>
        <v>#REF!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VLOOKUP(G483,#REF!,2,0)</f>
        <v>#REF!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VLOOKUP(G484,#REF!,2,0)</f>
        <v>#REF!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VLOOKUP(G485,#REF!,2,0)</f>
        <v>#REF!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VLOOKUP(G486,#REF!,2,0)</f>
        <v>#REF!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VLOOKUP(G487,#REF!,2,0)</f>
        <v>#REF!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VLOOKUP(G488,#REF!,2,0)</f>
        <v>#REF!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VLOOKUP(G489,#REF!,2,0)</f>
        <v>#REF!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VLOOKUP(G490,#REF!,2,0)</f>
        <v>#REF!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VLOOKUP(G491,#REF!,2,0)</f>
        <v>#REF!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VLOOKUP(G492,#REF!,2,0)</f>
        <v>#REF!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VLOOKUP(G493,#REF!,2,0)</f>
        <v>#REF!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VLOOKUP(G494,#REF!,2,0)</f>
        <v>#REF!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VLOOKUP(G495,#REF!,2,0)</f>
        <v>#REF!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VLOOKUP(G496,#REF!,2,0)</f>
        <v>#REF!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VLOOKUP(G497,#REF!,2,0)</f>
        <v>#REF!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VLOOKUP(G498,#REF!,2,0)</f>
        <v>#REF!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VLOOKUP(G499,#REF!,2,0)</f>
        <v>#REF!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VLOOKUP(G500,#REF!,2,0)</f>
        <v>#REF!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VLOOKUP(G501,#REF!,2,0)</f>
        <v>#REF!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VLOOKUP(G502,#REF!,2,0)</f>
        <v>#REF!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VLOOKUP(G503,#REF!,2,0)</f>
        <v>#REF!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VLOOKUP(G504,#REF!,2,0)</f>
        <v>#REF!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VLOOKUP(G505,#REF!,2,0)</f>
        <v>#REF!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VLOOKUP(G506,#REF!,2,0)</f>
        <v>#REF!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VLOOKUP(G507,#REF!,2,0)</f>
        <v>#REF!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VLOOKUP(G508,#REF!,2,0)</f>
        <v>#REF!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VLOOKUP(G509,#REF!,2,0)</f>
        <v>#REF!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VLOOKUP(G510,#REF!,2,0)</f>
        <v>#REF!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VLOOKUP(G511,#REF!,2,0)</f>
        <v>#REF!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VLOOKUP(G512,#REF!,2,0)</f>
        <v>#REF!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VLOOKUP(G513,#REF!,2,0)</f>
        <v>#REF!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VLOOKUP(G514,#REF!,2,0)</f>
        <v>#REF!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VLOOKUP(G515,#REF!,2,0)</f>
        <v>#REF!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VLOOKUP(G516,#REF!,2,0)</f>
        <v>#REF!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VLOOKUP(G517,#REF!,2,0)</f>
        <v>#REF!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VLOOKUP(G518,#REF!,2,0)</f>
        <v>#REF!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VLOOKUP(G519,#REF!,2,0)</f>
        <v>#REF!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VLOOKUP(G520,#REF!,2,0)</f>
        <v>#REF!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VLOOKUP(G521,#REF!,2,0)</f>
        <v>#REF!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VLOOKUP(G522,#REF!,2,0)</f>
        <v>#REF!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VLOOKUP(G523,#REF!,2,0)</f>
        <v>#REF!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VLOOKUP(G524,#REF!,2,0)</f>
        <v>#REF!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VLOOKUP(G525,#REF!,2,0)</f>
        <v>#REF!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VLOOKUP(G526,#REF!,2,0)</f>
        <v>#REF!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VLOOKUP(G527,#REF!,2,0)</f>
        <v>#REF!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VLOOKUP(G528,#REF!,2,0)</f>
        <v>#REF!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VLOOKUP(G529,#REF!,2,0)</f>
        <v>#REF!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VLOOKUP(G530,#REF!,2,0)</f>
        <v>#REF!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VLOOKUP(G531,#REF!,2,0)</f>
        <v>#REF!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VLOOKUP(G532,#REF!,2,0)</f>
        <v>#REF!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VLOOKUP(G533,#REF!,2,0)</f>
        <v>#REF!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VLOOKUP(G534,#REF!,2,0)</f>
        <v>#REF!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VLOOKUP(G535,#REF!,2,0)</f>
        <v>#REF!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VLOOKUP(G536,#REF!,2,0)</f>
        <v>#REF!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VLOOKUP(G537,#REF!,2,0)</f>
        <v>#REF!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VLOOKUP(G538,#REF!,2,0)</f>
        <v>#REF!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VLOOKUP(G539,#REF!,2,0)</f>
        <v>#REF!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VLOOKUP(G540,#REF!,2,0)</f>
        <v>#REF!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VLOOKUP(G541,#REF!,2,0)</f>
        <v>#REF!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VLOOKUP(G542,#REF!,2,0)</f>
        <v>#REF!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VLOOKUP(G543,#REF!,2,0)</f>
        <v>#REF!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VLOOKUP(G544,#REF!,2,0)</f>
        <v>#REF!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VLOOKUP(G545,#REF!,2,0)</f>
        <v>#REF!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VLOOKUP(G546,#REF!,2,0)</f>
        <v>#REF!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VLOOKUP(G547,#REF!,2,0)</f>
        <v>#REF!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VLOOKUP(G548,#REF!,2,0)</f>
        <v>#REF!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VLOOKUP(G549,#REF!,2,0)</f>
        <v>#REF!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VLOOKUP(G550,#REF!,2,0)</f>
        <v>#REF!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VLOOKUP(G551,#REF!,2,0)</f>
        <v>#REF!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VLOOKUP(G552,#REF!,2,0)</f>
        <v>#REF!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VLOOKUP(G553,#REF!,2,0)</f>
        <v>#REF!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VLOOKUP(G554,#REF!,2,0)</f>
        <v>#REF!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VLOOKUP(G555,#REF!,2,0)</f>
        <v>#REF!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VLOOKUP(G556,#REF!,2,0)</f>
        <v>#REF!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VLOOKUP(G557,#REF!,2,0)</f>
        <v>#REF!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VLOOKUP(G558,#REF!,2,0)</f>
        <v>#REF!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VLOOKUP(G559,#REF!,2,0)</f>
        <v>#REF!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VLOOKUP(G560,#REF!,2,0)</f>
        <v>#REF!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VLOOKUP(G561,#REF!,2,0)</f>
        <v>#REF!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VLOOKUP(G562,#REF!,2,0)</f>
        <v>#REF!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VLOOKUP(G563,#REF!,2,0)</f>
        <v>#REF!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VLOOKUP(G564,#REF!,2,0)</f>
        <v>#REF!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VLOOKUP(G565,#REF!,2,0)</f>
        <v>#REF!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VLOOKUP(G566,#REF!,2,0)</f>
        <v>#REF!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VLOOKUP(G567,#REF!,2,0)</f>
        <v>#REF!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VLOOKUP(G568,#REF!,2,0)</f>
        <v>#REF!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VLOOKUP(G569,#REF!,2,0)</f>
        <v>#REF!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VLOOKUP(G570,#REF!,2,0)</f>
        <v>#REF!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VLOOKUP(G571,#REF!,2,0)</f>
        <v>#REF!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VLOOKUP(G572,#REF!,2,0)</f>
        <v>#REF!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VLOOKUP(G573,#REF!,2,0)</f>
        <v>#REF!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VLOOKUP(G574,#REF!,2,0)</f>
        <v>#REF!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VLOOKUP(G575,#REF!,2,0)</f>
        <v>#REF!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VLOOKUP(G576,#REF!,2,0)</f>
        <v>#REF!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VLOOKUP(G577,#REF!,2,0)</f>
        <v>#REF!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VLOOKUP(G578,#REF!,2,0)</f>
        <v>#REF!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VLOOKUP(G579,#REF!,2,0)</f>
        <v>#REF!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VLOOKUP(G580,#REF!,2,0)</f>
        <v>#REF!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VLOOKUP(G581,#REF!,2,0)</f>
        <v>#REF!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VLOOKUP(G582,#REF!,2,0)</f>
        <v>#REF!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VLOOKUP(G583,#REF!,2,0)</f>
        <v>#REF!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VLOOKUP(G584,#REF!,2,0)</f>
        <v>#REF!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VLOOKUP(G585,#REF!,2,0)</f>
        <v>#REF!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VLOOKUP(G586,#REF!,2,0)</f>
        <v>#REF!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VLOOKUP(G587,#REF!,2,0)</f>
        <v>#REF!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VLOOKUP(G588,#REF!,2,0)</f>
        <v>#REF!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VLOOKUP(G589,#REF!,2,0)</f>
        <v>#REF!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VLOOKUP(G590,#REF!,2,0)</f>
        <v>#REF!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VLOOKUP(G591,#REF!,2,0)</f>
        <v>#REF!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VLOOKUP(G592,#REF!,2,0)</f>
        <v>#REF!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VLOOKUP(G593,#REF!,2,0)</f>
        <v>#REF!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VLOOKUP(G594,#REF!,2,0)</f>
        <v>#REF!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VLOOKUP(G595,#REF!,2,0)</f>
        <v>#REF!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VLOOKUP(G596,#REF!,2,0)</f>
        <v>#REF!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VLOOKUP(G597,#REF!,2,0)</f>
        <v>#REF!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VLOOKUP(G598,#REF!,2,0)</f>
        <v>#REF!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VLOOKUP(G599,#REF!,2,0)</f>
        <v>#REF!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VLOOKUP(G600,#REF!,2,0)</f>
        <v>#REF!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VLOOKUP(G601,#REF!,2,0)</f>
        <v>#REF!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VLOOKUP(G602,#REF!,2,0)</f>
        <v>#REF!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VLOOKUP(G603,#REF!,2,0)</f>
        <v>#REF!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VLOOKUP(G604,#REF!,2,0)</f>
        <v>#REF!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VLOOKUP(G605,#REF!,2,0)</f>
        <v>#REF!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VLOOKUP(G606,#REF!,2,0)</f>
        <v>#REF!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VLOOKUP(G607,#REF!,2,0)</f>
        <v>#REF!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VLOOKUP(G608,#REF!,2,0)</f>
        <v>#REF!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VLOOKUP(G609,#REF!,2,0)</f>
        <v>#REF!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VLOOKUP(G610,#REF!,2,0)</f>
        <v>#REF!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VLOOKUP(G611,#REF!,2,0)</f>
        <v>#REF!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VLOOKUP(G612,#REF!,2,0)</f>
        <v>#REF!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VLOOKUP(G613,#REF!,2,0)</f>
        <v>#REF!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VLOOKUP(G614,#REF!,2,0)</f>
        <v>#REF!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VLOOKUP(G615,#REF!,2,0)</f>
        <v>#REF!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VLOOKUP(G616,#REF!,2,0)</f>
        <v>#REF!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VLOOKUP(G617,#REF!,2,0)</f>
        <v>#REF!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VLOOKUP(G618,#REF!,2,0)</f>
        <v>#REF!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VLOOKUP(G619,#REF!,2,0)</f>
        <v>#REF!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VLOOKUP(G620,#REF!,2,0)</f>
        <v>#REF!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VLOOKUP(G621,#REF!,2,0)</f>
        <v>#REF!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VLOOKUP(G622,#REF!,2,0)</f>
        <v>#REF!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VLOOKUP(G623,#REF!,2,0)</f>
        <v>#REF!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VLOOKUP(G624,#REF!,2,0)</f>
        <v>#REF!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VLOOKUP(G625,#REF!,2,0)</f>
        <v>#REF!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VLOOKUP(G626,#REF!,2,0)</f>
        <v>#REF!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VLOOKUP(G627,#REF!,2,0)</f>
        <v>#REF!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VLOOKUP(G628,#REF!,2,0)</f>
        <v>#REF!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VLOOKUP(G629,#REF!,2,0)</f>
        <v>#REF!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VLOOKUP(G630,#REF!,2,0)</f>
        <v>#REF!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VLOOKUP(G631,#REF!,2,0)</f>
        <v>#REF!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VLOOKUP(G632,#REF!,2,0)</f>
        <v>#REF!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VLOOKUP(G633,#REF!,2,0)</f>
        <v>#REF!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VLOOKUP(G634,#REF!,2,0)</f>
        <v>#REF!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VLOOKUP(G635,#REF!,2,0)</f>
        <v>#REF!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VLOOKUP(G636,#REF!,2,0)</f>
        <v>#REF!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VLOOKUP(G637,#REF!,2,0)</f>
        <v>#REF!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VLOOKUP(G638,#REF!,2,0)</f>
        <v>#REF!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VLOOKUP(G639,#REF!,2,0)</f>
        <v>#REF!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VLOOKUP(G640,#REF!,2,0)</f>
        <v>#REF!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VLOOKUP(G641,#REF!,2,0)</f>
        <v>#REF!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VLOOKUP(G642,#REF!,2,0)</f>
        <v>#REF!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VLOOKUP(G643,#REF!,2,0)</f>
        <v>#REF!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VLOOKUP(G644,#REF!,2,0)</f>
        <v>#REF!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VLOOKUP(G645,#REF!,2,0)</f>
        <v>#REF!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VLOOKUP(G646,#REF!,2,0)</f>
        <v>#REF!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VLOOKUP(G647,#REF!,2,0)</f>
        <v>#REF!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VLOOKUP(G648,#REF!,2,0)</f>
        <v>#REF!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VLOOKUP(G649,#REF!,2,0)</f>
        <v>#REF!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VLOOKUP(G650,#REF!,2,0)</f>
        <v>#REF!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VLOOKUP(G651,#REF!,2,0)</f>
        <v>#REF!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VLOOKUP(G652,#REF!,2,0)</f>
        <v>#REF!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VLOOKUP(G653,#REF!,2,0)</f>
        <v>#REF!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VLOOKUP(G654,#REF!,2,0)</f>
        <v>#REF!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VLOOKUP(G655,#REF!,2,0)</f>
        <v>#REF!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VLOOKUP(G656,#REF!,2,0)</f>
        <v>#REF!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VLOOKUP(G657,#REF!,2,0)</f>
        <v>#REF!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VLOOKUP(G658,#REF!,2,0)</f>
        <v>#REF!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VLOOKUP(G659,#REF!,2,0)</f>
        <v>#REF!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VLOOKUP(G660,#REF!,2,0)</f>
        <v>#REF!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VLOOKUP(G661,#REF!,2,0)</f>
        <v>#REF!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VLOOKUP(G662,#REF!,2,0)</f>
        <v>#REF!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VLOOKUP(G663,#REF!,2,0)</f>
        <v>#REF!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VLOOKUP(G664,#REF!,2,0)</f>
        <v>#REF!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VLOOKUP(G665,#REF!,2,0)</f>
        <v>#REF!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VLOOKUP(G666,#REF!,2,0)</f>
        <v>#REF!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VLOOKUP(G667,#REF!,2,0)</f>
        <v>#REF!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VLOOKUP(G668,#REF!,2,0)</f>
        <v>#REF!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VLOOKUP(G669,#REF!,2,0)</f>
        <v>#REF!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VLOOKUP(G670,#REF!,2,0)</f>
        <v>#REF!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VLOOKUP(G671,#REF!,2,0)</f>
        <v>#REF!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VLOOKUP(G672,#REF!,2,0)</f>
        <v>#REF!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VLOOKUP(G673,#REF!,2,0)</f>
        <v>#REF!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VLOOKUP(G674,#REF!,2,0)</f>
        <v>#REF!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VLOOKUP(G675,#REF!,2,0)</f>
        <v>#REF!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VLOOKUP(G676,#REF!,2,0)</f>
        <v>#REF!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VLOOKUP(G677,#REF!,2,0)</f>
        <v>#REF!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VLOOKUP(G678,#REF!,2,0)</f>
        <v>#REF!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VLOOKUP(G679,#REF!,2,0)</f>
        <v>#REF!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VLOOKUP(G680,#REF!,2,0)</f>
        <v>#REF!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VLOOKUP(G681,#REF!,2,0)</f>
        <v>#REF!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VLOOKUP(G682,#REF!,2,0)</f>
        <v>#REF!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VLOOKUP(G683,#REF!,2,0)</f>
        <v>#REF!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VLOOKUP(G684,#REF!,2,0)</f>
        <v>#REF!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VLOOKUP(G685,#REF!,2,0)</f>
        <v>#REF!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VLOOKUP(G686,#REF!,2,0)</f>
        <v>#REF!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VLOOKUP(G687,#REF!,2,0)</f>
        <v>#REF!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VLOOKUP(G688,#REF!,2,0)</f>
        <v>#REF!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VLOOKUP(G689,#REF!,2,0)</f>
        <v>#REF!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VLOOKUP(G690,#REF!,2,0)</f>
        <v>#REF!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VLOOKUP(G691,#REF!,2,0)</f>
        <v>#REF!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VLOOKUP(G692,#REF!,2,0)</f>
        <v>#REF!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VLOOKUP(G693,#REF!,2,0)</f>
        <v>#REF!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VLOOKUP(G694,#REF!,2,0)</f>
        <v>#REF!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VLOOKUP(G695,#REF!,2,0)</f>
        <v>#REF!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VLOOKUP(G696,#REF!,2,0)</f>
        <v>#REF!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VLOOKUP(G697,#REF!,2,0)</f>
        <v>#REF!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VLOOKUP(G698,#REF!,2,0)</f>
        <v>#REF!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VLOOKUP(G699,#REF!,2,0)</f>
        <v>#REF!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VLOOKUP(G700,#REF!,2,0)</f>
        <v>#REF!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VLOOKUP(G701,#REF!,2,0)</f>
        <v>#REF!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VLOOKUP(G702,#REF!,2,0)</f>
        <v>#REF!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VLOOKUP(G703,#REF!,2,0)</f>
        <v>#REF!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VLOOKUP(G704,#REF!,2,0)</f>
        <v>#REF!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VLOOKUP(G705,#REF!,2,0)</f>
        <v>#REF!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VLOOKUP(G706,#REF!,2,0)</f>
        <v>#REF!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VLOOKUP(G707,#REF!,2,0)</f>
        <v>#REF!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VLOOKUP(G708,#REF!,2,0)</f>
        <v>#REF!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VLOOKUP(G709,#REF!,2,0)</f>
        <v>#REF!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VLOOKUP(G710,#REF!,2,0)</f>
        <v>#REF!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VLOOKUP(G711,#REF!,2,0)</f>
        <v>#REF!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VLOOKUP(G712,#REF!,2,0)</f>
        <v>#REF!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VLOOKUP(G713,#REF!,2,0)</f>
        <v>#REF!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VLOOKUP(G714,#REF!,2,0)</f>
        <v>#REF!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VLOOKUP(G715,#REF!,2,0)</f>
        <v>#REF!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VLOOKUP(G716,#REF!,2,0)</f>
        <v>#REF!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VLOOKUP(G717,#REF!,2,0)</f>
        <v>#REF!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VLOOKUP(G718,#REF!,2,0)</f>
        <v>#REF!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VLOOKUP(G719,#REF!,2,0)</f>
        <v>#REF!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VLOOKUP(G720,#REF!,2,0)</f>
        <v>#REF!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VLOOKUP(G721,#REF!,2,0)</f>
        <v>#REF!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VLOOKUP(G722,#REF!,2,0)</f>
        <v>#REF!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VLOOKUP(G723,#REF!,2,0)</f>
        <v>#REF!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VLOOKUP(G724,#REF!,2,0)</f>
        <v>#REF!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VLOOKUP(G725,#REF!,2,0)</f>
        <v>#REF!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VLOOKUP(G726,#REF!,2,0)</f>
        <v>#REF!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VLOOKUP(G727,#REF!,2,0)</f>
        <v>#REF!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VLOOKUP(G728,#REF!,2,0)</f>
        <v>#REF!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VLOOKUP(G729,#REF!,2,0)</f>
        <v>#REF!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VLOOKUP(G730,#REF!,2,0)</f>
        <v>#REF!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VLOOKUP(G731,#REF!,2,0)</f>
        <v>#REF!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VLOOKUP(G732,#REF!,2,0)</f>
        <v>#REF!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VLOOKUP(G733,#REF!,2,0)</f>
        <v>#REF!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VLOOKUP(G734,#REF!,2,0)</f>
        <v>#REF!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VLOOKUP(G735,#REF!,2,0)</f>
        <v>#REF!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VLOOKUP(G736,#REF!,2,0)</f>
        <v>#REF!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VLOOKUP(G737,#REF!,2,0)</f>
        <v>#REF!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VLOOKUP(G738,#REF!,2,0)</f>
        <v>#REF!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VLOOKUP(G739,#REF!,2,0)</f>
        <v>#REF!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#REF!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76B3-4FFA-4202-B1A0-7ADC1BD5D8C1}">
  <sheetPr>
    <outlinePr summaryBelow="0" summaryRight="0"/>
    <pageSetUpPr fitToPage="1"/>
  </sheetPr>
  <dimension ref="A1:J962"/>
  <sheetViews>
    <sheetView tabSelected="1" view="pageBreakPreview" zoomScale="55" zoomScaleNormal="100" zoomScaleSheetLayoutView="55" workbookViewId="0">
      <pane ySplit="2" topLeftCell="A3" activePane="bottomLeft" state="frozen"/>
      <selection pane="bottomLeft" activeCell="L6" sqref="L6"/>
    </sheetView>
  </sheetViews>
  <sheetFormatPr defaultColWidth="19.54296875" defaultRowHeight="15" customHeight="1"/>
  <cols>
    <col min="1" max="1" width="23.36328125" style="85" customWidth="1"/>
    <col min="2" max="2" width="34.6328125" style="85" customWidth="1"/>
    <col min="3" max="3" width="26.54296875" style="85" bestFit="1" customWidth="1"/>
    <col min="4" max="4" width="25.1796875" style="85" customWidth="1"/>
    <col min="5" max="5" width="26" style="85" customWidth="1"/>
    <col min="6" max="6" width="18.26953125" style="86" hidden="1" customWidth="1"/>
    <col min="7" max="7" width="21.54296875" style="116" customWidth="1"/>
    <col min="8" max="8" width="15.54296875" style="85" customWidth="1"/>
    <col min="9" max="9" width="24.1796875" style="85" customWidth="1"/>
    <col min="10" max="10" width="12.453125" style="85" customWidth="1"/>
    <col min="11" max="16384" width="19.54296875" style="85"/>
  </cols>
  <sheetData>
    <row r="1" spans="1:10" ht="46.5" customHeight="1">
      <c r="A1" s="144" t="s">
        <v>5471</v>
      </c>
      <c r="B1" s="144"/>
      <c r="C1" s="144"/>
      <c r="D1" s="144"/>
      <c r="E1" s="144"/>
      <c r="F1" s="86">
        <f>SUBTOTAL(9,F3:F932)</f>
        <v>54828</v>
      </c>
      <c r="G1" s="86">
        <f>SUBTOTAL(9,G3:G932)</f>
        <v>60791</v>
      </c>
      <c r="H1" s="86"/>
      <c r="I1" s="86"/>
    </row>
    <row r="2" spans="1:10" ht="49.5" customHeight="1">
      <c r="A2" s="107" t="s">
        <v>41</v>
      </c>
      <c r="B2" s="107" t="s">
        <v>4636</v>
      </c>
      <c r="C2" s="107" t="s">
        <v>42</v>
      </c>
      <c r="D2" s="107" t="s">
        <v>43</v>
      </c>
      <c r="E2" s="108" t="s">
        <v>2373</v>
      </c>
      <c r="F2" s="107" t="s">
        <v>45</v>
      </c>
      <c r="G2" s="117" t="s">
        <v>48</v>
      </c>
      <c r="H2" s="114" t="s">
        <v>43</v>
      </c>
      <c r="I2" s="114" t="s">
        <v>5444</v>
      </c>
      <c r="J2" s="84"/>
    </row>
    <row r="3" spans="1:10" s="77" customFormat="1" ht="35.25" customHeight="1">
      <c r="A3" s="109" t="s">
        <v>7573</v>
      </c>
      <c r="B3" s="112" t="s">
        <v>1927</v>
      </c>
      <c r="C3" s="72" t="s">
        <v>5436</v>
      </c>
      <c r="D3" s="109" t="s">
        <v>1946</v>
      </c>
      <c r="E3" s="110" t="s">
        <v>6705</v>
      </c>
      <c r="F3" s="111">
        <v>17</v>
      </c>
      <c r="G3" s="118">
        <v>19</v>
      </c>
      <c r="H3" s="109" t="s">
        <v>4637</v>
      </c>
      <c r="I3" s="109" t="s">
        <v>7662</v>
      </c>
    </row>
    <row r="4" spans="1:10" s="77" customFormat="1" ht="35.25" customHeight="1">
      <c r="A4" s="109" t="s">
        <v>7573</v>
      </c>
      <c r="B4" s="112" t="s">
        <v>1927</v>
      </c>
      <c r="C4" s="72" t="s">
        <v>5436</v>
      </c>
      <c r="D4" s="109" t="s">
        <v>1947</v>
      </c>
      <c r="E4" s="110" t="s">
        <v>6706</v>
      </c>
      <c r="F4" s="111">
        <v>47</v>
      </c>
      <c r="G4" s="118">
        <v>52</v>
      </c>
      <c r="H4" s="109" t="s">
        <v>1946</v>
      </c>
      <c r="I4" s="109" t="s">
        <v>2374</v>
      </c>
    </row>
    <row r="5" spans="1:10" s="77" customFormat="1" ht="35.25" customHeight="1">
      <c r="A5" s="109" t="s">
        <v>7573</v>
      </c>
      <c r="B5" s="112" t="s">
        <v>1927</v>
      </c>
      <c r="C5" s="72" t="s">
        <v>5436</v>
      </c>
      <c r="D5" s="109" t="s">
        <v>1948</v>
      </c>
      <c r="E5" s="110" t="s">
        <v>6707</v>
      </c>
      <c r="F5" s="111">
        <v>56</v>
      </c>
      <c r="G5" s="118">
        <v>62</v>
      </c>
      <c r="H5" s="109" t="s">
        <v>1947</v>
      </c>
      <c r="I5" s="109" t="s">
        <v>2375</v>
      </c>
    </row>
    <row r="6" spans="1:10" s="77" customFormat="1" ht="35.25" customHeight="1">
      <c r="A6" s="109" t="s">
        <v>7573</v>
      </c>
      <c r="B6" s="112" t="s">
        <v>1927</v>
      </c>
      <c r="C6" s="72" t="s">
        <v>5436</v>
      </c>
      <c r="D6" s="109" t="s">
        <v>1949</v>
      </c>
      <c r="E6" s="110" t="s">
        <v>6708</v>
      </c>
      <c r="F6" s="111">
        <v>36</v>
      </c>
      <c r="G6" s="118">
        <v>40</v>
      </c>
      <c r="H6" s="109" t="s">
        <v>1948</v>
      </c>
      <c r="I6" s="109" t="s">
        <v>2376</v>
      </c>
    </row>
    <row r="7" spans="1:10" s="77" customFormat="1" ht="35.25" customHeight="1">
      <c r="A7" s="109" t="s">
        <v>7573</v>
      </c>
      <c r="B7" s="112" t="s">
        <v>1927</v>
      </c>
      <c r="C7" s="72" t="s">
        <v>5436</v>
      </c>
      <c r="D7" s="109" t="s">
        <v>1950</v>
      </c>
      <c r="E7" s="110" t="s">
        <v>6709</v>
      </c>
      <c r="F7" s="111">
        <v>8</v>
      </c>
      <c r="G7" s="118">
        <v>10</v>
      </c>
      <c r="H7" s="109" t="s">
        <v>1949</v>
      </c>
      <c r="I7" s="109" t="s">
        <v>2377</v>
      </c>
    </row>
    <row r="8" spans="1:10" s="77" customFormat="1" ht="35.25" customHeight="1">
      <c r="A8" s="109" t="s">
        <v>7574</v>
      </c>
      <c r="B8" s="112" t="s">
        <v>1927</v>
      </c>
      <c r="C8" s="72" t="s">
        <v>7748</v>
      </c>
      <c r="D8" s="109" t="s">
        <v>1946</v>
      </c>
      <c r="E8" s="110" t="s">
        <v>6710</v>
      </c>
      <c r="F8" s="111">
        <v>17</v>
      </c>
      <c r="G8" s="118">
        <v>19</v>
      </c>
      <c r="H8" s="109" t="s">
        <v>1950</v>
      </c>
      <c r="I8" s="109" t="s">
        <v>2378</v>
      </c>
    </row>
    <row r="9" spans="1:10" s="77" customFormat="1" ht="35.25" customHeight="1">
      <c r="A9" s="109" t="s">
        <v>7574</v>
      </c>
      <c r="B9" s="112" t="s">
        <v>1927</v>
      </c>
      <c r="C9" s="72" t="s">
        <v>7748</v>
      </c>
      <c r="D9" s="109" t="s">
        <v>1947</v>
      </c>
      <c r="E9" s="110" t="s">
        <v>6711</v>
      </c>
      <c r="F9" s="111">
        <v>47</v>
      </c>
      <c r="G9" s="118">
        <v>52</v>
      </c>
      <c r="H9" s="109"/>
      <c r="I9" s="109"/>
    </row>
    <row r="10" spans="1:10" s="77" customFormat="1" ht="35.25" customHeight="1">
      <c r="A10" s="109" t="s">
        <v>7574</v>
      </c>
      <c r="B10" s="112" t="s">
        <v>1927</v>
      </c>
      <c r="C10" s="72" t="s">
        <v>7748</v>
      </c>
      <c r="D10" s="109" t="s">
        <v>1948</v>
      </c>
      <c r="E10" s="110" t="s">
        <v>6712</v>
      </c>
      <c r="F10" s="111">
        <v>57</v>
      </c>
      <c r="G10" s="118">
        <v>63</v>
      </c>
      <c r="H10" s="109"/>
      <c r="I10" s="109"/>
    </row>
    <row r="11" spans="1:10" s="77" customFormat="1" ht="35.25" customHeight="1">
      <c r="A11" s="109" t="s">
        <v>7574</v>
      </c>
      <c r="B11" s="112" t="s">
        <v>1927</v>
      </c>
      <c r="C11" s="72" t="s">
        <v>7748</v>
      </c>
      <c r="D11" s="109" t="s">
        <v>1949</v>
      </c>
      <c r="E11" s="110" t="s">
        <v>6713</v>
      </c>
      <c r="F11" s="111">
        <v>37</v>
      </c>
      <c r="G11" s="118">
        <v>41</v>
      </c>
      <c r="H11" s="109"/>
      <c r="I11" s="109"/>
    </row>
    <row r="12" spans="1:10" s="77" customFormat="1" ht="35.25" customHeight="1">
      <c r="A12" s="109" t="s">
        <v>7574</v>
      </c>
      <c r="B12" s="112" t="s">
        <v>1927</v>
      </c>
      <c r="C12" s="72" t="s">
        <v>7748</v>
      </c>
      <c r="D12" s="109" t="s">
        <v>1950</v>
      </c>
      <c r="E12" s="110" t="s">
        <v>6714</v>
      </c>
      <c r="F12" s="111">
        <v>9</v>
      </c>
      <c r="G12" s="118">
        <v>11</v>
      </c>
      <c r="H12" s="109"/>
      <c r="I12" s="109"/>
    </row>
    <row r="13" spans="1:10" s="77" customFormat="1" ht="35.25" customHeight="1">
      <c r="A13" s="109" t="s">
        <v>7575</v>
      </c>
      <c r="B13" s="112" t="s">
        <v>1927</v>
      </c>
      <c r="C13" s="72" t="s">
        <v>1851</v>
      </c>
      <c r="D13" s="109" t="s">
        <v>1946</v>
      </c>
      <c r="E13" s="110" t="s">
        <v>6715</v>
      </c>
      <c r="F13" s="111">
        <v>41</v>
      </c>
      <c r="G13" s="118">
        <v>46</v>
      </c>
      <c r="H13" s="109"/>
      <c r="I13" s="109"/>
    </row>
    <row r="14" spans="1:10" s="77" customFormat="1" ht="35.25" customHeight="1">
      <c r="A14" s="109" t="s">
        <v>7575</v>
      </c>
      <c r="B14" s="112" t="s">
        <v>1927</v>
      </c>
      <c r="C14" s="72" t="s">
        <v>1851</v>
      </c>
      <c r="D14" s="109" t="s">
        <v>1947</v>
      </c>
      <c r="E14" s="110" t="s">
        <v>6716</v>
      </c>
      <c r="F14" s="111">
        <v>106</v>
      </c>
      <c r="G14" s="118">
        <v>117</v>
      </c>
      <c r="H14" s="109"/>
      <c r="I14" s="109"/>
    </row>
    <row r="15" spans="1:10" s="77" customFormat="1" ht="35.25" customHeight="1">
      <c r="A15" s="109" t="s">
        <v>7575</v>
      </c>
      <c r="B15" s="112" t="s">
        <v>1927</v>
      </c>
      <c r="C15" s="72" t="s">
        <v>1851</v>
      </c>
      <c r="D15" s="109" t="s">
        <v>1948</v>
      </c>
      <c r="E15" s="110" t="s">
        <v>6717</v>
      </c>
      <c r="F15" s="111">
        <v>133</v>
      </c>
      <c r="G15" s="118">
        <v>147</v>
      </c>
      <c r="H15" s="109"/>
      <c r="I15" s="109"/>
    </row>
    <row r="16" spans="1:10" s="77" customFormat="1" ht="35.25" customHeight="1">
      <c r="A16" s="109" t="s">
        <v>7575</v>
      </c>
      <c r="B16" s="112" t="s">
        <v>1927</v>
      </c>
      <c r="C16" s="72" t="s">
        <v>1851</v>
      </c>
      <c r="D16" s="109" t="s">
        <v>1949</v>
      </c>
      <c r="E16" s="110" t="s">
        <v>6718</v>
      </c>
      <c r="F16" s="111">
        <v>88</v>
      </c>
      <c r="G16" s="118">
        <v>97</v>
      </c>
      <c r="H16" s="109"/>
      <c r="I16" s="109"/>
    </row>
    <row r="17" spans="1:9" s="77" customFormat="1" ht="35.25" customHeight="1">
      <c r="A17" s="109" t="s">
        <v>7575</v>
      </c>
      <c r="B17" s="112" t="s">
        <v>1927</v>
      </c>
      <c r="C17" s="72" t="s">
        <v>1851</v>
      </c>
      <c r="D17" s="109" t="s">
        <v>1950</v>
      </c>
      <c r="E17" s="110" t="s">
        <v>6719</v>
      </c>
      <c r="F17" s="111">
        <v>26</v>
      </c>
      <c r="G17" s="118">
        <v>29</v>
      </c>
      <c r="H17" s="109"/>
      <c r="I17" s="109"/>
    </row>
    <row r="18" spans="1:9" s="77" customFormat="1" ht="35.25" customHeight="1">
      <c r="A18" s="109" t="s">
        <v>7576</v>
      </c>
      <c r="B18" s="112" t="s">
        <v>1927</v>
      </c>
      <c r="C18" s="72" t="s">
        <v>1870</v>
      </c>
      <c r="D18" s="109" t="s">
        <v>1946</v>
      </c>
      <c r="E18" s="110" t="s">
        <v>6720</v>
      </c>
      <c r="F18" s="111">
        <v>27</v>
      </c>
      <c r="G18" s="118">
        <v>30</v>
      </c>
      <c r="H18" s="109"/>
      <c r="I18" s="109"/>
    </row>
    <row r="19" spans="1:9" s="77" customFormat="1" ht="35.25" customHeight="1">
      <c r="A19" s="109" t="s">
        <v>7576</v>
      </c>
      <c r="B19" s="112" t="s">
        <v>1927</v>
      </c>
      <c r="C19" s="72" t="s">
        <v>1870</v>
      </c>
      <c r="D19" s="109" t="s">
        <v>1947</v>
      </c>
      <c r="E19" s="110" t="s">
        <v>6721</v>
      </c>
      <c r="F19" s="111">
        <v>66</v>
      </c>
      <c r="G19" s="118">
        <v>73</v>
      </c>
      <c r="H19" s="109"/>
      <c r="I19" s="109"/>
    </row>
    <row r="20" spans="1:9" s="77" customFormat="1" ht="35.25" customHeight="1">
      <c r="A20" s="109" t="s">
        <v>7576</v>
      </c>
      <c r="B20" s="112" t="s">
        <v>1927</v>
      </c>
      <c r="C20" s="72" t="s">
        <v>1870</v>
      </c>
      <c r="D20" s="109" t="s">
        <v>1948</v>
      </c>
      <c r="E20" s="110" t="s">
        <v>6722</v>
      </c>
      <c r="F20" s="111">
        <v>84</v>
      </c>
      <c r="G20" s="118">
        <v>93</v>
      </c>
      <c r="H20" s="109"/>
      <c r="I20" s="109"/>
    </row>
    <row r="21" spans="1:9" s="77" customFormat="1" ht="35.25" customHeight="1">
      <c r="A21" s="109" t="s">
        <v>7576</v>
      </c>
      <c r="B21" s="112" t="s">
        <v>1927</v>
      </c>
      <c r="C21" s="72" t="s">
        <v>1870</v>
      </c>
      <c r="D21" s="109" t="s">
        <v>1949</v>
      </c>
      <c r="E21" s="110" t="s">
        <v>6723</v>
      </c>
      <c r="F21" s="111">
        <v>54</v>
      </c>
      <c r="G21" s="118">
        <v>60</v>
      </c>
      <c r="H21" s="109"/>
      <c r="I21" s="109"/>
    </row>
    <row r="22" spans="1:9" s="77" customFormat="1" ht="35.25" customHeight="1">
      <c r="A22" s="109" t="s">
        <v>7576</v>
      </c>
      <c r="B22" s="112" t="s">
        <v>1927</v>
      </c>
      <c r="C22" s="72" t="s">
        <v>1870</v>
      </c>
      <c r="D22" s="109" t="s">
        <v>1950</v>
      </c>
      <c r="E22" s="110" t="s">
        <v>6724</v>
      </c>
      <c r="F22" s="111">
        <v>19</v>
      </c>
      <c r="G22" s="118">
        <v>21</v>
      </c>
      <c r="H22" s="109"/>
      <c r="I22" s="109"/>
    </row>
    <row r="23" spans="1:9" s="77" customFormat="1" ht="35.25" customHeight="1">
      <c r="A23" s="109" t="s">
        <v>7577</v>
      </c>
      <c r="B23" s="112" t="s">
        <v>1927</v>
      </c>
      <c r="C23" s="72" t="s">
        <v>1871</v>
      </c>
      <c r="D23" s="109" t="s">
        <v>1946</v>
      </c>
      <c r="E23" s="110" t="s">
        <v>6725</v>
      </c>
      <c r="F23" s="111">
        <v>29</v>
      </c>
      <c r="G23" s="118">
        <v>32</v>
      </c>
      <c r="H23" s="109"/>
      <c r="I23" s="109"/>
    </row>
    <row r="24" spans="1:9" s="77" customFormat="1" ht="35.25" customHeight="1">
      <c r="A24" s="109" t="s">
        <v>7577</v>
      </c>
      <c r="B24" s="112" t="s">
        <v>1927</v>
      </c>
      <c r="C24" s="72" t="s">
        <v>1871</v>
      </c>
      <c r="D24" s="109" t="s">
        <v>1947</v>
      </c>
      <c r="E24" s="110" t="s">
        <v>6726</v>
      </c>
      <c r="F24" s="111">
        <v>74</v>
      </c>
      <c r="G24" s="118">
        <v>82</v>
      </c>
      <c r="H24" s="109"/>
      <c r="I24" s="109"/>
    </row>
    <row r="25" spans="1:9" s="77" customFormat="1" ht="35.25" customHeight="1">
      <c r="A25" s="109" t="s">
        <v>7577</v>
      </c>
      <c r="B25" s="112" t="s">
        <v>1927</v>
      </c>
      <c r="C25" s="72" t="s">
        <v>1871</v>
      </c>
      <c r="D25" s="109" t="s">
        <v>1948</v>
      </c>
      <c r="E25" s="110" t="s">
        <v>6727</v>
      </c>
      <c r="F25" s="111">
        <v>92</v>
      </c>
      <c r="G25" s="118">
        <v>102</v>
      </c>
      <c r="H25" s="109"/>
      <c r="I25" s="109"/>
    </row>
    <row r="26" spans="1:9" s="77" customFormat="1" ht="35.25" customHeight="1">
      <c r="A26" s="109" t="s">
        <v>7577</v>
      </c>
      <c r="B26" s="112" t="s">
        <v>1927</v>
      </c>
      <c r="C26" s="72" t="s">
        <v>1871</v>
      </c>
      <c r="D26" s="109" t="s">
        <v>1949</v>
      </c>
      <c r="E26" s="110" t="s">
        <v>6728</v>
      </c>
      <c r="F26" s="111">
        <v>61</v>
      </c>
      <c r="G26" s="118">
        <v>68</v>
      </c>
      <c r="H26" s="109"/>
      <c r="I26" s="109"/>
    </row>
    <row r="27" spans="1:9" s="77" customFormat="1" ht="35.25" customHeight="1">
      <c r="A27" s="109" t="s">
        <v>7577</v>
      </c>
      <c r="B27" s="112" t="s">
        <v>1927</v>
      </c>
      <c r="C27" s="72" t="s">
        <v>1871</v>
      </c>
      <c r="D27" s="109" t="s">
        <v>1950</v>
      </c>
      <c r="E27" s="110" t="s">
        <v>6729</v>
      </c>
      <c r="F27" s="111">
        <v>16</v>
      </c>
      <c r="G27" s="118">
        <v>18</v>
      </c>
      <c r="H27" s="109"/>
      <c r="I27" s="109"/>
    </row>
    <row r="28" spans="1:9" s="77" customFormat="1" ht="28.5" customHeight="1">
      <c r="A28" s="109" t="s">
        <v>7642</v>
      </c>
      <c r="B28" s="112" t="s">
        <v>7778</v>
      </c>
      <c r="C28" s="72" t="s">
        <v>1870</v>
      </c>
      <c r="D28" s="109" t="s">
        <v>1946</v>
      </c>
      <c r="E28" s="110" t="s">
        <v>7036</v>
      </c>
      <c r="F28" s="111">
        <v>28</v>
      </c>
      <c r="G28" s="118">
        <v>31</v>
      </c>
      <c r="H28" s="109"/>
      <c r="I28" s="109"/>
    </row>
    <row r="29" spans="1:9" s="77" customFormat="1" ht="28.5" customHeight="1">
      <c r="A29" s="109" t="s">
        <v>7642</v>
      </c>
      <c r="B29" s="112" t="s">
        <v>7778</v>
      </c>
      <c r="C29" s="72" t="s">
        <v>1870</v>
      </c>
      <c r="D29" s="109" t="s">
        <v>1947</v>
      </c>
      <c r="E29" s="110" t="s">
        <v>7037</v>
      </c>
      <c r="F29" s="111">
        <v>71</v>
      </c>
      <c r="G29" s="118">
        <v>79</v>
      </c>
      <c r="H29" s="109"/>
      <c r="I29" s="109"/>
    </row>
    <row r="30" spans="1:9" s="77" customFormat="1" ht="28.5" customHeight="1">
      <c r="A30" s="109" t="s">
        <v>7642</v>
      </c>
      <c r="B30" s="112" t="s">
        <v>7778</v>
      </c>
      <c r="C30" s="72" t="s">
        <v>1870</v>
      </c>
      <c r="D30" s="109" t="s">
        <v>1948</v>
      </c>
      <c r="E30" s="110" t="s">
        <v>7038</v>
      </c>
      <c r="F30" s="111">
        <v>83</v>
      </c>
      <c r="G30" s="118">
        <v>92</v>
      </c>
      <c r="H30" s="109"/>
      <c r="I30" s="109"/>
    </row>
    <row r="31" spans="1:9" s="77" customFormat="1" ht="28.5" customHeight="1">
      <c r="A31" s="109" t="s">
        <v>7642</v>
      </c>
      <c r="B31" s="112" t="s">
        <v>7778</v>
      </c>
      <c r="C31" s="72" t="s">
        <v>1870</v>
      </c>
      <c r="D31" s="109" t="s">
        <v>1949</v>
      </c>
      <c r="E31" s="110" t="s">
        <v>7039</v>
      </c>
      <c r="F31" s="111">
        <v>50</v>
      </c>
      <c r="G31" s="118">
        <v>55</v>
      </c>
      <c r="H31" s="109"/>
      <c r="I31" s="109"/>
    </row>
    <row r="32" spans="1:9" s="77" customFormat="1" ht="28.5" customHeight="1">
      <c r="A32" s="109" t="s">
        <v>7642</v>
      </c>
      <c r="B32" s="112" t="s">
        <v>7778</v>
      </c>
      <c r="C32" s="72" t="s">
        <v>1870</v>
      </c>
      <c r="D32" s="109" t="s">
        <v>1950</v>
      </c>
      <c r="E32" s="110" t="s">
        <v>7040</v>
      </c>
      <c r="F32" s="111">
        <v>12</v>
      </c>
      <c r="G32" s="118">
        <v>14</v>
      </c>
      <c r="H32" s="109"/>
      <c r="I32" s="109"/>
    </row>
    <row r="33" spans="1:9" s="77" customFormat="1" ht="28.5" customHeight="1">
      <c r="A33" s="109" t="s">
        <v>7643</v>
      </c>
      <c r="B33" s="112" t="s">
        <v>7778</v>
      </c>
      <c r="C33" s="72" t="s">
        <v>1851</v>
      </c>
      <c r="D33" s="109" t="s">
        <v>1946</v>
      </c>
      <c r="E33" s="110" t="s">
        <v>7041</v>
      </c>
      <c r="F33" s="111">
        <v>29</v>
      </c>
      <c r="G33" s="118">
        <v>32</v>
      </c>
      <c r="H33" s="109"/>
      <c r="I33" s="109"/>
    </row>
    <row r="34" spans="1:9" s="77" customFormat="1" ht="28.5" customHeight="1">
      <c r="A34" s="109" t="s">
        <v>7643</v>
      </c>
      <c r="B34" s="112" t="s">
        <v>7778</v>
      </c>
      <c r="C34" s="72" t="s">
        <v>1851</v>
      </c>
      <c r="D34" s="109" t="s">
        <v>1947</v>
      </c>
      <c r="E34" s="110" t="s">
        <v>7042</v>
      </c>
      <c r="F34" s="111">
        <v>76</v>
      </c>
      <c r="G34" s="118">
        <v>84</v>
      </c>
      <c r="H34" s="109"/>
      <c r="I34" s="109"/>
    </row>
    <row r="35" spans="1:9" s="77" customFormat="1" ht="28.5" customHeight="1">
      <c r="A35" s="109" t="s">
        <v>7643</v>
      </c>
      <c r="B35" s="112" t="s">
        <v>7778</v>
      </c>
      <c r="C35" s="72" t="s">
        <v>1851</v>
      </c>
      <c r="D35" s="109" t="s">
        <v>1948</v>
      </c>
      <c r="E35" s="110" t="s">
        <v>7043</v>
      </c>
      <c r="F35" s="111">
        <v>88</v>
      </c>
      <c r="G35" s="118">
        <v>97</v>
      </c>
      <c r="H35" s="109"/>
      <c r="I35" s="109"/>
    </row>
    <row r="36" spans="1:9" s="77" customFormat="1" ht="28.5" customHeight="1">
      <c r="A36" s="109" t="s">
        <v>7643</v>
      </c>
      <c r="B36" s="112" t="s">
        <v>7778</v>
      </c>
      <c r="C36" s="72" t="s">
        <v>1851</v>
      </c>
      <c r="D36" s="109" t="s">
        <v>1949</v>
      </c>
      <c r="E36" s="110" t="s">
        <v>7044</v>
      </c>
      <c r="F36" s="111">
        <v>57</v>
      </c>
      <c r="G36" s="118">
        <v>63</v>
      </c>
      <c r="H36" s="109"/>
      <c r="I36" s="109"/>
    </row>
    <row r="37" spans="1:9" s="77" customFormat="1" ht="28.5" customHeight="1">
      <c r="A37" s="109" t="s">
        <v>7643</v>
      </c>
      <c r="B37" s="112" t="s">
        <v>7778</v>
      </c>
      <c r="C37" s="72" t="s">
        <v>1851</v>
      </c>
      <c r="D37" s="109" t="s">
        <v>1950</v>
      </c>
      <c r="E37" s="110" t="s">
        <v>7045</v>
      </c>
      <c r="F37" s="111">
        <v>14</v>
      </c>
      <c r="G37" s="118">
        <v>16</v>
      </c>
      <c r="H37" s="109"/>
      <c r="I37" s="109"/>
    </row>
    <row r="38" spans="1:9" s="77" customFormat="1" ht="28.5" customHeight="1">
      <c r="A38" s="109" t="s">
        <v>7644</v>
      </c>
      <c r="B38" s="112" t="s">
        <v>7778</v>
      </c>
      <c r="C38" s="72" t="s">
        <v>1854</v>
      </c>
      <c r="D38" s="109" t="s">
        <v>1946</v>
      </c>
      <c r="E38" s="110" t="s">
        <v>7046</v>
      </c>
      <c r="F38" s="111">
        <v>22</v>
      </c>
      <c r="G38" s="118">
        <v>25</v>
      </c>
      <c r="H38" s="109"/>
      <c r="I38" s="109"/>
    </row>
    <row r="39" spans="1:9" s="77" customFormat="1" ht="28.5" customHeight="1">
      <c r="A39" s="109" t="s">
        <v>7644</v>
      </c>
      <c r="B39" s="112" t="s">
        <v>7778</v>
      </c>
      <c r="C39" s="72" t="s">
        <v>1854</v>
      </c>
      <c r="D39" s="109" t="s">
        <v>1947</v>
      </c>
      <c r="E39" s="110" t="s">
        <v>7047</v>
      </c>
      <c r="F39" s="111">
        <v>58</v>
      </c>
      <c r="G39" s="118">
        <v>64</v>
      </c>
      <c r="H39" s="109"/>
      <c r="I39" s="109"/>
    </row>
    <row r="40" spans="1:9" s="77" customFormat="1" ht="28.5" customHeight="1">
      <c r="A40" s="109" t="s">
        <v>7644</v>
      </c>
      <c r="B40" s="112" t="s">
        <v>7778</v>
      </c>
      <c r="C40" s="72" t="s">
        <v>1854</v>
      </c>
      <c r="D40" s="109" t="s">
        <v>1948</v>
      </c>
      <c r="E40" s="110" t="s">
        <v>7048</v>
      </c>
      <c r="F40" s="111">
        <v>69</v>
      </c>
      <c r="G40" s="118">
        <v>76</v>
      </c>
      <c r="H40" s="109"/>
      <c r="I40" s="109"/>
    </row>
    <row r="41" spans="1:9" s="77" customFormat="1" ht="28.5" customHeight="1">
      <c r="A41" s="109" t="s">
        <v>7644</v>
      </c>
      <c r="B41" s="112" t="s">
        <v>7778</v>
      </c>
      <c r="C41" s="72" t="s">
        <v>1854</v>
      </c>
      <c r="D41" s="109" t="s">
        <v>1949</v>
      </c>
      <c r="E41" s="110" t="s">
        <v>7049</v>
      </c>
      <c r="F41" s="111">
        <v>42</v>
      </c>
      <c r="G41" s="118">
        <v>47</v>
      </c>
      <c r="H41" s="109"/>
      <c r="I41" s="109"/>
    </row>
    <row r="42" spans="1:9" s="77" customFormat="1" ht="28.5" customHeight="1">
      <c r="A42" s="109" t="s">
        <v>7644</v>
      </c>
      <c r="B42" s="112" t="s">
        <v>7778</v>
      </c>
      <c r="C42" s="72" t="s">
        <v>1854</v>
      </c>
      <c r="D42" s="109" t="s">
        <v>1950</v>
      </c>
      <c r="E42" s="110" t="s">
        <v>7050</v>
      </c>
      <c r="F42" s="111">
        <v>10</v>
      </c>
      <c r="G42" s="118">
        <v>11</v>
      </c>
      <c r="H42" s="109"/>
      <c r="I42" s="109"/>
    </row>
    <row r="43" spans="1:9" s="77" customFormat="1" ht="35.25" customHeight="1">
      <c r="A43" s="109" t="s">
        <v>7636</v>
      </c>
      <c r="B43" s="112" t="s">
        <v>7779</v>
      </c>
      <c r="C43" s="72" t="s">
        <v>1871</v>
      </c>
      <c r="D43" s="109" t="s">
        <v>1946</v>
      </c>
      <c r="E43" s="110" t="s">
        <v>7006</v>
      </c>
      <c r="F43" s="111">
        <v>55</v>
      </c>
      <c r="G43" s="118">
        <v>61</v>
      </c>
      <c r="H43" s="109"/>
      <c r="I43" s="109"/>
    </row>
    <row r="44" spans="1:9" s="77" customFormat="1" ht="35.25" customHeight="1">
      <c r="A44" s="109" t="s">
        <v>7636</v>
      </c>
      <c r="B44" s="112" t="s">
        <v>7779</v>
      </c>
      <c r="C44" s="72" t="s">
        <v>1871</v>
      </c>
      <c r="D44" s="109" t="s">
        <v>1947</v>
      </c>
      <c r="E44" s="110" t="s">
        <v>7007</v>
      </c>
      <c r="F44" s="111">
        <v>145</v>
      </c>
      <c r="G44" s="118">
        <v>160</v>
      </c>
      <c r="H44" s="109"/>
      <c r="I44" s="109"/>
    </row>
    <row r="45" spans="1:9" s="77" customFormat="1" ht="35.25" customHeight="1">
      <c r="A45" s="109" t="s">
        <v>7636</v>
      </c>
      <c r="B45" s="112" t="s">
        <v>7779</v>
      </c>
      <c r="C45" s="72" t="s">
        <v>1871</v>
      </c>
      <c r="D45" s="109" t="s">
        <v>1948</v>
      </c>
      <c r="E45" s="110" t="s">
        <v>7008</v>
      </c>
      <c r="F45" s="111">
        <v>179</v>
      </c>
      <c r="G45" s="118">
        <v>197</v>
      </c>
      <c r="H45" s="109"/>
      <c r="I45" s="109"/>
    </row>
    <row r="46" spans="1:9" s="77" customFormat="1" ht="35.25" customHeight="1">
      <c r="A46" s="109" t="s">
        <v>7636</v>
      </c>
      <c r="B46" s="112" t="s">
        <v>7779</v>
      </c>
      <c r="C46" s="72" t="s">
        <v>1871</v>
      </c>
      <c r="D46" s="109" t="s">
        <v>1949</v>
      </c>
      <c r="E46" s="110" t="s">
        <v>7009</v>
      </c>
      <c r="F46" s="111">
        <v>132</v>
      </c>
      <c r="G46" s="118">
        <v>146</v>
      </c>
      <c r="H46" s="109"/>
      <c r="I46" s="109"/>
    </row>
    <row r="47" spans="1:9" s="77" customFormat="1" ht="35.25" customHeight="1">
      <c r="A47" s="109" t="s">
        <v>7636</v>
      </c>
      <c r="B47" s="112" t="s">
        <v>7779</v>
      </c>
      <c r="C47" s="72" t="s">
        <v>1871</v>
      </c>
      <c r="D47" s="109" t="s">
        <v>1950</v>
      </c>
      <c r="E47" s="110" t="s">
        <v>7010</v>
      </c>
      <c r="F47" s="111">
        <v>34</v>
      </c>
      <c r="G47" s="118">
        <v>38</v>
      </c>
      <c r="H47" s="109"/>
      <c r="I47" s="109"/>
    </row>
    <row r="48" spans="1:9" s="77" customFormat="1" ht="35.25" customHeight="1">
      <c r="A48" s="109" t="s">
        <v>7637</v>
      </c>
      <c r="B48" s="112" t="s">
        <v>7779</v>
      </c>
      <c r="C48" s="72" t="s">
        <v>1851</v>
      </c>
      <c r="D48" s="109" t="s">
        <v>1946</v>
      </c>
      <c r="E48" s="110" t="s">
        <v>7011</v>
      </c>
      <c r="F48" s="111">
        <v>69</v>
      </c>
      <c r="G48" s="118">
        <v>76</v>
      </c>
      <c r="H48" s="109"/>
      <c r="I48" s="109"/>
    </row>
    <row r="49" spans="1:9" s="77" customFormat="1" ht="35.25" customHeight="1">
      <c r="A49" s="109" t="s">
        <v>7637</v>
      </c>
      <c r="B49" s="112" t="s">
        <v>7779</v>
      </c>
      <c r="C49" s="72" t="s">
        <v>1851</v>
      </c>
      <c r="D49" s="109" t="s">
        <v>1947</v>
      </c>
      <c r="E49" s="110" t="s">
        <v>7012</v>
      </c>
      <c r="F49" s="111">
        <v>185</v>
      </c>
      <c r="G49" s="118">
        <v>204</v>
      </c>
      <c r="H49" s="109"/>
      <c r="I49" s="109"/>
    </row>
    <row r="50" spans="1:9" s="77" customFormat="1" ht="35.25" customHeight="1">
      <c r="A50" s="109" t="s">
        <v>7637</v>
      </c>
      <c r="B50" s="112" t="s">
        <v>7779</v>
      </c>
      <c r="C50" s="72" t="s">
        <v>1851</v>
      </c>
      <c r="D50" s="109" t="s">
        <v>1948</v>
      </c>
      <c r="E50" s="110" t="s">
        <v>7013</v>
      </c>
      <c r="F50" s="111">
        <v>227</v>
      </c>
      <c r="G50" s="118">
        <v>250</v>
      </c>
      <c r="H50" s="109"/>
      <c r="I50" s="109"/>
    </row>
    <row r="51" spans="1:9" s="77" customFormat="1" ht="35.25" customHeight="1">
      <c r="A51" s="109" t="s">
        <v>7637</v>
      </c>
      <c r="B51" s="112" t="s">
        <v>7779</v>
      </c>
      <c r="C51" s="72" t="s">
        <v>1851</v>
      </c>
      <c r="D51" s="109" t="s">
        <v>1949</v>
      </c>
      <c r="E51" s="110" t="s">
        <v>7014</v>
      </c>
      <c r="F51" s="111">
        <v>169</v>
      </c>
      <c r="G51" s="118">
        <v>186</v>
      </c>
      <c r="H51" s="109"/>
      <c r="I51" s="109"/>
    </row>
    <row r="52" spans="1:9" s="77" customFormat="1" ht="35.25" customHeight="1">
      <c r="A52" s="109" t="s">
        <v>7637</v>
      </c>
      <c r="B52" s="112" t="s">
        <v>7779</v>
      </c>
      <c r="C52" s="72" t="s">
        <v>1851</v>
      </c>
      <c r="D52" s="109" t="s">
        <v>1950</v>
      </c>
      <c r="E52" s="110" t="s">
        <v>7015</v>
      </c>
      <c r="F52" s="111">
        <v>40</v>
      </c>
      <c r="G52" s="118">
        <v>44</v>
      </c>
      <c r="H52" s="109"/>
      <c r="I52" s="109"/>
    </row>
    <row r="53" spans="1:9" s="77" customFormat="1" ht="35.25" customHeight="1">
      <c r="A53" s="109" t="s">
        <v>7638</v>
      </c>
      <c r="B53" s="112" t="s">
        <v>7779</v>
      </c>
      <c r="C53" s="72" t="s">
        <v>1870</v>
      </c>
      <c r="D53" s="109" t="s">
        <v>1946</v>
      </c>
      <c r="E53" s="110" t="s">
        <v>7016</v>
      </c>
      <c r="F53" s="111">
        <v>36</v>
      </c>
      <c r="G53" s="118">
        <v>40</v>
      </c>
      <c r="H53" s="109"/>
      <c r="I53" s="109"/>
    </row>
    <row r="54" spans="1:9" s="77" customFormat="1" ht="35.25" customHeight="1">
      <c r="A54" s="109" t="s">
        <v>7638</v>
      </c>
      <c r="B54" s="112" t="s">
        <v>7779</v>
      </c>
      <c r="C54" s="72" t="s">
        <v>1870</v>
      </c>
      <c r="D54" s="109" t="s">
        <v>1947</v>
      </c>
      <c r="E54" s="110" t="s">
        <v>7017</v>
      </c>
      <c r="F54" s="111">
        <v>88</v>
      </c>
      <c r="G54" s="118">
        <v>97</v>
      </c>
      <c r="H54" s="109"/>
      <c r="I54" s="109"/>
    </row>
    <row r="55" spans="1:9" s="77" customFormat="1" ht="35.25" customHeight="1">
      <c r="A55" s="109" t="s">
        <v>7638</v>
      </c>
      <c r="B55" s="112" t="s">
        <v>7779</v>
      </c>
      <c r="C55" s="72" t="s">
        <v>1870</v>
      </c>
      <c r="D55" s="109" t="s">
        <v>1948</v>
      </c>
      <c r="E55" s="110" t="s">
        <v>7018</v>
      </c>
      <c r="F55" s="111">
        <v>111</v>
      </c>
      <c r="G55" s="118">
        <v>123</v>
      </c>
      <c r="H55" s="109"/>
      <c r="I55" s="109"/>
    </row>
    <row r="56" spans="1:9" s="77" customFormat="1" ht="35.25" customHeight="1">
      <c r="A56" s="109" t="s">
        <v>7638</v>
      </c>
      <c r="B56" s="112" t="s">
        <v>7779</v>
      </c>
      <c r="C56" s="72" t="s">
        <v>1870</v>
      </c>
      <c r="D56" s="109" t="s">
        <v>1949</v>
      </c>
      <c r="E56" s="110" t="s">
        <v>7019</v>
      </c>
      <c r="F56" s="111">
        <v>82</v>
      </c>
      <c r="G56" s="118">
        <v>91</v>
      </c>
      <c r="H56" s="109"/>
      <c r="I56" s="109"/>
    </row>
    <row r="57" spans="1:9" s="77" customFormat="1" ht="35.25" customHeight="1">
      <c r="A57" s="109" t="s">
        <v>7638</v>
      </c>
      <c r="B57" s="112" t="s">
        <v>7779</v>
      </c>
      <c r="C57" s="72" t="s">
        <v>1870</v>
      </c>
      <c r="D57" s="109" t="s">
        <v>1950</v>
      </c>
      <c r="E57" s="110" t="s">
        <v>7020</v>
      </c>
      <c r="F57" s="111">
        <v>24</v>
      </c>
      <c r="G57" s="118">
        <v>27</v>
      </c>
      <c r="H57" s="109"/>
      <c r="I57" s="109"/>
    </row>
    <row r="58" spans="1:9" s="77" customFormat="1" ht="28.5" customHeight="1">
      <c r="A58" s="109" t="s">
        <v>7639</v>
      </c>
      <c r="B58" s="112" t="s">
        <v>7779</v>
      </c>
      <c r="C58" s="72" t="s">
        <v>1854</v>
      </c>
      <c r="D58" s="109" t="s">
        <v>1946</v>
      </c>
      <c r="E58" s="110" t="s">
        <v>7021</v>
      </c>
      <c r="F58" s="111">
        <v>41</v>
      </c>
      <c r="G58" s="118">
        <v>46</v>
      </c>
      <c r="H58" s="109"/>
      <c r="I58" s="109"/>
    </row>
    <row r="59" spans="1:9" s="77" customFormat="1" ht="28.5" customHeight="1">
      <c r="A59" s="109" t="s">
        <v>7639</v>
      </c>
      <c r="B59" s="112" t="s">
        <v>7779</v>
      </c>
      <c r="C59" s="72" t="s">
        <v>1854</v>
      </c>
      <c r="D59" s="109" t="s">
        <v>1947</v>
      </c>
      <c r="E59" s="110" t="s">
        <v>7022</v>
      </c>
      <c r="F59" s="111">
        <v>103</v>
      </c>
      <c r="G59" s="118">
        <v>114</v>
      </c>
      <c r="H59" s="109"/>
      <c r="I59" s="109"/>
    </row>
    <row r="60" spans="1:9" s="77" customFormat="1" ht="28.5" customHeight="1">
      <c r="A60" s="109" t="s">
        <v>7639</v>
      </c>
      <c r="B60" s="112" t="s">
        <v>7779</v>
      </c>
      <c r="C60" s="72" t="s">
        <v>1854</v>
      </c>
      <c r="D60" s="109" t="s">
        <v>1948</v>
      </c>
      <c r="E60" s="110" t="s">
        <v>7023</v>
      </c>
      <c r="F60" s="111">
        <v>127</v>
      </c>
      <c r="G60" s="118">
        <v>140</v>
      </c>
      <c r="H60" s="109"/>
      <c r="I60" s="109"/>
    </row>
    <row r="61" spans="1:9" s="77" customFormat="1" ht="28.5" customHeight="1">
      <c r="A61" s="109" t="s">
        <v>7639</v>
      </c>
      <c r="B61" s="112" t="s">
        <v>7779</v>
      </c>
      <c r="C61" s="72" t="s">
        <v>1854</v>
      </c>
      <c r="D61" s="109" t="s">
        <v>1949</v>
      </c>
      <c r="E61" s="110" t="s">
        <v>7024</v>
      </c>
      <c r="F61" s="111">
        <v>98</v>
      </c>
      <c r="G61" s="118">
        <v>108</v>
      </c>
      <c r="H61" s="109"/>
      <c r="I61" s="109"/>
    </row>
    <row r="62" spans="1:9" s="77" customFormat="1" ht="28.5" customHeight="1">
      <c r="A62" s="109" t="s">
        <v>7639</v>
      </c>
      <c r="B62" s="112" t="s">
        <v>7779</v>
      </c>
      <c r="C62" s="72" t="s">
        <v>1854</v>
      </c>
      <c r="D62" s="109" t="s">
        <v>1950</v>
      </c>
      <c r="E62" s="110" t="s">
        <v>7025</v>
      </c>
      <c r="F62" s="111">
        <v>23</v>
      </c>
      <c r="G62" s="118">
        <v>26</v>
      </c>
      <c r="H62" s="109"/>
      <c r="I62" s="109"/>
    </row>
    <row r="63" spans="1:9" s="77" customFormat="1" ht="28.5" customHeight="1">
      <c r="A63" s="109" t="s">
        <v>7640</v>
      </c>
      <c r="B63" s="112" t="s">
        <v>7779</v>
      </c>
      <c r="C63" s="72" t="s">
        <v>7752</v>
      </c>
      <c r="D63" s="109" t="s">
        <v>1946</v>
      </c>
      <c r="E63" s="110" t="s">
        <v>7026</v>
      </c>
      <c r="F63" s="111">
        <v>27</v>
      </c>
      <c r="G63" s="118">
        <v>30</v>
      </c>
      <c r="H63" s="109"/>
      <c r="I63" s="109"/>
    </row>
    <row r="64" spans="1:9" s="77" customFormat="1" ht="28.5" customHeight="1">
      <c r="A64" s="109" t="s">
        <v>7640</v>
      </c>
      <c r="B64" s="112" t="s">
        <v>7779</v>
      </c>
      <c r="C64" s="72" t="s">
        <v>7752</v>
      </c>
      <c r="D64" s="109" t="s">
        <v>1947</v>
      </c>
      <c r="E64" s="110" t="s">
        <v>7027</v>
      </c>
      <c r="F64" s="111">
        <v>72</v>
      </c>
      <c r="G64" s="118">
        <v>80</v>
      </c>
      <c r="H64" s="109"/>
      <c r="I64" s="109"/>
    </row>
    <row r="65" spans="1:9" s="77" customFormat="1" ht="28.5" customHeight="1">
      <c r="A65" s="109" t="s">
        <v>7640</v>
      </c>
      <c r="B65" s="112" t="s">
        <v>7779</v>
      </c>
      <c r="C65" s="72" t="s">
        <v>7752</v>
      </c>
      <c r="D65" s="109" t="s">
        <v>1948</v>
      </c>
      <c r="E65" s="110" t="s">
        <v>7028</v>
      </c>
      <c r="F65" s="111">
        <v>86</v>
      </c>
      <c r="G65" s="118">
        <v>95</v>
      </c>
      <c r="H65" s="109"/>
      <c r="I65" s="109"/>
    </row>
    <row r="66" spans="1:9" s="77" customFormat="1" ht="28.5" customHeight="1">
      <c r="A66" s="109" t="s">
        <v>7640</v>
      </c>
      <c r="B66" s="112" t="s">
        <v>7779</v>
      </c>
      <c r="C66" s="72" t="s">
        <v>7752</v>
      </c>
      <c r="D66" s="109" t="s">
        <v>1949</v>
      </c>
      <c r="E66" s="110" t="s">
        <v>7029</v>
      </c>
      <c r="F66" s="111">
        <v>67</v>
      </c>
      <c r="G66" s="118">
        <v>74</v>
      </c>
      <c r="H66" s="109"/>
      <c r="I66" s="109"/>
    </row>
    <row r="67" spans="1:9" s="77" customFormat="1" ht="28.5" customHeight="1">
      <c r="A67" s="109" t="s">
        <v>7640</v>
      </c>
      <c r="B67" s="112" t="s">
        <v>7779</v>
      </c>
      <c r="C67" s="72" t="s">
        <v>7752</v>
      </c>
      <c r="D67" s="109" t="s">
        <v>1950</v>
      </c>
      <c r="E67" s="110" t="s">
        <v>7030</v>
      </c>
      <c r="F67" s="111">
        <v>14</v>
      </c>
      <c r="G67" s="118">
        <v>16</v>
      </c>
      <c r="H67" s="109"/>
      <c r="I67" s="109"/>
    </row>
    <row r="68" spans="1:9" s="77" customFormat="1" ht="28.5" customHeight="1">
      <c r="A68" s="109" t="s">
        <v>7641</v>
      </c>
      <c r="B68" s="112" t="s">
        <v>7779</v>
      </c>
      <c r="C68" s="72" t="s">
        <v>4733</v>
      </c>
      <c r="D68" s="109" t="s">
        <v>1946</v>
      </c>
      <c r="E68" s="110" t="s">
        <v>7031</v>
      </c>
      <c r="F68" s="111">
        <v>25</v>
      </c>
      <c r="G68" s="118">
        <v>28</v>
      </c>
      <c r="H68" s="109"/>
      <c r="I68" s="109"/>
    </row>
    <row r="69" spans="1:9" s="77" customFormat="1" ht="28.5" customHeight="1">
      <c r="A69" s="109" t="s">
        <v>7641</v>
      </c>
      <c r="B69" s="112" t="s">
        <v>7779</v>
      </c>
      <c r="C69" s="72" t="s">
        <v>4733</v>
      </c>
      <c r="D69" s="109" t="s">
        <v>1947</v>
      </c>
      <c r="E69" s="110" t="s">
        <v>7032</v>
      </c>
      <c r="F69" s="111">
        <v>63</v>
      </c>
      <c r="G69" s="118">
        <v>70</v>
      </c>
      <c r="H69" s="109"/>
      <c r="I69" s="109"/>
    </row>
    <row r="70" spans="1:9" s="77" customFormat="1" ht="28.5" customHeight="1">
      <c r="A70" s="109" t="s">
        <v>7641</v>
      </c>
      <c r="B70" s="112" t="s">
        <v>7779</v>
      </c>
      <c r="C70" s="72" t="s">
        <v>4733</v>
      </c>
      <c r="D70" s="109" t="s">
        <v>1948</v>
      </c>
      <c r="E70" s="110" t="s">
        <v>7033</v>
      </c>
      <c r="F70" s="111">
        <v>79</v>
      </c>
      <c r="G70" s="118">
        <v>87</v>
      </c>
      <c r="H70" s="109"/>
      <c r="I70" s="109"/>
    </row>
    <row r="71" spans="1:9" s="77" customFormat="1" ht="28.5" customHeight="1">
      <c r="A71" s="109" t="s">
        <v>7641</v>
      </c>
      <c r="B71" s="112" t="s">
        <v>7779</v>
      </c>
      <c r="C71" s="72" t="s">
        <v>4733</v>
      </c>
      <c r="D71" s="109" t="s">
        <v>1949</v>
      </c>
      <c r="E71" s="110" t="s">
        <v>7034</v>
      </c>
      <c r="F71" s="111">
        <v>57</v>
      </c>
      <c r="G71" s="118">
        <v>63</v>
      </c>
      <c r="H71" s="109"/>
      <c r="I71" s="109"/>
    </row>
    <row r="72" spans="1:9" s="77" customFormat="1" ht="28.5" customHeight="1">
      <c r="A72" s="109" t="s">
        <v>7641</v>
      </c>
      <c r="B72" s="112" t="s">
        <v>7779</v>
      </c>
      <c r="C72" s="72" t="s">
        <v>4733</v>
      </c>
      <c r="D72" s="109" t="s">
        <v>1950</v>
      </c>
      <c r="E72" s="110" t="s">
        <v>7035</v>
      </c>
      <c r="F72" s="111">
        <v>11</v>
      </c>
      <c r="G72" s="118">
        <v>13</v>
      </c>
      <c r="H72" s="109"/>
      <c r="I72" s="109"/>
    </row>
    <row r="73" spans="1:9" s="77" customFormat="1" ht="35.25" customHeight="1">
      <c r="A73" s="109" t="s">
        <v>7648</v>
      </c>
      <c r="B73" s="112" t="s">
        <v>7761</v>
      </c>
      <c r="C73" s="72" t="s">
        <v>1851</v>
      </c>
      <c r="D73" s="109" t="s">
        <v>1946</v>
      </c>
      <c r="E73" s="110" t="s">
        <v>7063</v>
      </c>
      <c r="F73" s="111">
        <v>46</v>
      </c>
      <c r="G73" s="118">
        <v>51</v>
      </c>
      <c r="H73" s="109"/>
      <c r="I73" s="109"/>
    </row>
    <row r="74" spans="1:9" s="77" customFormat="1" ht="35.25" customHeight="1">
      <c r="A74" s="109" t="s">
        <v>7648</v>
      </c>
      <c r="B74" s="112" t="s">
        <v>7761</v>
      </c>
      <c r="C74" s="72" t="s">
        <v>1851</v>
      </c>
      <c r="D74" s="109" t="s">
        <v>1947</v>
      </c>
      <c r="E74" s="110" t="s">
        <v>7064</v>
      </c>
      <c r="F74" s="111">
        <v>122</v>
      </c>
      <c r="G74" s="118">
        <v>135</v>
      </c>
      <c r="H74" s="109"/>
      <c r="I74" s="109"/>
    </row>
    <row r="75" spans="1:9" s="77" customFormat="1" ht="35.25" customHeight="1">
      <c r="A75" s="109" t="s">
        <v>7648</v>
      </c>
      <c r="B75" s="112" t="s">
        <v>7761</v>
      </c>
      <c r="C75" s="72" t="s">
        <v>1851</v>
      </c>
      <c r="D75" s="109" t="s">
        <v>1948</v>
      </c>
      <c r="E75" s="110" t="s">
        <v>7065</v>
      </c>
      <c r="F75" s="111">
        <v>148</v>
      </c>
      <c r="G75" s="118">
        <v>163</v>
      </c>
      <c r="H75" s="109"/>
      <c r="I75" s="109"/>
    </row>
    <row r="76" spans="1:9" s="77" customFormat="1" ht="35.25" customHeight="1">
      <c r="A76" s="109" t="s">
        <v>7648</v>
      </c>
      <c r="B76" s="112" t="s">
        <v>7761</v>
      </c>
      <c r="C76" s="72" t="s">
        <v>1851</v>
      </c>
      <c r="D76" s="109" t="s">
        <v>1949</v>
      </c>
      <c r="E76" s="110" t="s">
        <v>7066</v>
      </c>
      <c r="F76" s="111">
        <v>106</v>
      </c>
      <c r="G76" s="118">
        <v>117</v>
      </c>
      <c r="H76" s="109"/>
      <c r="I76" s="109"/>
    </row>
    <row r="77" spans="1:9" s="77" customFormat="1" ht="27.5" customHeight="1">
      <c r="A77" s="109" t="s">
        <v>7648</v>
      </c>
      <c r="B77" s="112" t="s">
        <v>7761</v>
      </c>
      <c r="C77" s="72" t="s">
        <v>1851</v>
      </c>
      <c r="D77" s="109" t="s">
        <v>1950</v>
      </c>
      <c r="E77" s="110" t="s">
        <v>7216</v>
      </c>
      <c r="F77" s="111">
        <v>14</v>
      </c>
      <c r="G77" s="118">
        <v>16</v>
      </c>
      <c r="H77" s="109"/>
      <c r="I77" s="109"/>
    </row>
    <row r="78" spans="1:9" s="77" customFormat="1" ht="35.25" customHeight="1">
      <c r="A78" s="109" t="s">
        <v>7649</v>
      </c>
      <c r="B78" s="112" t="s">
        <v>7761</v>
      </c>
      <c r="C78" s="72" t="s">
        <v>1854</v>
      </c>
      <c r="D78" s="109" t="s">
        <v>1946</v>
      </c>
      <c r="E78" s="110" t="s">
        <v>7067</v>
      </c>
      <c r="F78" s="111">
        <v>23</v>
      </c>
      <c r="G78" s="118">
        <v>26</v>
      </c>
      <c r="H78" s="109"/>
      <c r="I78" s="109"/>
    </row>
    <row r="79" spans="1:9" s="77" customFormat="1" ht="35.25" customHeight="1">
      <c r="A79" s="109" t="s">
        <v>7649</v>
      </c>
      <c r="B79" s="112" t="s">
        <v>7761</v>
      </c>
      <c r="C79" s="72" t="s">
        <v>1854</v>
      </c>
      <c r="D79" s="109" t="s">
        <v>1947</v>
      </c>
      <c r="E79" s="110" t="s">
        <v>7068</v>
      </c>
      <c r="F79" s="111">
        <v>64</v>
      </c>
      <c r="G79" s="118">
        <v>71</v>
      </c>
      <c r="H79" s="109"/>
      <c r="I79" s="109"/>
    </row>
    <row r="80" spans="1:9" s="77" customFormat="1" ht="35.25" customHeight="1">
      <c r="A80" s="109" t="s">
        <v>7649</v>
      </c>
      <c r="B80" s="112" t="s">
        <v>7761</v>
      </c>
      <c r="C80" s="72" t="s">
        <v>1854</v>
      </c>
      <c r="D80" s="109" t="s">
        <v>1948</v>
      </c>
      <c r="E80" s="110" t="s">
        <v>7069</v>
      </c>
      <c r="F80" s="111">
        <v>76</v>
      </c>
      <c r="G80" s="118">
        <v>84</v>
      </c>
      <c r="H80" s="109"/>
      <c r="I80" s="109"/>
    </row>
    <row r="81" spans="1:9" s="77" customFormat="1" ht="35.25" customHeight="1">
      <c r="A81" s="109" t="s">
        <v>7649</v>
      </c>
      <c r="B81" s="112" t="s">
        <v>7761</v>
      </c>
      <c r="C81" s="72" t="s">
        <v>1854</v>
      </c>
      <c r="D81" s="109" t="s">
        <v>1949</v>
      </c>
      <c r="E81" s="110" t="s">
        <v>7070</v>
      </c>
      <c r="F81" s="111">
        <v>57</v>
      </c>
      <c r="G81" s="118">
        <v>63</v>
      </c>
      <c r="H81" s="109"/>
      <c r="I81" s="109"/>
    </row>
    <row r="82" spans="1:9" s="77" customFormat="1" ht="27.5" customHeight="1">
      <c r="A82" s="109" t="s">
        <v>7649</v>
      </c>
      <c r="B82" s="112" t="s">
        <v>7761</v>
      </c>
      <c r="C82" s="72" t="s">
        <v>1854</v>
      </c>
      <c r="D82" s="109" t="s">
        <v>1950</v>
      </c>
      <c r="E82" s="110" t="s">
        <v>7217</v>
      </c>
      <c r="F82" s="111">
        <v>10</v>
      </c>
      <c r="G82" s="118">
        <v>11</v>
      </c>
      <c r="H82" s="109"/>
      <c r="I82" s="109"/>
    </row>
    <row r="83" spans="1:9" s="77" customFormat="1" ht="35.25" customHeight="1">
      <c r="A83" s="109" t="s">
        <v>7650</v>
      </c>
      <c r="B83" s="112" t="s">
        <v>7761</v>
      </c>
      <c r="C83" s="72" t="s">
        <v>7746</v>
      </c>
      <c r="D83" s="109" t="s">
        <v>1946</v>
      </c>
      <c r="E83" s="110" t="s">
        <v>7071</v>
      </c>
      <c r="F83" s="111">
        <v>16</v>
      </c>
      <c r="G83" s="118">
        <v>18</v>
      </c>
      <c r="H83" s="109"/>
      <c r="I83" s="109"/>
    </row>
    <row r="84" spans="1:9" s="77" customFormat="1" ht="35.25" customHeight="1">
      <c r="A84" s="109" t="s">
        <v>7650</v>
      </c>
      <c r="B84" s="112" t="s">
        <v>7761</v>
      </c>
      <c r="C84" s="72" t="s">
        <v>7746</v>
      </c>
      <c r="D84" s="109" t="s">
        <v>1947</v>
      </c>
      <c r="E84" s="110" t="s">
        <v>7072</v>
      </c>
      <c r="F84" s="111">
        <v>40</v>
      </c>
      <c r="G84" s="118">
        <v>44</v>
      </c>
      <c r="H84" s="109"/>
      <c r="I84" s="109"/>
    </row>
    <row r="85" spans="1:9" s="77" customFormat="1" ht="35.25" customHeight="1">
      <c r="A85" s="109" t="s">
        <v>7650</v>
      </c>
      <c r="B85" s="112" t="s">
        <v>7761</v>
      </c>
      <c r="C85" s="72" t="s">
        <v>7746</v>
      </c>
      <c r="D85" s="109" t="s">
        <v>1948</v>
      </c>
      <c r="E85" s="110" t="s">
        <v>7073</v>
      </c>
      <c r="F85" s="111">
        <v>51</v>
      </c>
      <c r="G85" s="118">
        <v>57</v>
      </c>
      <c r="H85" s="109"/>
      <c r="I85" s="109"/>
    </row>
    <row r="86" spans="1:9" s="77" customFormat="1" ht="35.25" customHeight="1">
      <c r="A86" s="109" t="s">
        <v>7650</v>
      </c>
      <c r="B86" s="112" t="s">
        <v>7761</v>
      </c>
      <c r="C86" s="72" t="s">
        <v>7746</v>
      </c>
      <c r="D86" s="109" t="s">
        <v>1949</v>
      </c>
      <c r="E86" s="110" t="s">
        <v>7074</v>
      </c>
      <c r="F86" s="111">
        <v>32</v>
      </c>
      <c r="G86" s="118">
        <v>36</v>
      </c>
      <c r="H86" s="109"/>
      <c r="I86" s="109"/>
    </row>
    <row r="87" spans="1:9" s="77" customFormat="1" ht="27.5" customHeight="1">
      <c r="A87" s="109" t="s">
        <v>7650</v>
      </c>
      <c r="B87" s="112" t="s">
        <v>7761</v>
      </c>
      <c r="C87" s="72" t="s">
        <v>7746</v>
      </c>
      <c r="D87" s="109" t="s">
        <v>1950</v>
      </c>
      <c r="E87" s="110" t="s">
        <v>7218</v>
      </c>
      <c r="F87" s="111">
        <v>5</v>
      </c>
      <c r="G87" s="118">
        <v>7</v>
      </c>
      <c r="H87" s="109"/>
      <c r="I87" s="109"/>
    </row>
    <row r="88" spans="1:9" s="77" customFormat="1" ht="35.25" customHeight="1">
      <c r="A88" s="109" t="s">
        <v>7651</v>
      </c>
      <c r="B88" s="112" t="s">
        <v>7761</v>
      </c>
      <c r="C88" s="72" t="s">
        <v>4733</v>
      </c>
      <c r="D88" s="109" t="s">
        <v>1946</v>
      </c>
      <c r="E88" s="110" t="s">
        <v>7075</v>
      </c>
      <c r="F88" s="111">
        <v>16</v>
      </c>
      <c r="G88" s="118">
        <v>18</v>
      </c>
      <c r="H88" s="109"/>
      <c r="I88" s="109"/>
    </row>
    <row r="89" spans="1:9" s="77" customFormat="1" ht="35.25" customHeight="1">
      <c r="A89" s="109" t="s">
        <v>7651</v>
      </c>
      <c r="B89" s="112" t="s">
        <v>7761</v>
      </c>
      <c r="C89" s="72" t="s">
        <v>4733</v>
      </c>
      <c r="D89" s="109" t="s">
        <v>1947</v>
      </c>
      <c r="E89" s="110" t="s">
        <v>7076</v>
      </c>
      <c r="F89" s="111">
        <v>39</v>
      </c>
      <c r="G89" s="118">
        <v>43</v>
      </c>
      <c r="H89" s="109"/>
      <c r="I89" s="109"/>
    </row>
    <row r="90" spans="1:9" s="77" customFormat="1" ht="35.25" customHeight="1">
      <c r="A90" s="109" t="s">
        <v>7651</v>
      </c>
      <c r="B90" s="112" t="s">
        <v>7761</v>
      </c>
      <c r="C90" s="72" t="s">
        <v>4733</v>
      </c>
      <c r="D90" s="109" t="s">
        <v>1948</v>
      </c>
      <c r="E90" s="110" t="s">
        <v>7077</v>
      </c>
      <c r="F90" s="111">
        <v>49</v>
      </c>
      <c r="G90" s="118">
        <v>54</v>
      </c>
      <c r="H90" s="109"/>
      <c r="I90" s="109"/>
    </row>
    <row r="91" spans="1:9" s="77" customFormat="1" ht="35.25" customHeight="1">
      <c r="A91" s="109" t="s">
        <v>7651</v>
      </c>
      <c r="B91" s="112" t="s">
        <v>7761</v>
      </c>
      <c r="C91" s="72" t="s">
        <v>4733</v>
      </c>
      <c r="D91" s="109" t="s">
        <v>1949</v>
      </c>
      <c r="E91" s="110" t="s">
        <v>7078</v>
      </c>
      <c r="F91" s="111">
        <v>32</v>
      </c>
      <c r="G91" s="118">
        <v>36</v>
      </c>
      <c r="H91" s="109"/>
      <c r="I91" s="109"/>
    </row>
    <row r="92" spans="1:9" s="77" customFormat="1" ht="27.5" customHeight="1">
      <c r="A92" s="109" t="s">
        <v>7651</v>
      </c>
      <c r="B92" s="112" t="s">
        <v>7761</v>
      </c>
      <c r="C92" s="72" t="s">
        <v>4733</v>
      </c>
      <c r="D92" s="109" t="s">
        <v>1950</v>
      </c>
      <c r="E92" s="110" t="s">
        <v>7219</v>
      </c>
      <c r="F92" s="111">
        <v>6</v>
      </c>
      <c r="G92" s="118">
        <v>8</v>
      </c>
      <c r="H92" s="109"/>
      <c r="I92" s="109"/>
    </row>
    <row r="93" spans="1:9" s="77" customFormat="1" ht="35.25" customHeight="1">
      <c r="A93" s="109" t="s">
        <v>7652</v>
      </c>
      <c r="B93" s="112" t="s">
        <v>7761</v>
      </c>
      <c r="C93" s="72" t="s">
        <v>1870</v>
      </c>
      <c r="D93" s="109" t="s">
        <v>1946</v>
      </c>
      <c r="E93" s="110" t="s">
        <v>7079</v>
      </c>
      <c r="F93" s="111">
        <v>18</v>
      </c>
      <c r="G93" s="118">
        <v>20</v>
      </c>
      <c r="H93" s="109"/>
      <c r="I93" s="109"/>
    </row>
    <row r="94" spans="1:9" s="77" customFormat="1" ht="35.25" customHeight="1">
      <c r="A94" s="109" t="s">
        <v>7652</v>
      </c>
      <c r="B94" s="112" t="s">
        <v>7761</v>
      </c>
      <c r="C94" s="72" t="s">
        <v>1870</v>
      </c>
      <c r="D94" s="109" t="s">
        <v>1947</v>
      </c>
      <c r="E94" s="110" t="s">
        <v>7080</v>
      </c>
      <c r="F94" s="111">
        <v>45</v>
      </c>
      <c r="G94" s="118">
        <v>50</v>
      </c>
      <c r="H94" s="109"/>
      <c r="I94" s="109"/>
    </row>
    <row r="95" spans="1:9" s="77" customFormat="1" ht="35.25" customHeight="1">
      <c r="A95" s="109" t="s">
        <v>7652</v>
      </c>
      <c r="B95" s="112" t="s">
        <v>7761</v>
      </c>
      <c r="C95" s="72" t="s">
        <v>1870</v>
      </c>
      <c r="D95" s="109" t="s">
        <v>1948</v>
      </c>
      <c r="E95" s="110" t="s">
        <v>7081</v>
      </c>
      <c r="F95" s="111">
        <v>56</v>
      </c>
      <c r="G95" s="118">
        <v>62</v>
      </c>
      <c r="H95" s="109"/>
      <c r="I95" s="109"/>
    </row>
    <row r="96" spans="1:9" s="77" customFormat="1" ht="35.25" customHeight="1">
      <c r="A96" s="109" t="s">
        <v>7652</v>
      </c>
      <c r="B96" s="112" t="s">
        <v>7761</v>
      </c>
      <c r="C96" s="72" t="s">
        <v>1870</v>
      </c>
      <c r="D96" s="109" t="s">
        <v>1949</v>
      </c>
      <c r="E96" s="110" t="s">
        <v>7082</v>
      </c>
      <c r="F96" s="111">
        <v>37</v>
      </c>
      <c r="G96" s="118">
        <v>41</v>
      </c>
      <c r="H96" s="109"/>
      <c r="I96" s="109"/>
    </row>
    <row r="97" spans="1:9" s="77" customFormat="1" ht="27.5" customHeight="1">
      <c r="A97" s="109" t="s">
        <v>7652</v>
      </c>
      <c r="B97" s="112" t="s">
        <v>7761</v>
      </c>
      <c r="C97" s="72" t="s">
        <v>1870</v>
      </c>
      <c r="D97" s="109" t="s">
        <v>1950</v>
      </c>
      <c r="E97" s="110" t="s">
        <v>7220</v>
      </c>
      <c r="F97" s="111">
        <v>6</v>
      </c>
      <c r="G97" s="118">
        <v>8</v>
      </c>
      <c r="H97" s="109"/>
      <c r="I97" s="109"/>
    </row>
    <row r="98" spans="1:9" s="77" customFormat="1" ht="35.25" customHeight="1">
      <c r="A98" s="109" t="s">
        <v>7653</v>
      </c>
      <c r="B98" s="112" t="s">
        <v>7761</v>
      </c>
      <c r="C98" s="72" t="s">
        <v>1871</v>
      </c>
      <c r="D98" s="109" t="s">
        <v>1946</v>
      </c>
      <c r="E98" s="110" t="s">
        <v>7083</v>
      </c>
      <c r="F98" s="111">
        <v>34</v>
      </c>
      <c r="G98" s="118">
        <v>38</v>
      </c>
      <c r="H98" s="109"/>
      <c r="I98" s="109"/>
    </row>
    <row r="99" spans="1:9" s="77" customFormat="1" ht="35.25" customHeight="1">
      <c r="A99" s="109" t="s">
        <v>7653</v>
      </c>
      <c r="B99" s="112" t="s">
        <v>7761</v>
      </c>
      <c r="C99" s="72" t="s">
        <v>1871</v>
      </c>
      <c r="D99" s="109" t="s">
        <v>1947</v>
      </c>
      <c r="E99" s="110" t="s">
        <v>7084</v>
      </c>
      <c r="F99" s="111">
        <v>94</v>
      </c>
      <c r="G99" s="118">
        <v>104</v>
      </c>
      <c r="H99" s="109"/>
      <c r="I99" s="109"/>
    </row>
    <row r="100" spans="1:9" s="77" customFormat="1" ht="35.25" customHeight="1">
      <c r="A100" s="109" t="s">
        <v>7653</v>
      </c>
      <c r="B100" s="112" t="s">
        <v>7761</v>
      </c>
      <c r="C100" s="72" t="s">
        <v>1871</v>
      </c>
      <c r="D100" s="109" t="s">
        <v>1948</v>
      </c>
      <c r="E100" s="110" t="s">
        <v>7085</v>
      </c>
      <c r="F100" s="111">
        <v>111</v>
      </c>
      <c r="G100" s="118">
        <v>123</v>
      </c>
      <c r="H100" s="109"/>
      <c r="I100" s="109"/>
    </row>
    <row r="101" spans="1:9" s="77" customFormat="1" ht="35.25" customHeight="1">
      <c r="A101" s="109" t="s">
        <v>7653</v>
      </c>
      <c r="B101" s="112" t="s">
        <v>7761</v>
      </c>
      <c r="C101" s="72" t="s">
        <v>1871</v>
      </c>
      <c r="D101" s="109" t="s">
        <v>1949</v>
      </c>
      <c r="E101" s="110" t="s">
        <v>7086</v>
      </c>
      <c r="F101" s="111">
        <v>75</v>
      </c>
      <c r="G101" s="118">
        <v>83</v>
      </c>
      <c r="H101" s="109"/>
      <c r="I101" s="109"/>
    </row>
    <row r="102" spans="1:9" s="77" customFormat="1" ht="27.5" customHeight="1">
      <c r="A102" s="109" t="s">
        <v>7653</v>
      </c>
      <c r="B102" s="112" t="s">
        <v>7761</v>
      </c>
      <c r="C102" s="72" t="s">
        <v>1871</v>
      </c>
      <c r="D102" s="109" t="s">
        <v>1950</v>
      </c>
      <c r="E102" s="110" t="s">
        <v>7221</v>
      </c>
      <c r="F102" s="111">
        <v>9</v>
      </c>
      <c r="G102" s="118">
        <v>11</v>
      </c>
      <c r="H102" s="109"/>
      <c r="I102" s="109"/>
    </row>
    <row r="103" spans="1:9" s="77" customFormat="1" ht="35.25" customHeight="1">
      <c r="A103" s="109" t="s">
        <v>7654</v>
      </c>
      <c r="B103" s="112" t="s">
        <v>7761</v>
      </c>
      <c r="C103" s="72" t="s">
        <v>7753</v>
      </c>
      <c r="D103" s="109" t="s">
        <v>1946</v>
      </c>
      <c r="E103" s="110" t="s">
        <v>7087</v>
      </c>
      <c r="F103" s="111">
        <v>14</v>
      </c>
      <c r="G103" s="118">
        <v>16</v>
      </c>
      <c r="H103" s="109"/>
      <c r="I103" s="109"/>
    </row>
    <row r="104" spans="1:9" s="77" customFormat="1" ht="35.25" customHeight="1">
      <c r="A104" s="109" t="s">
        <v>7654</v>
      </c>
      <c r="B104" s="112" t="s">
        <v>7761</v>
      </c>
      <c r="C104" s="72" t="s">
        <v>7753</v>
      </c>
      <c r="D104" s="109" t="s">
        <v>1947</v>
      </c>
      <c r="E104" s="110" t="s">
        <v>7088</v>
      </c>
      <c r="F104" s="111">
        <v>38</v>
      </c>
      <c r="G104" s="118">
        <v>42</v>
      </c>
      <c r="H104" s="109"/>
      <c r="I104" s="109"/>
    </row>
    <row r="105" spans="1:9" s="77" customFormat="1" ht="35.25" customHeight="1">
      <c r="A105" s="109" t="s">
        <v>7654</v>
      </c>
      <c r="B105" s="112" t="s">
        <v>7761</v>
      </c>
      <c r="C105" s="72" t="s">
        <v>7753</v>
      </c>
      <c r="D105" s="109" t="s">
        <v>1948</v>
      </c>
      <c r="E105" s="110" t="s">
        <v>7089</v>
      </c>
      <c r="F105" s="111">
        <v>47</v>
      </c>
      <c r="G105" s="118">
        <v>52</v>
      </c>
      <c r="H105" s="109"/>
      <c r="I105" s="109"/>
    </row>
    <row r="106" spans="1:9" s="77" customFormat="1" ht="35.25" customHeight="1">
      <c r="A106" s="109" t="s">
        <v>7654</v>
      </c>
      <c r="B106" s="112" t="s">
        <v>7761</v>
      </c>
      <c r="C106" s="72" t="s">
        <v>7753</v>
      </c>
      <c r="D106" s="109" t="s">
        <v>1949</v>
      </c>
      <c r="E106" s="110" t="s">
        <v>7090</v>
      </c>
      <c r="F106" s="111">
        <v>33</v>
      </c>
      <c r="G106" s="118">
        <v>37</v>
      </c>
      <c r="H106" s="109"/>
      <c r="I106" s="109"/>
    </row>
    <row r="107" spans="1:9" s="77" customFormat="1" ht="27.5" customHeight="1">
      <c r="A107" s="109" t="s">
        <v>7654</v>
      </c>
      <c r="B107" s="112" t="s">
        <v>7761</v>
      </c>
      <c r="C107" s="72" t="s">
        <v>7753</v>
      </c>
      <c r="D107" s="109" t="s">
        <v>1950</v>
      </c>
      <c r="E107" s="110" t="s">
        <v>7222</v>
      </c>
      <c r="F107" s="111">
        <v>6</v>
      </c>
      <c r="G107" s="118">
        <v>8</v>
      </c>
      <c r="H107" s="109"/>
      <c r="I107" s="109"/>
    </row>
    <row r="108" spans="1:9" s="77" customFormat="1" ht="35.25" customHeight="1">
      <c r="A108" s="109" t="s">
        <v>7628</v>
      </c>
      <c r="B108" s="112" t="s">
        <v>7762</v>
      </c>
      <c r="C108" s="72" t="s">
        <v>4741</v>
      </c>
      <c r="D108" s="109" t="s">
        <v>1946</v>
      </c>
      <c r="E108" s="110" t="s">
        <v>6974</v>
      </c>
      <c r="F108" s="111">
        <v>13</v>
      </c>
      <c r="G108" s="118">
        <v>15</v>
      </c>
      <c r="H108" s="109"/>
      <c r="I108" s="109"/>
    </row>
    <row r="109" spans="1:9" s="77" customFormat="1" ht="35.25" customHeight="1">
      <c r="A109" s="109" t="s">
        <v>7628</v>
      </c>
      <c r="B109" s="112" t="s">
        <v>7762</v>
      </c>
      <c r="C109" s="72" t="s">
        <v>4741</v>
      </c>
      <c r="D109" s="109" t="s">
        <v>1947</v>
      </c>
      <c r="E109" s="110" t="s">
        <v>6975</v>
      </c>
      <c r="F109" s="111">
        <v>32</v>
      </c>
      <c r="G109" s="118">
        <v>36</v>
      </c>
      <c r="H109" s="109"/>
      <c r="I109" s="109"/>
    </row>
    <row r="110" spans="1:9" s="77" customFormat="1" ht="35.25" customHeight="1">
      <c r="A110" s="109" t="s">
        <v>7628</v>
      </c>
      <c r="B110" s="112" t="s">
        <v>7762</v>
      </c>
      <c r="C110" s="72" t="s">
        <v>4741</v>
      </c>
      <c r="D110" s="109" t="s">
        <v>1948</v>
      </c>
      <c r="E110" s="110" t="s">
        <v>6976</v>
      </c>
      <c r="F110" s="111">
        <v>35</v>
      </c>
      <c r="G110" s="118">
        <v>39</v>
      </c>
      <c r="H110" s="109"/>
      <c r="I110" s="109"/>
    </row>
    <row r="111" spans="1:9" s="77" customFormat="1" ht="35.25" customHeight="1">
      <c r="A111" s="109" t="s">
        <v>7628</v>
      </c>
      <c r="B111" s="112" t="s">
        <v>7762</v>
      </c>
      <c r="C111" s="72" t="s">
        <v>4741</v>
      </c>
      <c r="D111" s="109" t="s">
        <v>1949</v>
      </c>
      <c r="E111" s="110" t="s">
        <v>6977</v>
      </c>
      <c r="F111" s="111">
        <v>24</v>
      </c>
      <c r="G111" s="118">
        <v>27</v>
      </c>
      <c r="H111" s="109"/>
      <c r="I111" s="109"/>
    </row>
    <row r="112" spans="1:9" s="77" customFormat="1" ht="27.5" customHeight="1">
      <c r="A112" s="109" t="s">
        <v>7628</v>
      </c>
      <c r="B112" s="112" t="s">
        <v>7762</v>
      </c>
      <c r="C112" s="72" t="s">
        <v>4741</v>
      </c>
      <c r="D112" s="109" t="s">
        <v>1950</v>
      </c>
      <c r="E112" s="110" t="s">
        <v>7226</v>
      </c>
      <c r="F112" s="111">
        <v>4</v>
      </c>
      <c r="G112" s="118">
        <v>6</v>
      </c>
      <c r="H112" s="109"/>
      <c r="I112" s="109"/>
    </row>
    <row r="113" spans="1:9" s="77" customFormat="1" ht="35.25" customHeight="1">
      <c r="A113" s="109" t="s">
        <v>7629</v>
      </c>
      <c r="B113" s="112" t="s">
        <v>7762</v>
      </c>
      <c r="C113" s="72" t="s">
        <v>7751</v>
      </c>
      <c r="D113" s="109" t="s">
        <v>1946</v>
      </c>
      <c r="E113" s="110" t="s">
        <v>6978</v>
      </c>
      <c r="F113" s="111">
        <v>13</v>
      </c>
      <c r="G113" s="118">
        <v>15</v>
      </c>
      <c r="H113" s="109"/>
      <c r="I113" s="109"/>
    </row>
    <row r="114" spans="1:9" s="77" customFormat="1" ht="35.25" customHeight="1">
      <c r="A114" s="109" t="s">
        <v>7629</v>
      </c>
      <c r="B114" s="112" t="s">
        <v>7762</v>
      </c>
      <c r="C114" s="72" t="s">
        <v>7751</v>
      </c>
      <c r="D114" s="109" t="s">
        <v>1947</v>
      </c>
      <c r="E114" s="110" t="s">
        <v>6979</v>
      </c>
      <c r="F114" s="111">
        <v>32</v>
      </c>
      <c r="G114" s="118">
        <v>36</v>
      </c>
      <c r="H114" s="109"/>
      <c r="I114" s="109"/>
    </row>
    <row r="115" spans="1:9" s="77" customFormat="1" ht="35.25" customHeight="1">
      <c r="A115" s="109" t="s">
        <v>7629</v>
      </c>
      <c r="B115" s="112" t="s">
        <v>7762</v>
      </c>
      <c r="C115" s="72" t="s">
        <v>7751</v>
      </c>
      <c r="D115" s="109" t="s">
        <v>1948</v>
      </c>
      <c r="E115" s="110" t="s">
        <v>6980</v>
      </c>
      <c r="F115" s="111">
        <v>35</v>
      </c>
      <c r="G115" s="118">
        <v>39</v>
      </c>
      <c r="H115" s="109"/>
      <c r="I115" s="109"/>
    </row>
    <row r="116" spans="1:9" s="77" customFormat="1" ht="35.25" customHeight="1">
      <c r="A116" s="109" t="s">
        <v>7629</v>
      </c>
      <c r="B116" s="112" t="s">
        <v>7762</v>
      </c>
      <c r="C116" s="72" t="s">
        <v>7751</v>
      </c>
      <c r="D116" s="109" t="s">
        <v>1949</v>
      </c>
      <c r="E116" s="110" t="s">
        <v>6981</v>
      </c>
      <c r="F116" s="111">
        <v>24</v>
      </c>
      <c r="G116" s="118">
        <v>27</v>
      </c>
      <c r="H116" s="109">
        <v>23</v>
      </c>
      <c r="I116" s="109">
        <v>-23</v>
      </c>
    </row>
    <row r="117" spans="1:9" s="77" customFormat="1" ht="27.5" customHeight="1">
      <c r="A117" s="109" t="s">
        <v>7629</v>
      </c>
      <c r="B117" s="112" t="s">
        <v>7762</v>
      </c>
      <c r="C117" s="72" t="s">
        <v>7751</v>
      </c>
      <c r="D117" s="109" t="s">
        <v>1950</v>
      </c>
      <c r="E117" s="110" t="s">
        <v>7227</v>
      </c>
      <c r="F117" s="111">
        <v>4</v>
      </c>
      <c r="G117" s="118">
        <v>6</v>
      </c>
      <c r="H117" s="109"/>
      <c r="I117" s="109"/>
    </row>
    <row r="118" spans="1:9" s="77" customFormat="1" ht="35.25" customHeight="1">
      <c r="A118" s="109" t="s">
        <v>7630</v>
      </c>
      <c r="B118" s="112" t="s">
        <v>7762</v>
      </c>
      <c r="C118" s="72" t="s">
        <v>1851</v>
      </c>
      <c r="D118" s="109" t="s">
        <v>1946</v>
      </c>
      <c r="E118" s="110" t="s">
        <v>6982</v>
      </c>
      <c r="F118" s="111">
        <v>17</v>
      </c>
      <c r="G118" s="118">
        <v>19</v>
      </c>
      <c r="H118" s="109">
        <v>61</v>
      </c>
      <c r="I118" s="109">
        <v>-61</v>
      </c>
    </row>
    <row r="119" spans="1:9" s="77" customFormat="1" ht="35.25" customHeight="1">
      <c r="A119" s="109" t="s">
        <v>7630</v>
      </c>
      <c r="B119" s="112" t="s">
        <v>7762</v>
      </c>
      <c r="C119" s="72" t="s">
        <v>1851</v>
      </c>
      <c r="D119" s="109" t="s">
        <v>1947</v>
      </c>
      <c r="E119" s="110" t="s">
        <v>6983</v>
      </c>
      <c r="F119" s="111">
        <v>49</v>
      </c>
      <c r="G119" s="118">
        <v>54</v>
      </c>
      <c r="H119" s="109">
        <v>75</v>
      </c>
      <c r="I119" s="109">
        <v>-75</v>
      </c>
    </row>
    <row r="120" spans="1:9" s="77" customFormat="1" ht="35.25" customHeight="1">
      <c r="A120" s="109" t="s">
        <v>7630</v>
      </c>
      <c r="B120" s="112" t="s">
        <v>7762</v>
      </c>
      <c r="C120" s="72" t="s">
        <v>1851</v>
      </c>
      <c r="D120" s="109" t="s">
        <v>1948</v>
      </c>
      <c r="E120" s="110" t="s">
        <v>6984</v>
      </c>
      <c r="F120" s="111">
        <v>57</v>
      </c>
      <c r="G120" s="118">
        <v>63</v>
      </c>
      <c r="H120" s="109">
        <v>52</v>
      </c>
      <c r="I120" s="109">
        <v>-52</v>
      </c>
    </row>
    <row r="121" spans="1:9" s="77" customFormat="1" ht="35.25" customHeight="1">
      <c r="A121" s="109" t="s">
        <v>7630</v>
      </c>
      <c r="B121" s="112" t="s">
        <v>7762</v>
      </c>
      <c r="C121" s="72" t="s">
        <v>1851</v>
      </c>
      <c r="D121" s="109" t="s">
        <v>1949</v>
      </c>
      <c r="E121" s="110" t="s">
        <v>6985</v>
      </c>
      <c r="F121" s="111">
        <v>38</v>
      </c>
      <c r="G121" s="118">
        <v>42</v>
      </c>
      <c r="H121" s="109">
        <v>11</v>
      </c>
      <c r="I121" s="109">
        <v>-11</v>
      </c>
    </row>
    <row r="122" spans="1:9" s="77" customFormat="1" ht="27.5" customHeight="1">
      <c r="A122" s="109" t="s">
        <v>7630</v>
      </c>
      <c r="B122" s="112" t="s">
        <v>7762</v>
      </c>
      <c r="C122" s="72" t="s">
        <v>1851</v>
      </c>
      <c r="D122" s="109" t="s">
        <v>1950</v>
      </c>
      <c r="E122" s="110" t="s">
        <v>7228</v>
      </c>
      <c r="F122" s="111">
        <v>6</v>
      </c>
      <c r="G122" s="118">
        <v>8</v>
      </c>
      <c r="H122" s="109"/>
      <c r="I122" s="109"/>
    </row>
    <row r="123" spans="1:9" s="77" customFormat="1" ht="35.25" customHeight="1">
      <c r="A123" s="109" t="s">
        <v>7598</v>
      </c>
      <c r="B123" s="112" t="s">
        <v>7780</v>
      </c>
      <c r="C123" s="72" t="s">
        <v>1851</v>
      </c>
      <c r="D123" s="109" t="s">
        <v>1946</v>
      </c>
      <c r="E123" s="110" t="s">
        <v>6827</v>
      </c>
      <c r="F123" s="111">
        <v>77</v>
      </c>
      <c r="G123" s="118">
        <v>85</v>
      </c>
      <c r="H123" s="109"/>
      <c r="I123" s="109"/>
    </row>
    <row r="124" spans="1:9" s="77" customFormat="1" ht="35.25" customHeight="1">
      <c r="A124" s="109" t="s">
        <v>7598</v>
      </c>
      <c r="B124" s="112" t="s">
        <v>7780</v>
      </c>
      <c r="C124" s="72" t="s">
        <v>1851</v>
      </c>
      <c r="D124" s="109" t="s">
        <v>1947</v>
      </c>
      <c r="E124" s="110" t="s">
        <v>6828</v>
      </c>
      <c r="F124" s="111">
        <v>196</v>
      </c>
      <c r="G124" s="118">
        <v>216</v>
      </c>
      <c r="H124" s="109"/>
      <c r="I124" s="109"/>
    </row>
    <row r="125" spans="1:9" s="77" customFormat="1" ht="35.25" customHeight="1">
      <c r="A125" s="109" t="s">
        <v>7598</v>
      </c>
      <c r="B125" s="112" t="s">
        <v>7780</v>
      </c>
      <c r="C125" s="72" t="s">
        <v>1851</v>
      </c>
      <c r="D125" s="109" t="s">
        <v>1948</v>
      </c>
      <c r="E125" s="110" t="s">
        <v>6829</v>
      </c>
      <c r="F125" s="111">
        <v>251</v>
      </c>
      <c r="G125" s="118">
        <v>277</v>
      </c>
      <c r="H125" s="109"/>
      <c r="I125" s="109"/>
    </row>
    <row r="126" spans="1:9" s="77" customFormat="1" ht="35.25" customHeight="1">
      <c r="A126" s="109" t="s">
        <v>7598</v>
      </c>
      <c r="B126" s="112" t="s">
        <v>7780</v>
      </c>
      <c r="C126" s="72" t="s">
        <v>1851</v>
      </c>
      <c r="D126" s="109" t="s">
        <v>1949</v>
      </c>
      <c r="E126" s="110" t="s">
        <v>6830</v>
      </c>
      <c r="F126" s="111">
        <v>199</v>
      </c>
      <c r="G126" s="118">
        <v>219</v>
      </c>
      <c r="H126" s="109"/>
      <c r="I126" s="109"/>
    </row>
    <row r="127" spans="1:9" s="77" customFormat="1" ht="35.25" customHeight="1">
      <c r="A127" s="109" t="s">
        <v>7598</v>
      </c>
      <c r="B127" s="112" t="s">
        <v>7780</v>
      </c>
      <c r="C127" s="72" t="s">
        <v>1851</v>
      </c>
      <c r="D127" s="109" t="s">
        <v>1950</v>
      </c>
      <c r="E127" s="110" t="s">
        <v>6831</v>
      </c>
      <c r="F127" s="111">
        <v>60</v>
      </c>
      <c r="G127" s="118">
        <v>66</v>
      </c>
      <c r="H127" s="109"/>
      <c r="I127" s="109"/>
    </row>
    <row r="128" spans="1:9" s="77" customFormat="1" ht="35.25" customHeight="1">
      <c r="A128" s="109" t="s">
        <v>7599</v>
      </c>
      <c r="B128" s="112" t="s">
        <v>7780</v>
      </c>
      <c r="C128" s="72" t="s">
        <v>7750</v>
      </c>
      <c r="D128" s="109" t="s">
        <v>1946</v>
      </c>
      <c r="E128" s="110" t="s">
        <v>6832</v>
      </c>
      <c r="F128" s="111">
        <v>26</v>
      </c>
      <c r="G128" s="118">
        <v>29</v>
      </c>
      <c r="H128" s="109"/>
      <c r="I128" s="109"/>
    </row>
    <row r="129" spans="1:9" s="77" customFormat="1" ht="35.25" customHeight="1">
      <c r="A129" s="109" t="s">
        <v>7599</v>
      </c>
      <c r="B129" s="112" t="s">
        <v>7780</v>
      </c>
      <c r="C129" s="72" t="s">
        <v>7750</v>
      </c>
      <c r="D129" s="109" t="s">
        <v>1947</v>
      </c>
      <c r="E129" s="110" t="s">
        <v>6833</v>
      </c>
      <c r="F129" s="111">
        <v>62</v>
      </c>
      <c r="G129" s="118">
        <v>69</v>
      </c>
      <c r="H129" s="109"/>
      <c r="I129" s="109"/>
    </row>
    <row r="130" spans="1:9" s="77" customFormat="1" ht="35.25" customHeight="1">
      <c r="A130" s="109" t="s">
        <v>7599</v>
      </c>
      <c r="B130" s="112" t="s">
        <v>7780</v>
      </c>
      <c r="C130" s="72" t="s">
        <v>7750</v>
      </c>
      <c r="D130" s="109" t="s">
        <v>1948</v>
      </c>
      <c r="E130" s="110" t="s">
        <v>6834</v>
      </c>
      <c r="F130" s="111">
        <v>82</v>
      </c>
      <c r="G130" s="118">
        <v>91</v>
      </c>
      <c r="H130" s="109"/>
      <c r="I130" s="109"/>
    </row>
    <row r="131" spans="1:9" s="77" customFormat="1" ht="35.25" customHeight="1">
      <c r="A131" s="109" t="s">
        <v>7599</v>
      </c>
      <c r="B131" s="112" t="s">
        <v>7780</v>
      </c>
      <c r="C131" s="72" t="s">
        <v>7750</v>
      </c>
      <c r="D131" s="109" t="s">
        <v>1949</v>
      </c>
      <c r="E131" s="110" t="s">
        <v>6835</v>
      </c>
      <c r="F131" s="111">
        <v>72</v>
      </c>
      <c r="G131" s="118">
        <v>80</v>
      </c>
      <c r="H131" s="109"/>
      <c r="I131" s="109"/>
    </row>
    <row r="132" spans="1:9" s="77" customFormat="1" ht="35.25" customHeight="1">
      <c r="A132" s="109" t="s">
        <v>7599</v>
      </c>
      <c r="B132" s="112" t="s">
        <v>7780</v>
      </c>
      <c r="C132" s="72" t="s">
        <v>7750</v>
      </c>
      <c r="D132" s="109" t="s">
        <v>1950</v>
      </c>
      <c r="E132" s="110" t="s">
        <v>6836</v>
      </c>
      <c r="F132" s="111">
        <v>26</v>
      </c>
      <c r="G132" s="118">
        <v>29</v>
      </c>
      <c r="H132" s="109"/>
      <c r="I132" s="109"/>
    </row>
    <row r="133" spans="1:9" s="77" customFormat="1" ht="35.25" customHeight="1">
      <c r="A133" s="109" t="s">
        <v>7600</v>
      </c>
      <c r="B133" s="112" t="s">
        <v>7780</v>
      </c>
      <c r="C133" s="72" t="s">
        <v>1871</v>
      </c>
      <c r="D133" s="109" t="s">
        <v>1946</v>
      </c>
      <c r="E133" s="110" t="s">
        <v>6837</v>
      </c>
      <c r="F133" s="111">
        <v>64</v>
      </c>
      <c r="G133" s="118">
        <v>71</v>
      </c>
      <c r="H133" s="109"/>
      <c r="I133" s="109"/>
    </row>
    <row r="134" spans="1:9" s="77" customFormat="1" ht="35.25" customHeight="1">
      <c r="A134" s="109" t="s">
        <v>7600</v>
      </c>
      <c r="B134" s="112" t="s">
        <v>7780</v>
      </c>
      <c r="C134" s="72" t="s">
        <v>1871</v>
      </c>
      <c r="D134" s="109" t="s">
        <v>1947</v>
      </c>
      <c r="E134" s="110" t="s">
        <v>6838</v>
      </c>
      <c r="F134" s="111">
        <v>160</v>
      </c>
      <c r="G134" s="118">
        <v>176</v>
      </c>
      <c r="H134" s="109"/>
      <c r="I134" s="109"/>
    </row>
    <row r="135" spans="1:9" s="77" customFormat="1" ht="35.25" customHeight="1">
      <c r="A135" s="109" t="s">
        <v>7600</v>
      </c>
      <c r="B135" s="112" t="s">
        <v>7780</v>
      </c>
      <c r="C135" s="72" t="s">
        <v>1871</v>
      </c>
      <c r="D135" s="109" t="s">
        <v>1948</v>
      </c>
      <c r="E135" s="110" t="s">
        <v>6839</v>
      </c>
      <c r="F135" s="111">
        <v>209</v>
      </c>
      <c r="G135" s="118">
        <v>230</v>
      </c>
      <c r="H135" s="109"/>
      <c r="I135" s="109"/>
    </row>
    <row r="136" spans="1:9" s="77" customFormat="1" ht="35.25" customHeight="1">
      <c r="A136" s="109" t="s">
        <v>7600</v>
      </c>
      <c r="B136" s="112" t="s">
        <v>7780</v>
      </c>
      <c r="C136" s="72" t="s">
        <v>1871</v>
      </c>
      <c r="D136" s="109" t="s">
        <v>1949</v>
      </c>
      <c r="E136" s="110" t="s">
        <v>6840</v>
      </c>
      <c r="F136" s="111">
        <v>163</v>
      </c>
      <c r="G136" s="118">
        <v>180</v>
      </c>
      <c r="H136" s="109"/>
      <c r="I136" s="109"/>
    </row>
    <row r="137" spans="1:9" s="77" customFormat="1" ht="27.5" customHeight="1">
      <c r="A137" s="109" t="s">
        <v>7600</v>
      </c>
      <c r="B137" s="112" t="s">
        <v>7780</v>
      </c>
      <c r="C137" s="72" t="s">
        <v>1871</v>
      </c>
      <c r="D137" s="109" t="s">
        <v>1950</v>
      </c>
      <c r="E137" s="110" t="s">
        <v>6841</v>
      </c>
      <c r="F137" s="111">
        <v>51</v>
      </c>
      <c r="G137" s="118">
        <v>57</v>
      </c>
      <c r="H137" s="109"/>
      <c r="I137" s="109"/>
    </row>
    <row r="138" spans="1:9" s="77" customFormat="1" ht="27.5" customHeight="1">
      <c r="A138" s="109" t="s">
        <v>7601</v>
      </c>
      <c r="B138" s="112" t="s">
        <v>7780</v>
      </c>
      <c r="C138" s="72" t="s">
        <v>1870</v>
      </c>
      <c r="D138" s="109" t="s">
        <v>1946</v>
      </c>
      <c r="E138" s="110" t="s">
        <v>6842</v>
      </c>
      <c r="F138" s="111">
        <v>38</v>
      </c>
      <c r="G138" s="118">
        <v>42</v>
      </c>
      <c r="H138" s="109"/>
      <c r="I138" s="109"/>
    </row>
    <row r="139" spans="1:9" s="77" customFormat="1" ht="27.5" customHeight="1">
      <c r="A139" s="109" t="s">
        <v>7601</v>
      </c>
      <c r="B139" s="112" t="s">
        <v>7780</v>
      </c>
      <c r="C139" s="72" t="s">
        <v>1870</v>
      </c>
      <c r="D139" s="109" t="s">
        <v>1947</v>
      </c>
      <c r="E139" s="110" t="s">
        <v>6843</v>
      </c>
      <c r="F139" s="111">
        <v>96</v>
      </c>
      <c r="G139" s="118">
        <v>106</v>
      </c>
      <c r="H139" s="109"/>
      <c r="I139" s="109"/>
    </row>
    <row r="140" spans="1:9" s="77" customFormat="1" ht="27.5" customHeight="1">
      <c r="A140" s="109" t="s">
        <v>7601</v>
      </c>
      <c r="B140" s="112" t="s">
        <v>7780</v>
      </c>
      <c r="C140" s="72" t="s">
        <v>1870</v>
      </c>
      <c r="D140" s="109" t="s">
        <v>1948</v>
      </c>
      <c r="E140" s="110" t="s">
        <v>6844</v>
      </c>
      <c r="F140" s="111">
        <v>125</v>
      </c>
      <c r="G140" s="118">
        <v>138</v>
      </c>
      <c r="H140" s="109"/>
      <c r="I140" s="109"/>
    </row>
    <row r="141" spans="1:9" s="77" customFormat="1" ht="27.5" customHeight="1">
      <c r="A141" s="109" t="s">
        <v>7601</v>
      </c>
      <c r="B141" s="112" t="s">
        <v>7780</v>
      </c>
      <c r="C141" s="72" t="s">
        <v>1870</v>
      </c>
      <c r="D141" s="109" t="s">
        <v>1949</v>
      </c>
      <c r="E141" s="110" t="s">
        <v>6845</v>
      </c>
      <c r="F141" s="111">
        <v>100</v>
      </c>
      <c r="G141" s="118">
        <v>110</v>
      </c>
      <c r="H141" s="109"/>
      <c r="I141" s="109"/>
    </row>
    <row r="142" spans="1:9" s="77" customFormat="1" ht="27.5" customHeight="1">
      <c r="A142" s="109" t="s">
        <v>7601</v>
      </c>
      <c r="B142" s="112" t="s">
        <v>7780</v>
      </c>
      <c r="C142" s="72" t="s">
        <v>1870</v>
      </c>
      <c r="D142" s="109" t="s">
        <v>1950</v>
      </c>
      <c r="E142" s="110" t="s">
        <v>6846</v>
      </c>
      <c r="F142" s="111">
        <v>30</v>
      </c>
      <c r="G142" s="118">
        <v>33</v>
      </c>
      <c r="H142" s="109"/>
      <c r="I142" s="109"/>
    </row>
    <row r="143" spans="1:9" s="77" customFormat="1" ht="27.5" customHeight="1">
      <c r="A143" s="109" t="s">
        <v>7602</v>
      </c>
      <c r="B143" s="112" t="s">
        <v>7780</v>
      </c>
      <c r="C143" s="72" t="s">
        <v>1854</v>
      </c>
      <c r="D143" s="109" t="s">
        <v>1946</v>
      </c>
      <c r="E143" s="110" t="s">
        <v>6847</v>
      </c>
      <c r="F143" s="111">
        <v>42</v>
      </c>
      <c r="G143" s="118">
        <v>47</v>
      </c>
      <c r="H143" s="109"/>
      <c r="I143" s="109"/>
    </row>
    <row r="144" spans="1:9" s="77" customFormat="1" ht="27.5" customHeight="1">
      <c r="A144" s="109" t="s">
        <v>7602</v>
      </c>
      <c r="B144" s="112" t="s">
        <v>7780</v>
      </c>
      <c r="C144" s="72" t="s">
        <v>1854</v>
      </c>
      <c r="D144" s="109" t="s">
        <v>1947</v>
      </c>
      <c r="E144" s="110" t="s">
        <v>6848</v>
      </c>
      <c r="F144" s="111">
        <v>100</v>
      </c>
      <c r="G144" s="118">
        <v>110</v>
      </c>
      <c r="H144" s="109"/>
      <c r="I144" s="109"/>
    </row>
    <row r="145" spans="1:9" s="77" customFormat="1" ht="27.5" customHeight="1">
      <c r="A145" s="109" t="s">
        <v>7602</v>
      </c>
      <c r="B145" s="112" t="s">
        <v>7780</v>
      </c>
      <c r="C145" s="72" t="s">
        <v>1854</v>
      </c>
      <c r="D145" s="109" t="s">
        <v>1948</v>
      </c>
      <c r="E145" s="110" t="s">
        <v>6849</v>
      </c>
      <c r="F145" s="111">
        <v>131</v>
      </c>
      <c r="G145" s="118">
        <v>145</v>
      </c>
      <c r="H145" s="109"/>
      <c r="I145" s="109"/>
    </row>
    <row r="146" spans="1:9" s="77" customFormat="1" ht="27.5" customHeight="1">
      <c r="A146" s="109" t="s">
        <v>7602</v>
      </c>
      <c r="B146" s="112" t="s">
        <v>7780</v>
      </c>
      <c r="C146" s="72" t="s">
        <v>1854</v>
      </c>
      <c r="D146" s="109" t="s">
        <v>1949</v>
      </c>
      <c r="E146" s="110" t="s">
        <v>6850</v>
      </c>
      <c r="F146" s="111">
        <v>108</v>
      </c>
      <c r="G146" s="118">
        <v>119</v>
      </c>
      <c r="H146" s="109"/>
      <c r="I146" s="109"/>
    </row>
    <row r="147" spans="1:9" s="77" customFormat="1" ht="27.5" customHeight="1">
      <c r="A147" s="109" t="s">
        <v>7602</v>
      </c>
      <c r="B147" s="112" t="s">
        <v>7780</v>
      </c>
      <c r="C147" s="72" t="s">
        <v>1854</v>
      </c>
      <c r="D147" s="109" t="s">
        <v>1950</v>
      </c>
      <c r="E147" s="110" t="s">
        <v>6851</v>
      </c>
      <c r="F147" s="111">
        <v>33</v>
      </c>
      <c r="G147" s="118">
        <v>37</v>
      </c>
      <c r="H147" s="109"/>
      <c r="I147" s="109"/>
    </row>
    <row r="148" spans="1:9" s="77" customFormat="1" ht="27.5" customHeight="1">
      <c r="A148" s="109" t="s">
        <v>7603</v>
      </c>
      <c r="B148" s="112" t="s">
        <v>7780</v>
      </c>
      <c r="C148" s="72" t="s">
        <v>7746</v>
      </c>
      <c r="D148" s="109" t="s">
        <v>1946</v>
      </c>
      <c r="E148" s="110" t="s">
        <v>6852</v>
      </c>
      <c r="F148" s="111">
        <v>30</v>
      </c>
      <c r="G148" s="118">
        <v>33</v>
      </c>
      <c r="H148" s="109"/>
      <c r="I148" s="109"/>
    </row>
    <row r="149" spans="1:9" s="77" customFormat="1" ht="27.5" customHeight="1">
      <c r="A149" s="109" t="s">
        <v>7603</v>
      </c>
      <c r="B149" s="112" t="s">
        <v>7780</v>
      </c>
      <c r="C149" s="72" t="s">
        <v>7746</v>
      </c>
      <c r="D149" s="109" t="s">
        <v>1947</v>
      </c>
      <c r="E149" s="110" t="s">
        <v>6853</v>
      </c>
      <c r="F149" s="111">
        <v>74</v>
      </c>
      <c r="G149" s="118">
        <v>82</v>
      </c>
      <c r="H149" s="109"/>
      <c r="I149" s="109"/>
    </row>
    <row r="150" spans="1:9" s="77" customFormat="1" ht="27.5" customHeight="1">
      <c r="A150" s="109" t="s">
        <v>7603</v>
      </c>
      <c r="B150" s="112" t="s">
        <v>7780</v>
      </c>
      <c r="C150" s="72" t="s">
        <v>7746</v>
      </c>
      <c r="D150" s="109" t="s">
        <v>1948</v>
      </c>
      <c r="E150" s="110" t="s">
        <v>6854</v>
      </c>
      <c r="F150" s="111">
        <v>93</v>
      </c>
      <c r="G150" s="118">
        <v>103</v>
      </c>
      <c r="H150" s="109"/>
      <c r="I150" s="109"/>
    </row>
    <row r="151" spans="1:9" s="77" customFormat="1" ht="27.5" customHeight="1">
      <c r="A151" s="109" t="s">
        <v>7603</v>
      </c>
      <c r="B151" s="112" t="s">
        <v>7780</v>
      </c>
      <c r="C151" s="72" t="s">
        <v>7746</v>
      </c>
      <c r="D151" s="109" t="s">
        <v>1949</v>
      </c>
      <c r="E151" s="110" t="s">
        <v>6855</v>
      </c>
      <c r="F151" s="111">
        <v>76</v>
      </c>
      <c r="G151" s="118">
        <v>84</v>
      </c>
      <c r="H151" s="109"/>
      <c r="I151" s="109"/>
    </row>
    <row r="152" spans="1:9" s="77" customFormat="1" ht="27.5" customHeight="1">
      <c r="A152" s="109" t="s">
        <v>7603</v>
      </c>
      <c r="B152" s="112" t="s">
        <v>7780</v>
      </c>
      <c r="C152" s="72" t="s">
        <v>7746</v>
      </c>
      <c r="D152" s="109" t="s">
        <v>1950</v>
      </c>
      <c r="E152" s="110" t="s">
        <v>6856</v>
      </c>
      <c r="F152" s="111">
        <v>21</v>
      </c>
      <c r="G152" s="118">
        <v>24</v>
      </c>
      <c r="H152" s="109"/>
      <c r="I152" s="109"/>
    </row>
    <row r="153" spans="1:9" s="77" customFormat="1" ht="27.5" customHeight="1">
      <c r="A153" s="109" t="s">
        <v>7604</v>
      </c>
      <c r="B153" s="112" t="s">
        <v>7763</v>
      </c>
      <c r="C153" s="72" t="s">
        <v>1851</v>
      </c>
      <c r="D153" s="109" t="s">
        <v>1946</v>
      </c>
      <c r="E153" s="110" t="s">
        <v>6857</v>
      </c>
      <c r="F153" s="111">
        <v>34</v>
      </c>
      <c r="G153" s="118">
        <v>38</v>
      </c>
      <c r="H153" s="109"/>
      <c r="I153" s="109"/>
    </row>
    <row r="154" spans="1:9" s="77" customFormat="1" ht="27.5" customHeight="1">
      <c r="A154" s="109" t="s">
        <v>7604</v>
      </c>
      <c r="B154" s="112" t="s">
        <v>7763</v>
      </c>
      <c r="C154" s="72" t="s">
        <v>1851</v>
      </c>
      <c r="D154" s="109" t="s">
        <v>1947</v>
      </c>
      <c r="E154" s="110" t="s">
        <v>6858</v>
      </c>
      <c r="F154" s="111">
        <v>73</v>
      </c>
      <c r="G154" s="118">
        <v>81</v>
      </c>
      <c r="H154" s="109"/>
      <c r="I154" s="109"/>
    </row>
    <row r="155" spans="1:9" s="77" customFormat="1" ht="27.5" customHeight="1">
      <c r="A155" s="109" t="s">
        <v>7604</v>
      </c>
      <c r="B155" s="112" t="s">
        <v>7763</v>
      </c>
      <c r="C155" s="72" t="s">
        <v>1851</v>
      </c>
      <c r="D155" s="109" t="s">
        <v>1948</v>
      </c>
      <c r="E155" s="110" t="s">
        <v>6859</v>
      </c>
      <c r="F155" s="111">
        <v>81</v>
      </c>
      <c r="G155" s="118">
        <v>90</v>
      </c>
      <c r="H155" s="109"/>
      <c r="I155" s="109"/>
    </row>
    <row r="156" spans="1:9" s="77" customFormat="1" ht="27.5" customHeight="1">
      <c r="A156" s="109" t="s">
        <v>7604</v>
      </c>
      <c r="B156" s="112" t="s">
        <v>7763</v>
      </c>
      <c r="C156" s="72" t="s">
        <v>1851</v>
      </c>
      <c r="D156" s="109" t="s">
        <v>1949</v>
      </c>
      <c r="E156" s="110" t="s">
        <v>6860</v>
      </c>
      <c r="F156" s="111">
        <v>51</v>
      </c>
      <c r="G156" s="118">
        <v>57</v>
      </c>
      <c r="H156" s="109"/>
      <c r="I156" s="109"/>
    </row>
    <row r="157" spans="1:9" s="77" customFormat="1" ht="27.5" customHeight="1">
      <c r="A157" s="109" t="s">
        <v>7605</v>
      </c>
      <c r="B157" s="112" t="s">
        <v>7763</v>
      </c>
      <c r="C157" s="72" t="s">
        <v>4733</v>
      </c>
      <c r="D157" s="109" t="s">
        <v>1946</v>
      </c>
      <c r="E157" s="110" t="s">
        <v>6861</v>
      </c>
      <c r="F157" s="111">
        <v>22</v>
      </c>
      <c r="G157" s="118">
        <v>25</v>
      </c>
      <c r="H157" s="109"/>
      <c r="I157" s="109"/>
    </row>
    <row r="158" spans="1:9" s="77" customFormat="1" ht="27.5" customHeight="1">
      <c r="A158" s="109" t="s">
        <v>7605</v>
      </c>
      <c r="B158" s="112" t="s">
        <v>7763</v>
      </c>
      <c r="C158" s="72" t="s">
        <v>4733</v>
      </c>
      <c r="D158" s="109" t="s">
        <v>1947</v>
      </c>
      <c r="E158" s="110" t="s">
        <v>6862</v>
      </c>
      <c r="F158" s="111">
        <v>52</v>
      </c>
      <c r="G158" s="118">
        <v>58</v>
      </c>
      <c r="H158" s="109"/>
      <c r="I158" s="109"/>
    </row>
    <row r="159" spans="1:9" s="77" customFormat="1" ht="27.5" customHeight="1">
      <c r="A159" s="109" t="s">
        <v>7605</v>
      </c>
      <c r="B159" s="112" t="s">
        <v>7763</v>
      </c>
      <c r="C159" s="72" t="s">
        <v>4733</v>
      </c>
      <c r="D159" s="109" t="s">
        <v>1948</v>
      </c>
      <c r="E159" s="110" t="s">
        <v>6863</v>
      </c>
      <c r="F159" s="111">
        <v>56</v>
      </c>
      <c r="G159" s="118">
        <v>62</v>
      </c>
      <c r="H159" s="109"/>
      <c r="I159" s="109"/>
    </row>
    <row r="160" spans="1:9" s="77" customFormat="1" ht="27.5" customHeight="1">
      <c r="A160" s="109" t="s">
        <v>7605</v>
      </c>
      <c r="B160" s="112" t="s">
        <v>7763</v>
      </c>
      <c r="C160" s="72" t="s">
        <v>4733</v>
      </c>
      <c r="D160" s="109" t="s">
        <v>1949</v>
      </c>
      <c r="E160" s="110" t="s">
        <v>6864</v>
      </c>
      <c r="F160" s="111">
        <v>33</v>
      </c>
      <c r="G160" s="118">
        <v>37</v>
      </c>
      <c r="H160" s="109"/>
      <c r="I160" s="109"/>
    </row>
    <row r="161" spans="1:9" s="77" customFormat="1" ht="27.5" customHeight="1">
      <c r="A161" s="109" t="s">
        <v>7606</v>
      </c>
      <c r="B161" s="112" t="s">
        <v>7763</v>
      </c>
      <c r="C161" s="72" t="s">
        <v>7747</v>
      </c>
      <c r="D161" s="109" t="s">
        <v>1946</v>
      </c>
      <c r="E161" s="110" t="s">
        <v>6865</v>
      </c>
      <c r="F161" s="111">
        <v>33</v>
      </c>
      <c r="G161" s="118">
        <v>37</v>
      </c>
      <c r="H161" s="109"/>
      <c r="I161" s="109"/>
    </row>
    <row r="162" spans="1:9" s="77" customFormat="1" ht="27.5" customHeight="1">
      <c r="A162" s="109" t="s">
        <v>7606</v>
      </c>
      <c r="B162" s="112" t="s">
        <v>7763</v>
      </c>
      <c r="C162" s="72" t="s">
        <v>7747</v>
      </c>
      <c r="D162" s="109" t="s">
        <v>1947</v>
      </c>
      <c r="E162" s="110" t="s">
        <v>6866</v>
      </c>
      <c r="F162" s="111">
        <v>71</v>
      </c>
      <c r="G162" s="118">
        <v>79</v>
      </c>
      <c r="H162" s="109"/>
      <c r="I162" s="109"/>
    </row>
    <row r="163" spans="1:9" s="77" customFormat="1" ht="27.5" customHeight="1">
      <c r="A163" s="109" t="s">
        <v>7606</v>
      </c>
      <c r="B163" s="112" t="s">
        <v>7763</v>
      </c>
      <c r="C163" s="72" t="s">
        <v>7747</v>
      </c>
      <c r="D163" s="109" t="s">
        <v>1948</v>
      </c>
      <c r="E163" s="110" t="s">
        <v>6867</v>
      </c>
      <c r="F163" s="111">
        <v>80</v>
      </c>
      <c r="G163" s="118">
        <v>88</v>
      </c>
      <c r="H163" s="109"/>
      <c r="I163" s="109"/>
    </row>
    <row r="164" spans="1:9" s="77" customFormat="1" ht="27.5" customHeight="1">
      <c r="A164" s="109" t="s">
        <v>7606</v>
      </c>
      <c r="B164" s="112" t="s">
        <v>7763</v>
      </c>
      <c r="C164" s="72" t="s">
        <v>7747</v>
      </c>
      <c r="D164" s="109" t="s">
        <v>1949</v>
      </c>
      <c r="E164" s="110" t="s">
        <v>6868</v>
      </c>
      <c r="F164" s="111">
        <v>49</v>
      </c>
      <c r="G164" s="118">
        <v>54</v>
      </c>
      <c r="H164" s="109"/>
      <c r="I164" s="109"/>
    </row>
    <row r="165" spans="1:9" s="77" customFormat="1" ht="27.5" customHeight="1">
      <c r="A165" s="109" t="s">
        <v>7604</v>
      </c>
      <c r="B165" s="112" t="s">
        <v>7763</v>
      </c>
      <c r="C165" s="72" t="s">
        <v>1851</v>
      </c>
      <c r="D165" s="109" t="s">
        <v>1950</v>
      </c>
      <c r="E165" s="110" t="s">
        <v>7223</v>
      </c>
      <c r="F165" s="111">
        <v>8</v>
      </c>
      <c r="G165" s="118">
        <v>10</v>
      </c>
      <c r="H165" s="109"/>
      <c r="I165" s="109"/>
    </row>
    <row r="166" spans="1:9" s="77" customFormat="1" ht="27.5" customHeight="1">
      <c r="A166" s="109" t="s">
        <v>7605</v>
      </c>
      <c r="B166" s="112" t="s">
        <v>7763</v>
      </c>
      <c r="C166" s="72" t="s">
        <v>4733</v>
      </c>
      <c r="D166" s="109" t="s">
        <v>1950</v>
      </c>
      <c r="E166" s="110" t="s">
        <v>7224</v>
      </c>
      <c r="F166" s="111">
        <v>5</v>
      </c>
      <c r="G166" s="118">
        <v>7</v>
      </c>
      <c r="H166" s="109"/>
      <c r="I166" s="109"/>
    </row>
    <row r="167" spans="1:9" s="77" customFormat="1" ht="27.5" customHeight="1">
      <c r="A167" s="109" t="s">
        <v>7606</v>
      </c>
      <c r="B167" s="112" t="s">
        <v>7763</v>
      </c>
      <c r="C167" s="72" t="s">
        <v>7747</v>
      </c>
      <c r="D167" s="109" t="s">
        <v>1950</v>
      </c>
      <c r="E167" s="110" t="s">
        <v>7225</v>
      </c>
      <c r="F167" s="111">
        <v>7</v>
      </c>
      <c r="G167" s="118">
        <v>9</v>
      </c>
      <c r="H167" s="109"/>
      <c r="I167" s="109"/>
    </row>
    <row r="168" spans="1:9" s="77" customFormat="1" ht="35.25" customHeight="1">
      <c r="A168" s="109" t="s">
        <v>7580</v>
      </c>
      <c r="B168" s="112" t="s">
        <v>7781</v>
      </c>
      <c r="C168" s="72" t="s">
        <v>1871</v>
      </c>
      <c r="D168" s="109" t="s">
        <v>1946</v>
      </c>
      <c r="E168" s="110" t="s">
        <v>6738</v>
      </c>
      <c r="F168" s="111">
        <v>54</v>
      </c>
      <c r="G168" s="118">
        <v>60</v>
      </c>
      <c r="H168" s="109"/>
      <c r="I168" s="109"/>
    </row>
    <row r="169" spans="1:9" s="77" customFormat="1" ht="35.25" customHeight="1">
      <c r="A169" s="109" t="s">
        <v>7580</v>
      </c>
      <c r="B169" s="112" t="s">
        <v>7781</v>
      </c>
      <c r="C169" s="72" t="s">
        <v>1871</v>
      </c>
      <c r="D169" s="109" t="s">
        <v>1947</v>
      </c>
      <c r="E169" s="110" t="s">
        <v>6739</v>
      </c>
      <c r="F169" s="111">
        <v>141</v>
      </c>
      <c r="G169" s="118">
        <v>156</v>
      </c>
      <c r="H169" s="109"/>
      <c r="I169" s="109"/>
    </row>
    <row r="170" spans="1:9" s="77" customFormat="1" ht="35.25" customHeight="1">
      <c r="A170" s="109" t="s">
        <v>7580</v>
      </c>
      <c r="B170" s="112" t="s">
        <v>7781</v>
      </c>
      <c r="C170" s="72" t="s">
        <v>1871</v>
      </c>
      <c r="D170" s="109" t="s">
        <v>1948</v>
      </c>
      <c r="E170" s="110" t="s">
        <v>6740</v>
      </c>
      <c r="F170" s="111">
        <v>173</v>
      </c>
      <c r="G170" s="118">
        <v>191</v>
      </c>
      <c r="H170" s="109"/>
      <c r="I170" s="109"/>
    </row>
    <row r="171" spans="1:9" s="77" customFormat="1" ht="30" customHeight="1">
      <c r="A171" s="109" t="s">
        <v>7580</v>
      </c>
      <c r="B171" s="112" t="s">
        <v>7781</v>
      </c>
      <c r="C171" s="72" t="s">
        <v>1871</v>
      </c>
      <c r="D171" s="109" t="s">
        <v>1949</v>
      </c>
      <c r="E171" s="110" t="s">
        <v>6741</v>
      </c>
      <c r="F171" s="111">
        <v>126</v>
      </c>
      <c r="G171" s="118">
        <v>139</v>
      </c>
      <c r="H171" s="109"/>
      <c r="I171" s="109"/>
    </row>
    <row r="172" spans="1:9" s="77" customFormat="1" ht="30" customHeight="1">
      <c r="A172" s="109" t="s">
        <v>7580</v>
      </c>
      <c r="B172" s="112" t="s">
        <v>7781</v>
      </c>
      <c r="C172" s="72" t="s">
        <v>1871</v>
      </c>
      <c r="D172" s="109" t="s">
        <v>1950</v>
      </c>
      <c r="E172" s="110" t="s">
        <v>6742</v>
      </c>
      <c r="F172" s="111">
        <v>28</v>
      </c>
      <c r="G172" s="118">
        <v>31</v>
      </c>
      <c r="H172" s="109"/>
      <c r="I172" s="109"/>
    </row>
    <row r="173" spans="1:9" s="77" customFormat="1" ht="30" customHeight="1">
      <c r="A173" s="109" t="s">
        <v>7581</v>
      </c>
      <c r="B173" s="112" t="s">
        <v>7781</v>
      </c>
      <c r="C173" s="72" t="s">
        <v>1851</v>
      </c>
      <c r="D173" s="109" t="s">
        <v>1946</v>
      </c>
      <c r="E173" s="110" t="s">
        <v>6743</v>
      </c>
      <c r="F173" s="111">
        <v>59</v>
      </c>
      <c r="G173" s="118">
        <v>65</v>
      </c>
      <c r="H173" s="109"/>
      <c r="I173" s="109"/>
    </row>
    <row r="174" spans="1:9" s="77" customFormat="1" ht="30" customHeight="1">
      <c r="A174" s="109" t="s">
        <v>7581</v>
      </c>
      <c r="B174" s="112" t="s">
        <v>7781</v>
      </c>
      <c r="C174" s="72" t="s">
        <v>1851</v>
      </c>
      <c r="D174" s="109" t="s">
        <v>1947</v>
      </c>
      <c r="E174" s="110" t="s">
        <v>6744</v>
      </c>
      <c r="F174" s="111">
        <v>156</v>
      </c>
      <c r="G174" s="118">
        <v>172</v>
      </c>
      <c r="H174" s="109"/>
      <c r="I174" s="109"/>
    </row>
    <row r="175" spans="1:9" s="77" customFormat="1" ht="30" customHeight="1">
      <c r="A175" s="109" t="s">
        <v>7581</v>
      </c>
      <c r="B175" s="112" t="s">
        <v>7781</v>
      </c>
      <c r="C175" s="72" t="s">
        <v>1851</v>
      </c>
      <c r="D175" s="109" t="s">
        <v>1948</v>
      </c>
      <c r="E175" s="110" t="s">
        <v>6745</v>
      </c>
      <c r="F175" s="111">
        <v>190</v>
      </c>
      <c r="G175" s="118">
        <v>209</v>
      </c>
      <c r="H175" s="109"/>
      <c r="I175" s="109"/>
    </row>
    <row r="176" spans="1:9" s="77" customFormat="1" ht="30" customHeight="1">
      <c r="A176" s="109" t="s">
        <v>7581</v>
      </c>
      <c r="B176" s="112" t="s">
        <v>7781</v>
      </c>
      <c r="C176" s="72" t="s">
        <v>1851</v>
      </c>
      <c r="D176" s="109" t="s">
        <v>1949</v>
      </c>
      <c r="E176" s="110" t="s">
        <v>6746</v>
      </c>
      <c r="F176" s="111">
        <v>142</v>
      </c>
      <c r="G176" s="118">
        <v>157</v>
      </c>
      <c r="H176" s="109"/>
      <c r="I176" s="109"/>
    </row>
    <row r="177" spans="1:9" s="77" customFormat="1" ht="30" customHeight="1">
      <c r="A177" s="109" t="s">
        <v>7581</v>
      </c>
      <c r="B177" s="112" t="s">
        <v>7781</v>
      </c>
      <c r="C177" s="72" t="s">
        <v>1851</v>
      </c>
      <c r="D177" s="109" t="s">
        <v>1950</v>
      </c>
      <c r="E177" s="110" t="s">
        <v>6747</v>
      </c>
      <c r="F177" s="111">
        <v>37</v>
      </c>
      <c r="G177" s="118">
        <v>41</v>
      </c>
      <c r="H177" s="109"/>
      <c r="I177" s="109"/>
    </row>
    <row r="178" spans="1:9" s="77" customFormat="1" ht="30" customHeight="1">
      <c r="A178" s="109" t="s">
        <v>7582</v>
      </c>
      <c r="B178" s="112" t="s">
        <v>7781</v>
      </c>
      <c r="C178" s="72" t="s">
        <v>1870</v>
      </c>
      <c r="D178" s="109" t="s">
        <v>1946</v>
      </c>
      <c r="E178" s="110" t="s">
        <v>6748</v>
      </c>
      <c r="F178" s="111">
        <v>33</v>
      </c>
      <c r="G178" s="118">
        <v>37</v>
      </c>
      <c r="H178" s="109"/>
      <c r="I178" s="109"/>
    </row>
    <row r="179" spans="1:9" s="77" customFormat="1" ht="30" customHeight="1">
      <c r="A179" s="109" t="s">
        <v>7582</v>
      </c>
      <c r="B179" s="112" t="s">
        <v>7781</v>
      </c>
      <c r="C179" s="72" t="s">
        <v>1870</v>
      </c>
      <c r="D179" s="109" t="s">
        <v>1947</v>
      </c>
      <c r="E179" s="110" t="s">
        <v>6749</v>
      </c>
      <c r="F179" s="111">
        <v>88</v>
      </c>
      <c r="G179" s="118">
        <v>97</v>
      </c>
      <c r="H179" s="109"/>
      <c r="I179" s="109"/>
    </row>
    <row r="180" spans="1:9" s="77" customFormat="1" ht="30" customHeight="1">
      <c r="A180" s="109" t="s">
        <v>7582</v>
      </c>
      <c r="B180" s="112" t="s">
        <v>7781</v>
      </c>
      <c r="C180" s="72" t="s">
        <v>1870</v>
      </c>
      <c r="D180" s="109" t="s">
        <v>1948</v>
      </c>
      <c r="E180" s="110" t="s">
        <v>6750</v>
      </c>
      <c r="F180" s="111">
        <v>106</v>
      </c>
      <c r="G180" s="118">
        <v>117</v>
      </c>
      <c r="H180" s="109"/>
      <c r="I180" s="109"/>
    </row>
    <row r="181" spans="1:9" s="77" customFormat="1" ht="30" customHeight="1">
      <c r="A181" s="109" t="s">
        <v>7582</v>
      </c>
      <c r="B181" s="112" t="s">
        <v>7781</v>
      </c>
      <c r="C181" s="72" t="s">
        <v>1870</v>
      </c>
      <c r="D181" s="109" t="s">
        <v>1949</v>
      </c>
      <c r="E181" s="110" t="s">
        <v>6751</v>
      </c>
      <c r="F181" s="111">
        <v>77</v>
      </c>
      <c r="G181" s="118">
        <v>85</v>
      </c>
      <c r="H181" s="109"/>
      <c r="I181" s="109"/>
    </row>
    <row r="182" spans="1:9" s="77" customFormat="1" ht="30" customHeight="1">
      <c r="A182" s="109" t="s">
        <v>7582</v>
      </c>
      <c r="B182" s="112" t="s">
        <v>7781</v>
      </c>
      <c r="C182" s="72" t="s">
        <v>1870</v>
      </c>
      <c r="D182" s="109" t="s">
        <v>1950</v>
      </c>
      <c r="E182" s="110" t="s">
        <v>6752</v>
      </c>
      <c r="F182" s="111">
        <v>15</v>
      </c>
      <c r="G182" s="118">
        <v>17</v>
      </c>
      <c r="H182" s="109"/>
      <c r="I182" s="109"/>
    </row>
    <row r="183" spans="1:9" s="77" customFormat="1" ht="30" customHeight="1">
      <c r="A183" s="109" t="s">
        <v>7583</v>
      </c>
      <c r="B183" s="112" t="s">
        <v>7781</v>
      </c>
      <c r="C183" s="72" t="s">
        <v>1854</v>
      </c>
      <c r="D183" s="109" t="s">
        <v>1946</v>
      </c>
      <c r="E183" s="110" t="s">
        <v>6753</v>
      </c>
      <c r="F183" s="111">
        <v>36</v>
      </c>
      <c r="G183" s="118">
        <v>40</v>
      </c>
      <c r="H183" s="109"/>
      <c r="I183" s="109"/>
    </row>
    <row r="184" spans="1:9" s="77" customFormat="1" ht="30" customHeight="1">
      <c r="A184" s="109" t="s">
        <v>7583</v>
      </c>
      <c r="B184" s="112" t="s">
        <v>7781</v>
      </c>
      <c r="C184" s="72" t="s">
        <v>1854</v>
      </c>
      <c r="D184" s="109" t="s">
        <v>1947</v>
      </c>
      <c r="E184" s="110" t="s">
        <v>6754</v>
      </c>
      <c r="F184" s="111">
        <v>96</v>
      </c>
      <c r="G184" s="118">
        <v>106</v>
      </c>
      <c r="H184" s="109"/>
      <c r="I184" s="109"/>
    </row>
    <row r="185" spans="1:9" s="77" customFormat="1" ht="30" customHeight="1">
      <c r="A185" s="109" t="s">
        <v>7583</v>
      </c>
      <c r="B185" s="112" t="s">
        <v>7781</v>
      </c>
      <c r="C185" s="72" t="s">
        <v>1854</v>
      </c>
      <c r="D185" s="109" t="s">
        <v>1948</v>
      </c>
      <c r="E185" s="110" t="s">
        <v>6755</v>
      </c>
      <c r="F185" s="111">
        <v>117</v>
      </c>
      <c r="G185" s="118">
        <v>129</v>
      </c>
      <c r="H185" s="109"/>
      <c r="I185" s="109"/>
    </row>
    <row r="186" spans="1:9" s="77" customFormat="1" ht="30" customHeight="1">
      <c r="A186" s="109" t="s">
        <v>7583</v>
      </c>
      <c r="B186" s="112" t="s">
        <v>7781</v>
      </c>
      <c r="C186" s="72" t="s">
        <v>1854</v>
      </c>
      <c r="D186" s="109" t="s">
        <v>1949</v>
      </c>
      <c r="E186" s="110" t="s">
        <v>6756</v>
      </c>
      <c r="F186" s="111">
        <v>89</v>
      </c>
      <c r="G186" s="118">
        <v>98</v>
      </c>
      <c r="H186" s="109"/>
      <c r="I186" s="109"/>
    </row>
    <row r="187" spans="1:9" s="77" customFormat="1" ht="30" customHeight="1">
      <c r="A187" s="109" t="s">
        <v>7583</v>
      </c>
      <c r="B187" s="112" t="s">
        <v>7781</v>
      </c>
      <c r="C187" s="72" t="s">
        <v>1854</v>
      </c>
      <c r="D187" s="109" t="s">
        <v>1950</v>
      </c>
      <c r="E187" s="110" t="s">
        <v>6757</v>
      </c>
      <c r="F187" s="111">
        <v>19</v>
      </c>
      <c r="G187" s="118">
        <v>21</v>
      </c>
      <c r="H187" s="109"/>
      <c r="I187" s="109"/>
    </row>
    <row r="188" spans="1:9" s="77" customFormat="1" ht="30" customHeight="1">
      <c r="A188" s="109" t="s">
        <v>7584</v>
      </c>
      <c r="B188" s="112" t="s">
        <v>7781</v>
      </c>
      <c r="C188" s="72" t="s">
        <v>7746</v>
      </c>
      <c r="D188" s="109" t="s">
        <v>1946</v>
      </c>
      <c r="E188" s="110" t="s">
        <v>6758</v>
      </c>
      <c r="F188" s="111">
        <v>21</v>
      </c>
      <c r="G188" s="118">
        <v>24</v>
      </c>
      <c r="H188" s="109"/>
      <c r="I188" s="109"/>
    </row>
    <row r="189" spans="1:9" s="77" customFormat="1" ht="30" customHeight="1">
      <c r="A189" s="109" t="s">
        <v>7584</v>
      </c>
      <c r="B189" s="112" t="s">
        <v>7781</v>
      </c>
      <c r="C189" s="72" t="s">
        <v>7746</v>
      </c>
      <c r="D189" s="109" t="s">
        <v>1947</v>
      </c>
      <c r="E189" s="110" t="s">
        <v>6759</v>
      </c>
      <c r="F189" s="111">
        <v>53</v>
      </c>
      <c r="G189" s="118">
        <v>59</v>
      </c>
      <c r="H189" s="109"/>
      <c r="I189" s="109"/>
    </row>
    <row r="190" spans="1:9" s="77" customFormat="1" ht="30" customHeight="1">
      <c r="A190" s="109" t="s">
        <v>7584</v>
      </c>
      <c r="B190" s="112" t="s">
        <v>7781</v>
      </c>
      <c r="C190" s="72" t="s">
        <v>7746</v>
      </c>
      <c r="D190" s="109" t="s">
        <v>1948</v>
      </c>
      <c r="E190" s="110" t="s">
        <v>6760</v>
      </c>
      <c r="F190" s="111">
        <v>64</v>
      </c>
      <c r="G190" s="118">
        <v>71</v>
      </c>
      <c r="H190" s="109"/>
      <c r="I190" s="109"/>
    </row>
    <row r="191" spans="1:9" s="77" customFormat="1" ht="30" customHeight="1">
      <c r="A191" s="109" t="s">
        <v>7584</v>
      </c>
      <c r="B191" s="112" t="s">
        <v>7781</v>
      </c>
      <c r="C191" s="72" t="s">
        <v>7746</v>
      </c>
      <c r="D191" s="109" t="s">
        <v>1949</v>
      </c>
      <c r="E191" s="110" t="s">
        <v>6761</v>
      </c>
      <c r="F191" s="111">
        <v>47</v>
      </c>
      <c r="G191" s="118">
        <v>52</v>
      </c>
      <c r="H191" s="109"/>
      <c r="I191" s="109"/>
    </row>
    <row r="192" spans="1:9" s="77" customFormat="1" ht="30" customHeight="1">
      <c r="A192" s="109" t="s">
        <v>7584</v>
      </c>
      <c r="B192" s="112" t="s">
        <v>7781</v>
      </c>
      <c r="C192" s="72" t="s">
        <v>7746</v>
      </c>
      <c r="D192" s="109" t="s">
        <v>1950</v>
      </c>
      <c r="E192" s="110" t="s">
        <v>6762</v>
      </c>
      <c r="F192" s="111">
        <v>6</v>
      </c>
      <c r="G192" s="118">
        <v>8</v>
      </c>
      <c r="H192" s="109"/>
      <c r="I192" s="109"/>
    </row>
    <row r="193" spans="1:9" s="77" customFormat="1" ht="30" customHeight="1">
      <c r="A193" s="109" t="s">
        <v>7585</v>
      </c>
      <c r="B193" s="112" t="s">
        <v>7781</v>
      </c>
      <c r="C193" s="72" t="s">
        <v>5436</v>
      </c>
      <c r="D193" s="109" t="s">
        <v>1946</v>
      </c>
      <c r="E193" s="110" t="s">
        <v>6763</v>
      </c>
      <c r="F193" s="111">
        <v>23</v>
      </c>
      <c r="G193" s="118">
        <v>26</v>
      </c>
      <c r="H193" s="109"/>
      <c r="I193" s="109"/>
    </row>
    <row r="194" spans="1:9" s="77" customFormat="1" ht="30" customHeight="1">
      <c r="A194" s="109" t="s">
        <v>7585</v>
      </c>
      <c r="B194" s="112" t="s">
        <v>7781</v>
      </c>
      <c r="C194" s="72" t="s">
        <v>5436</v>
      </c>
      <c r="D194" s="109" t="s">
        <v>1947</v>
      </c>
      <c r="E194" s="110" t="s">
        <v>6764</v>
      </c>
      <c r="F194" s="111">
        <v>58</v>
      </c>
      <c r="G194" s="118">
        <v>64</v>
      </c>
      <c r="H194" s="109"/>
      <c r="I194" s="109"/>
    </row>
    <row r="195" spans="1:9" s="77" customFormat="1" ht="30" customHeight="1">
      <c r="A195" s="109" t="s">
        <v>7585</v>
      </c>
      <c r="B195" s="112" t="s">
        <v>7781</v>
      </c>
      <c r="C195" s="72" t="s">
        <v>5436</v>
      </c>
      <c r="D195" s="109" t="s">
        <v>1948</v>
      </c>
      <c r="E195" s="110" t="s">
        <v>6765</v>
      </c>
      <c r="F195" s="111">
        <v>66</v>
      </c>
      <c r="G195" s="118">
        <v>73</v>
      </c>
      <c r="H195" s="109"/>
      <c r="I195" s="109"/>
    </row>
    <row r="196" spans="1:9" s="77" customFormat="1" ht="30" customHeight="1">
      <c r="A196" s="109" t="s">
        <v>7585</v>
      </c>
      <c r="B196" s="112" t="s">
        <v>7781</v>
      </c>
      <c r="C196" s="72" t="s">
        <v>5436</v>
      </c>
      <c r="D196" s="109" t="s">
        <v>1949</v>
      </c>
      <c r="E196" s="110" t="s">
        <v>6766</v>
      </c>
      <c r="F196" s="111">
        <v>48</v>
      </c>
      <c r="G196" s="118">
        <v>53</v>
      </c>
      <c r="H196" s="109"/>
      <c r="I196" s="109"/>
    </row>
    <row r="197" spans="1:9" s="77" customFormat="1" ht="30" customHeight="1">
      <c r="A197" s="109" t="s">
        <v>7585</v>
      </c>
      <c r="B197" s="112" t="s">
        <v>7781</v>
      </c>
      <c r="C197" s="72" t="s">
        <v>5436</v>
      </c>
      <c r="D197" s="109" t="s">
        <v>1950</v>
      </c>
      <c r="E197" s="110" t="s">
        <v>6767</v>
      </c>
      <c r="F197" s="111">
        <v>8</v>
      </c>
      <c r="G197" s="118">
        <v>10</v>
      </c>
      <c r="H197" s="109"/>
      <c r="I197" s="109"/>
    </row>
    <row r="198" spans="1:9" s="77" customFormat="1" ht="35.25" customHeight="1">
      <c r="A198" s="109" t="s">
        <v>7559</v>
      </c>
      <c r="B198" s="112" t="s">
        <v>7782</v>
      </c>
      <c r="C198" s="72" t="s">
        <v>1851</v>
      </c>
      <c r="D198" s="109" t="s">
        <v>1946</v>
      </c>
      <c r="E198" s="110" t="s">
        <v>6641</v>
      </c>
      <c r="F198" s="111">
        <v>47</v>
      </c>
      <c r="G198" s="118">
        <v>52</v>
      </c>
      <c r="H198" s="109"/>
      <c r="I198" s="109"/>
    </row>
    <row r="199" spans="1:9" s="77" customFormat="1" ht="35.25" customHeight="1">
      <c r="A199" s="109" t="s">
        <v>7559</v>
      </c>
      <c r="B199" s="112" t="s">
        <v>7782</v>
      </c>
      <c r="C199" s="72" t="s">
        <v>1851</v>
      </c>
      <c r="D199" s="109" t="s">
        <v>1947</v>
      </c>
      <c r="E199" s="110" t="s">
        <v>6642</v>
      </c>
      <c r="F199" s="111">
        <v>97</v>
      </c>
      <c r="G199" s="118">
        <v>107</v>
      </c>
      <c r="H199" s="109"/>
      <c r="I199" s="109"/>
    </row>
    <row r="200" spans="1:9" s="77" customFormat="1" ht="35.25" customHeight="1">
      <c r="A200" s="109" t="s">
        <v>7559</v>
      </c>
      <c r="B200" s="112" t="s">
        <v>7782</v>
      </c>
      <c r="C200" s="72" t="s">
        <v>1851</v>
      </c>
      <c r="D200" s="109" t="s">
        <v>1948</v>
      </c>
      <c r="E200" s="110" t="s">
        <v>6643</v>
      </c>
      <c r="F200" s="111">
        <v>113</v>
      </c>
      <c r="G200" s="118">
        <v>125</v>
      </c>
      <c r="H200" s="109"/>
      <c r="I200" s="109"/>
    </row>
    <row r="201" spans="1:9" s="77" customFormat="1" ht="35.25" customHeight="1">
      <c r="A201" s="109" t="s">
        <v>7559</v>
      </c>
      <c r="B201" s="112" t="s">
        <v>7782</v>
      </c>
      <c r="C201" s="72" t="s">
        <v>1851</v>
      </c>
      <c r="D201" s="109" t="s">
        <v>1949</v>
      </c>
      <c r="E201" s="110" t="s">
        <v>6644</v>
      </c>
      <c r="F201" s="111">
        <v>72</v>
      </c>
      <c r="G201" s="118">
        <v>80</v>
      </c>
      <c r="H201" s="109"/>
      <c r="I201" s="109"/>
    </row>
    <row r="202" spans="1:9" s="77" customFormat="1" ht="35.25" customHeight="1">
      <c r="A202" s="109" t="s">
        <v>7559</v>
      </c>
      <c r="B202" s="112" t="s">
        <v>7782</v>
      </c>
      <c r="C202" s="72" t="s">
        <v>1851</v>
      </c>
      <c r="D202" s="109" t="s">
        <v>1950</v>
      </c>
      <c r="E202" s="110" t="s">
        <v>6645</v>
      </c>
      <c r="F202" s="111">
        <v>28</v>
      </c>
      <c r="G202" s="118">
        <v>31</v>
      </c>
      <c r="H202" s="109"/>
      <c r="I202" s="109"/>
    </row>
    <row r="203" spans="1:9" s="77" customFormat="1" ht="35.25" customHeight="1">
      <c r="A203" s="109" t="s">
        <v>7560</v>
      </c>
      <c r="B203" s="112" t="s">
        <v>7782</v>
      </c>
      <c r="C203" s="72" t="s">
        <v>1871</v>
      </c>
      <c r="D203" s="109" t="s">
        <v>1946</v>
      </c>
      <c r="E203" s="110" t="s">
        <v>6646</v>
      </c>
      <c r="F203" s="111">
        <v>44</v>
      </c>
      <c r="G203" s="118">
        <v>49</v>
      </c>
      <c r="H203" s="109"/>
      <c r="I203" s="109"/>
    </row>
    <row r="204" spans="1:9" s="77" customFormat="1" ht="35.25" customHeight="1">
      <c r="A204" s="109" t="s">
        <v>7560</v>
      </c>
      <c r="B204" s="112" t="s">
        <v>7782</v>
      </c>
      <c r="C204" s="72" t="s">
        <v>1871</v>
      </c>
      <c r="D204" s="109" t="s">
        <v>1947</v>
      </c>
      <c r="E204" s="110" t="s">
        <v>6647</v>
      </c>
      <c r="F204" s="111">
        <v>92</v>
      </c>
      <c r="G204" s="118">
        <v>102</v>
      </c>
      <c r="H204" s="109"/>
      <c r="I204" s="109"/>
    </row>
    <row r="205" spans="1:9" s="77" customFormat="1" ht="35.25" customHeight="1">
      <c r="A205" s="109" t="s">
        <v>7560</v>
      </c>
      <c r="B205" s="112" t="s">
        <v>7782</v>
      </c>
      <c r="C205" s="72" t="s">
        <v>1871</v>
      </c>
      <c r="D205" s="109" t="s">
        <v>1948</v>
      </c>
      <c r="E205" s="110" t="s">
        <v>6648</v>
      </c>
      <c r="F205" s="111">
        <v>107</v>
      </c>
      <c r="G205" s="118">
        <v>118</v>
      </c>
      <c r="H205" s="109"/>
      <c r="I205" s="109"/>
    </row>
    <row r="206" spans="1:9" s="77" customFormat="1" ht="35.25" customHeight="1">
      <c r="A206" s="109" t="s">
        <v>7560</v>
      </c>
      <c r="B206" s="112" t="s">
        <v>7782</v>
      </c>
      <c r="C206" s="72" t="s">
        <v>1871</v>
      </c>
      <c r="D206" s="109" t="s">
        <v>1949</v>
      </c>
      <c r="E206" s="110" t="s">
        <v>6649</v>
      </c>
      <c r="F206" s="111">
        <v>68</v>
      </c>
      <c r="G206" s="118">
        <v>75</v>
      </c>
      <c r="H206" s="109"/>
      <c r="I206" s="109"/>
    </row>
    <row r="207" spans="1:9" s="77" customFormat="1" ht="35.25" customHeight="1">
      <c r="A207" s="109" t="s">
        <v>7560</v>
      </c>
      <c r="B207" s="112" t="s">
        <v>7782</v>
      </c>
      <c r="C207" s="72" t="s">
        <v>1871</v>
      </c>
      <c r="D207" s="109" t="s">
        <v>1950</v>
      </c>
      <c r="E207" s="110" t="s">
        <v>6650</v>
      </c>
      <c r="F207" s="111">
        <v>26</v>
      </c>
      <c r="G207" s="118">
        <v>29</v>
      </c>
      <c r="H207" s="109"/>
      <c r="I207" s="109"/>
    </row>
    <row r="208" spans="1:9" s="77" customFormat="1" ht="35.25" customHeight="1">
      <c r="A208" s="109" t="s">
        <v>7561</v>
      </c>
      <c r="B208" s="112" t="s">
        <v>7782</v>
      </c>
      <c r="C208" s="72" t="s">
        <v>1854</v>
      </c>
      <c r="D208" s="109" t="s">
        <v>1946</v>
      </c>
      <c r="E208" s="110" t="s">
        <v>6651</v>
      </c>
      <c r="F208" s="111">
        <v>33</v>
      </c>
      <c r="G208" s="118">
        <v>37</v>
      </c>
      <c r="H208" s="109"/>
      <c r="I208" s="109"/>
    </row>
    <row r="209" spans="1:9" s="77" customFormat="1" ht="35.25" customHeight="1">
      <c r="A209" s="109" t="s">
        <v>7561</v>
      </c>
      <c r="B209" s="112" t="s">
        <v>7782</v>
      </c>
      <c r="C209" s="72" t="s">
        <v>1854</v>
      </c>
      <c r="D209" s="109" t="s">
        <v>1947</v>
      </c>
      <c r="E209" s="110" t="s">
        <v>6652</v>
      </c>
      <c r="F209" s="111">
        <v>70</v>
      </c>
      <c r="G209" s="118">
        <v>77</v>
      </c>
      <c r="H209" s="109"/>
      <c r="I209" s="109"/>
    </row>
    <row r="210" spans="1:9" s="77" customFormat="1" ht="35.25" customHeight="1">
      <c r="A210" s="109" t="s">
        <v>7561</v>
      </c>
      <c r="B210" s="112" t="s">
        <v>7782</v>
      </c>
      <c r="C210" s="72" t="s">
        <v>1854</v>
      </c>
      <c r="D210" s="109" t="s">
        <v>1948</v>
      </c>
      <c r="E210" s="110" t="s">
        <v>6653</v>
      </c>
      <c r="F210" s="111">
        <v>81</v>
      </c>
      <c r="G210" s="118">
        <v>90</v>
      </c>
      <c r="H210" s="109"/>
      <c r="I210" s="109"/>
    </row>
    <row r="211" spans="1:9" s="77" customFormat="1" ht="35.25" customHeight="1">
      <c r="A211" s="109" t="s">
        <v>7561</v>
      </c>
      <c r="B211" s="112" t="s">
        <v>7782</v>
      </c>
      <c r="C211" s="72" t="s">
        <v>1854</v>
      </c>
      <c r="D211" s="109" t="s">
        <v>1949</v>
      </c>
      <c r="E211" s="110" t="s">
        <v>6654</v>
      </c>
      <c r="F211" s="111">
        <v>50</v>
      </c>
      <c r="G211" s="118">
        <v>55</v>
      </c>
      <c r="H211" s="109"/>
      <c r="I211" s="109"/>
    </row>
    <row r="212" spans="1:9" s="77" customFormat="1" ht="35.25" customHeight="1">
      <c r="A212" s="109" t="s">
        <v>7561</v>
      </c>
      <c r="B212" s="112" t="s">
        <v>7782</v>
      </c>
      <c r="C212" s="72" t="s">
        <v>1854</v>
      </c>
      <c r="D212" s="109" t="s">
        <v>1950</v>
      </c>
      <c r="E212" s="110" t="s">
        <v>6655</v>
      </c>
      <c r="F212" s="111">
        <v>19</v>
      </c>
      <c r="G212" s="118">
        <v>21</v>
      </c>
      <c r="H212" s="109"/>
      <c r="I212" s="109"/>
    </row>
    <row r="213" spans="1:9" s="77" customFormat="1" ht="35.25" customHeight="1">
      <c r="A213" s="109" t="s">
        <v>7562</v>
      </c>
      <c r="B213" s="112" t="s">
        <v>7782</v>
      </c>
      <c r="C213" s="72" t="s">
        <v>1870</v>
      </c>
      <c r="D213" s="109" t="s">
        <v>1946</v>
      </c>
      <c r="E213" s="110" t="s">
        <v>6656</v>
      </c>
      <c r="F213" s="111">
        <v>32</v>
      </c>
      <c r="G213" s="118">
        <v>36</v>
      </c>
      <c r="H213" s="109"/>
      <c r="I213" s="109"/>
    </row>
    <row r="214" spans="1:9" s="77" customFormat="1" ht="35.25" customHeight="1">
      <c r="A214" s="109" t="s">
        <v>7562</v>
      </c>
      <c r="B214" s="112" t="s">
        <v>7782</v>
      </c>
      <c r="C214" s="72" t="s">
        <v>1870</v>
      </c>
      <c r="D214" s="109" t="s">
        <v>1947</v>
      </c>
      <c r="E214" s="110" t="s">
        <v>6657</v>
      </c>
      <c r="F214" s="111">
        <v>67</v>
      </c>
      <c r="G214" s="118">
        <v>74</v>
      </c>
      <c r="H214" s="109"/>
      <c r="I214" s="109"/>
    </row>
    <row r="215" spans="1:9" s="77" customFormat="1" ht="35.25" customHeight="1">
      <c r="A215" s="109" t="s">
        <v>7562</v>
      </c>
      <c r="B215" s="112" t="s">
        <v>7782</v>
      </c>
      <c r="C215" s="72" t="s">
        <v>1870</v>
      </c>
      <c r="D215" s="109" t="s">
        <v>1948</v>
      </c>
      <c r="E215" s="110" t="s">
        <v>6658</v>
      </c>
      <c r="F215" s="111">
        <v>78</v>
      </c>
      <c r="G215" s="118">
        <v>86</v>
      </c>
      <c r="H215" s="109"/>
      <c r="I215" s="109"/>
    </row>
    <row r="216" spans="1:9" s="77" customFormat="1" ht="35.25" customHeight="1">
      <c r="A216" s="109" t="s">
        <v>7562</v>
      </c>
      <c r="B216" s="112" t="s">
        <v>7782</v>
      </c>
      <c r="C216" s="72" t="s">
        <v>1870</v>
      </c>
      <c r="D216" s="109" t="s">
        <v>1949</v>
      </c>
      <c r="E216" s="110" t="s">
        <v>6659</v>
      </c>
      <c r="F216" s="111">
        <v>48</v>
      </c>
      <c r="G216" s="118">
        <v>53</v>
      </c>
      <c r="H216" s="109"/>
      <c r="I216" s="109"/>
    </row>
    <row r="217" spans="1:9" s="77" customFormat="1" ht="35.25" customHeight="1">
      <c r="A217" s="109" t="s">
        <v>7562</v>
      </c>
      <c r="B217" s="112" t="s">
        <v>7782</v>
      </c>
      <c r="C217" s="72" t="s">
        <v>1870</v>
      </c>
      <c r="D217" s="109" t="s">
        <v>1950</v>
      </c>
      <c r="E217" s="110" t="s">
        <v>6660</v>
      </c>
      <c r="F217" s="111">
        <v>18</v>
      </c>
      <c r="G217" s="118">
        <v>20</v>
      </c>
      <c r="H217" s="109"/>
      <c r="I217" s="109"/>
    </row>
    <row r="218" spans="1:9" s="77" customFormat="1" ht="35.25" customHeight="1">
      <c r="A218" s="109" t="s">
        <v>7563</v>
      </c>
      <c r="B218" s="112" t="s">
        <v>7782</v>
      </c>
      <c r="C218" s="72" t="s">
        <v>4733</v>
      </c>
      <c r="D218" s="109" t="s">
        <v>1946</v>
      </c>
      <c r="E218" s="110" t="s">
        <v>6661</v>
      </c>
      <c r="F218" s="111">
        <v>19</v>
      </c>
      <c r="G218" s="118">
        <v>21</v>
      </c>
      <c r="H218" s="109"/>
      <c r="I218" s="109"/>
    </row>
    <row r="219" spans="1:9" s="77" customFormat="1" ht="35.25" customHeight="1">
      <c r="A219" s="109" t="s">
        <v>7563</v>
      </c>
      <c r="B219" s="112" t="s">
        <v>7782</v>
      </c>
      <c r="C219" s="72" t="s">
        <v>4733</v>
      </c>
      <c r="D219" s="109" t="s">
        <v>1947</v>
      </c>
      <c r="E219" s="110" t="s">
        <v>6662</v>
      </c>
      <c r="F219" s="111">
        <v>44</v>
      </c>
      <c r="G219" s="118">
        <v>49</v>
      </c>
      <c r="H219" s="109"/>
      <c r="I219" s="109"/>
    </row>
    <row r="220" spans="1:9" s="77" customFormat="1" ht="35.25" customHeight="1">
      <c r="A220" s="109" t="s">
        <v>7563</v>
      </c>
      <c r="B220" s="112" t="s">
        <v>7782</v>
      </c>
      <c r="C220" s="72" t="s">
        <v>4733</v>
      </c>
      <c r="D220" s="109" t="s">
        <v>1948</v>
      </c>
      <c r="E220" s="110" t="s">
        <v>6663</v>
      </c>
      <c r="F220" s="111">
        <v>52</v>
      </c>
      <c r="G220" s="118">
        <v>58</v>
      </c>
      <c r="H220" s="109"/>
      <c r="I220" s="109"/>
    </row>
    <row r="221" spans="1:9" s="77" customFormat="1" ht="35.25" customHeight="1">
      <c r="A221" s="109" t="s">
        <v>7563</v>
      </c>
      <c r="B221" s="112" t="s">
        <v>7782</v>
      </c>
      <c r="C221" s="72" t="s">
        <v>4733</v>
      </c>
      <c r="D221" s="109" t="s">
        <v>1949</v>
      </c>
      <c r="E221" s="110" t="s">
        <v>6664</v>
      </c>
      <c r="F221" s="111">
        <v>33</v>
      </c>
      <c r="G221" s="118">
        <v>37</v>
      </c>
      <c r="H221" s="109"/>
      <c r="I221" s="109"/>
    </row>
    <row r="222" spans="1:9" s="77" customFormat="1" ht="35.25" customHeight="1">
      <c r="A222" s="109" t="s">
        <v>7563</v>
      </c>
      <c r="B222" s="112" t="s">
        <v>7782</v>
      </c>
      <c r="C222" s="72" t="s">
        <v>4733</v>
      </c>
      <c r="D222" s="109" t="s">
        <v>1950</v>
      </c>
      <c r="E222" s="110" t="s">
        <v>6665</v>
      </c>
      <c r="F222" s="111">
        <v>10</v>
      </c>
      <c r="G222" s="118">
        <v>11</v>
      </c>
      <c r="H222" s="109"/>
      <c r="I222" s="109"/>
    </row>
    <row r="223" spans="1:9" s="77" customFormat="1" ht="27.5" customHeight="1">
      <c r="A223" s="109" t="s">
        <v>7678</v>
      </c>
      <c r="B223" s="112" t="s">
        <v>7783</v>
      </c>
      <c r="C223" s="72" t="s">
        <v>4738</v>
      </c>
      <c r="D223" s="109" t="s">
        <v>1946</v>
      </c>
      <c r="E223" s="110" t="s">
        <v>7203</v>
      </c>
      <c r="F223" s="111">
        <v>15</v>
      </c>
      <c r="G223" s="118">
        <v>17</v>
      </c>
      <c r="H223" s="109"/>
      <c r="I223" s="109"/>
    </row>
    <row r="224" spans="1:9" s="77" customFormat="1" ht="27.5" customHeight="1">
      <c r="A224" s="109" t="s">
        <v>7678</v>
      </c>
      <c r="B224" s="112" t="s">
        <v>7783</v>
      </c>
      <c r="C224" s="72" t="s">
        <v>4738</v>
      </c>
      <c r="D224" s="109" t="s">
        <v>1947</v>
      </c>
      <c r="E224" s="110" t="s">
        <v>7204</v>
      </c>
      <c r="F224" s="111">
        <v>38</v>
      </c>
      <c r="G224" s="118">
        <v>42</v>
      </c>
      <c r="H224" s="109"/>
      <c r="I224" s="109"/>
    </row>
    <row r="225" spans="1:9" s="77" customFormat="1" ht="27.5" customHeight="1">
      <c r="A225" s="109" t="s">
        <v>7678</v>
      </c>
      <c r="B225" s="112" t="s">
        <v>7783</v>
      </c>
      <c r="C225" s="72" t="s">
        <v>4738</v>
      </c>
      <c r="D225" s="109" t="s">
        <v>1948</v>
      </c>
      <c r="E225" s="110" t="s">
        <v>7205</v>
      </c>
      <c r="F225" s="111">
        <v>42</v>
      </c>
      <c r="G225" s="118">
        <v>47</v>
      </c>
      <c r="H225" s="109"/>
      <c r="I225" s="109"/>
    </row>
    <row r="226" spans="1:9" s="77" customFormat="1" ht="27.5" customHeight="1">
      <c r="A226" s="109" t="s">
        <v>7678</v>
      </c>
      <c r="B226" s="112" t="s">
        <v>7783</v>
      </c>
      <c r="C226" s="72" t="s">
        <v>4738</v>
      </c>
      <c r="D226" s="109" t="s">
        <v>1949</v>
      </c>
      <c r="E226" s="110" t="s">
        <v>7206</v>
      </c>
      <c r="F226" s="111">
        <v>23</v>
      </c>
      <c r="G226" s="118">
        <v>26</v>
      </c>
      <c r="H226" s="109"/>
      <c r="I226" s="109"/>
    </row>
    <row r="227" spans="1:9" s="77" customFormat="1" ht="27.5" customHeight="1">
      <c r="A227" s="109" t="s">
        <v>7679</v>
      </c>
      <c r="B227" s="112" t="s">
        <v>7783</v>
      </c>
      <c r="C227" s="72" t="s">
        <v>1851</v>
      </c>
      <c r="D227" s="109" t="s">
        <v>1946</v>
      </c>
      <c r="E227" s="110" t="s">
        <v>7207</v>
      </c>
      <c r="F227" s="111">
        <v>21</v>
      </c>
      <c r="G227" s="118">
        <v>24</v>
      </c>
      <c r="H227" s="109"/>
      <c r="I227" s="109"/>
    </row>
    <row r="228" spans="1:9" s="77" customFormat="1" ht="27.5" customHeight="1">
      <c r="A228" s="109" t="s">
        <v>7679</v>
      </c>
      <c r="B228" s="112" t="s">
        <v>7783</v>
      </c>
      <c r="C228" s="72" t="s">
        <v>1851</v>
      </c>
      <c r="D228" s="109" t="s">
        <v>1947</v>
      </c>
      <c r="E228" s="110" t="s">
        <v>7208</v>
      </c>
      <c r="F228" s="111">
        <v>47</v>
      </c>
      <c r="G228" s="118">
        <v>52</v>
      </c>
      <c r="H228" s="109"/>
      <c r="I228" s="109"/>
    </row>
    <row r="229" spans="1:9" s="77" customFormat="1" ht="27.5" customHeight="1">
      <c r="A229" s="109" t="s">
        <v>7679</v>
      </c>
      <c r="B229" s="112" t="s">
        <v>7783</v>
      </c>
      <c r="C229" s="72" t="s">
        <v>1851</v>
      </c>
      <c r="D229" s="109" t="s">
        <v>1948</v>
      </c>
      <c r="E229" s="110" t="s">
        <v>7209</v>
      </c>
      <c r="F229" s="111">
        <v>49</v>
      </c>
      <c r="G229" s="118">
        <v>54</v>
      </c>
      <c r="H229" s="109"/>
      <c r="I229" s="109"/>
    </row>
    <row r="230" spans="1:9" s="77" customFormat="1" ht="27.5" customHeight="1">
      <c r="A230" s="109" t="s">
        <v>7679</v>
      </c>
      <c r="B230" s="112" t="s">
        <v>7783</v>
      </c>
      <c r="C230" s="72" t="s">
        <v>1851</v>
      </c>
      <c r="D230" s="109" t="s">
        <v>1949</v>
      </c>
      <c r="E230" s="110" t="s">
        <v>7210</v>
      </c>
      <c r="F230" s="111">
        <v>28</v>
      </c>
      <c r="G230" s="118">
        <v>31</v>
      </c>
      <c r="H230" s="109"/>
      <c r="I230" s="109"/>
    </row>
    <row r="231" spans="1:9" s="77" customFormat="1" ht="27.5" customHeight="1">
      <c r="A231" s="109" t="s">
        <v>7680</v>
      </c>
      <c r="B231" s="112" t="s">
        <v>7783</v>
      </c>
      <c r="C231" s="72" t="s">
        <v>1854</v>
      </c>
      <c r="D231" s="109" t="s">
        <v>1946</v>
      </c>
      <c r="E231" s="110" t="s">
        <v>7211</v>
      </c>
      <c r="F231" s="111">
        <v>15</v>
      </c>
      <c r="G231" s="118">
        <v>17</v>
      </c>
      <c r="H231" s="109"/>
      <c r="I231" s="109"/>
    </row>
    <row r="232" spans="1:9" s="77" customFormat="1" ht="27.5" customHeight="1">
      <c r="A232" s="109" t="s">
        <v>7680</v>
      </c>
      <c r="B232" s="112" t="s">
        <v>7783</v>
      </c>
      <c r="C232" s="72" t="s">
        <v>1854</v>
      </c>
      <c r="D232" s="109" t="s">
        <v>1947</v>
      </c>
      <c r="E232" s="110" t="s">
        <v>7212</v>
      </c>
      <c r="F232" s="111">
        <v>38</v>
      </c>
      <c r="G232" s="118">
        <v>42</v>
      </c>
      <c r="H232" s="109"/>
      <c r="I232" s="109"/>
    </row>
    <row r="233" spans="1:9" s="77" customFormat="1" ht="27.5" customHeight="1">
      <c r="A233" s="109" t="s">
        <v>7680</v>
      </c>
      <c r="B233" s="112" t="s">
        <v>7783</v>
      </c>
      <c r="C233" s="72" t="s">
        <v>1854</v>
      </c>
      <c r="D233" s="109" t="s">
        <v>1948</v>
      </c>
      <c r="E233" s="110" t="s">
        <v>7213</v>
      </c>
      <c r="F233" s="111">
        <v>41</v>
      </c>
      <c r="G233" s="118">
        <v>46</v>
      </c>
      <c r="H233" s="109"/>
      <c r="I233" s="109"/>
    </row>
    <row r="234" spans="1:9" s="77" customFormat="1" ht="27.5" customHeight="1">
      <c r="A234" s="109" t="s">
        <v>7680</v>
      </c>
      <c r="B234" s="112" t="s">
        <v>7783</v>
      </c>
      <c r="C234" s="72" t="s">
        <v>1854</v>
      </c>
      <c r="D234" s="109" t="s">
        <v>1949</v>
      </c>
      <c r="E234" s="110" t="s">
        <v>7214</v>
      </c>
      <c r="F234" s="111">
        <v>22</v>
      </c>
      <c r="G234" s="118">
        <v>25</v>
      </c>
      <c r="H234" s="109"/>
      <c r="I234" s="109"/>
    </row>
    <row r="235" spans="1:9" s="77" customFormat="1" ht="35.25" customHeight="1">
      <c r="A235" s="109" t="s">
        <v>7675</v>
      </c>
      <c r="B235" s="112" t="s">
        <v>7784</v>
      </c>
      <c r="C235" s="72" t="s">
        <v>4738</v>
      </c>
      <c r="D235" s="109" t="s">
        <v>1946</v>
      </c>
      <c r="E235" s="110" t="s">
        <v>7191</v>
      </c>
      <c r="F235" s="111">
        <v>27</v>
      </c>
      <c r="G235" s="118">
        <v>30</v>
      </c>
      <c r="H235" s="109"/>
      <c r="I235" s="109"/>
    </row>
    <row r="236" spans="1:9" s="77" customFormat="1" ht="35.25" customHeight="1">
      <c r="A236" s="109" t="s">
        <v>7675</v>
      </c>
      <c r="B236" s="112" t="s">
        <v>7784</v>
      </c>
      <c r="C236" s="72" t="s">
        <v>4738</v>
      </c>
      <c r="D236" s="109" t="s">
        <v>1947</v>
      </c>
      <c r="E236" s="110" t="s">
        <v>7192</v>
      </c>
      <c r="F236" s="111">
        <v>36</v>
      </c>
      <c r="G236" s="118">
        <v>40</v>
      </c>
      <c r="H236" s="109"/>
      <c r="I236" s="109"/>
    </row>
    <row r="237" spans="1:9" s="77" customFormat="1" ht="35.25" customHeight="1">
      <c r="A237" s="109" t="s">
        <v>7675</v>
      </c>
      <c r="B237" s="112" t="s">
        <v>7784</v>
      </c>
      <c r="C237" s="72" t="s">
        <v>4738</v>
      </c>
      <c r="D237" s="109" t="s">
        <v>1948</v>
      </c>
      <c r="E237" s="110" t="s">
        <v>7193</v>
      </c>
      <c r="F237" s="111">
        <v>27</v>
      </c>
      <c r="G237" s="118">
        <v>30</v>
      </c>
      <c r="H237" s="109"/>
      <c r="I237" s="109"/>
    </row>
    <row r="238" spans="1:9" s="77" customFormat="1" ht="35.25" customHeight="1">
      <c r="A238" s="109" t="s">
        <v>7675</v>
      </c>
      <c r="B238" s="112" t="s">
        <v>7784</v>
      </c>
      <c r="C238" s="72" t="s">
        <v>4738</v>
      </c>
      <c r="D238" s="109" t="s">
        <v>1949</v>
      </c>
      <c r="E238" s="110" t="s">
        <v>7194</v>
      </c>
      <c r="F238" s="111">
        <v>14</v>
      </c>
      <c r="G238" s="118">
        <v>16</v>
      </c>
      <c r="H238" s="109"/>
      <c r="I238" s="109"/>
    </row>
    <row r="239" spans="1:9" s="77" customFormat="1" ht="35.25" customHeight="1">
      <c r="A239" s="109" t="s">
        <v>7676</v>
      </c>
      <c r="B239" s="112" t="s">
        <v>7784</v>
      </c>
      <c r="C239" s="72" t="s">
        <v>1851</v>
      </c>
      <c r="D239" s="109" t="s">
        <v>1946</v>
      </c>
      <c r="E239" s="110" t="s">
        <v>7195</v>
      </c>
      <c r="F239" s="111">
        <v>31</v>
      </c>
      <c r="G239" s="118">
        <v>35</v>
      </c>
      <c r="H239" s="109"/>
      <c r="I239" s="109"/>
    </row>
    <row r="240" spans="1:9" s="77" customFormat="1" ht="35.25" customHeight="1">
      <c r="A240" s="109" t="s">
        <v>7676</v>
      </c>
      <c r="B240" s="112" t="s">
        <v>7784</v>
      </c>
      <c r="C240" s="72" t="s">
        <v>1851</v>
      </c>
      <c r="D240" s="109" t="s">
        <v>1947</v>
      </c>
      <c r="E240" s="110" t="s">
        <v>7196</v>
      </c>
      <c r="F240" s="111">
        <v>38</v>
      </c>
      <c r="G240" s="118">
        <v>42</v>
      </c>
      <c r="H240" s="109"/>
      <c r="I240" s="109"/>
    </row>
    <row r="241" spans="1:9" s="77" customFormat="1" ht="35.25" customHeight="1">
      <c r="A241" s="109" t="s">
        <v>7676</v>
      </c>
      <c r="B241" s="112" t="s">
        <v>7784</v>
      </c>
      <c r="C241" s="72" t="s">
        <v>1851</v>
      </c>
      <c r="D241" s="109" t="s">
        <v>1948</v>
      </c>
      <c r="E241" s="110" t="s">
        <v>7197</v>
      </c>
      <c r="F241" s="111">
        <v>29</v>
      </c>
      <c r="G241" s="118">
        <v>32</v>
      </c>
      <c r="H241" s="109"/>
      <c r="I241" s="109"/>
    </row>
    <row r="242" spans="1:9" s="77" customFormat="1" ht="27.5" customHeight="1">
      <c r="A242" s="109" t="s">
        <v>7676</v>
      </c>
      <c r="B242" s="112" t="s">
        <v>7784</v>
      </c>
      <c r="C242" s="72" t="s">
        <v>1851</v>
      </c>
      <c r="D242" s="109" t="s">
        <v>1949</v>
      </c>
      <c r="E242" s="110" t="s">
        <v>7198</v>
      </c>
      <c r="F242" s="111">
        <v>17</v>
      </c>
      <c r="G242" s="118">
        <v>19</v>
      </c>
      <c r="H242" s="109"/>
      <c r="I242" s="109"/>
    </row>
    <row r="243" spans="1:9" s="77" customFormat="1" ht="27.5" customHeight="1">
      <c r="A243" s="109" t="s">
        <v>7677</v>
      </c>
      <c r="B243" s="112" t="s">
        <v>7784</v>
      </c>
      <c r="C243" s="72" t="s">
        <v>1854</v>
      </c>
      <c r="D243" s="109" t="s">
        <v>1946</v>
      </c>
      <c r="E243" s="110" t="s">
        <v>7199</v>
      </c>
      <c r="F243" s="111">
        <v>28</v>
      </c>
      <c r="G243" s="118">
        <v>31</v>
      </c>
      <c r="H243" s="109"/>
      <c r="I243" s="109"/>
    </row>
    <row r="244" spans="1:9" s="77" customFormat="1" ht="27.5" customHeight="1">
      <c r="A244" s="109" t="s">
        <v>7677</v>
      </c>
      <c r="B244" s="112" t="s">
        <v>7784</v>
      </c>
      <c r="C244" s="72" t="s">
        <v>1854</v>
      </c>
      <c r="D244" s="109" t="s">
        <v>1947</v>
      </c>
      <c r="E244" s="110" t="s">
        <v>7200</v>
      </c>
      <c r="F244" s="111">
        <v>37</v>
      </c>
      <c r="G244" s="118">
        <v>41</v>
      </c>
      <c r="H244" s="109"/>
      <c r="I244" s="109"/>
    </row>
    <row r="245" spans="1:9" s="77" customFormat="1" ht="27.5" customHeight="1">
      <c r="A245" s="109" t="s">
        <v>7677</v>
      </c>
      <c r="B245" s="112" t="s">
        <v>7784</v>
      </c>
      <c r="C245" s="72" t="s">
        <v>1854</v>
      </c>
      <c r="D245" s="109" t="s">
        <v>1948</v>
      </c>
      <c r="E245" s="110" t="s">
        <v>7201</v>
      </c>
      <c r="F245" s="111">
        <v>28</v>
      </c>
      <c r="G245" s="118">
        <v>31</v>
      </c>
      <c r="H245" s="109"/>
      <c r="I245" s="109"/>
    </row>
    <row r="246" spans="1:9" s="77" customFormat="1" ht="27.5" customHeight="1">
      <c r="A246" s="109" t="s">
        <v>7677</v>
      </c>
      <c r="B246" s="112" t="s">
        <v>7784</v>
      </c>
      <c r="C246" s="72" t="s">
        <v>1854</v>
      </c>
      <c r="D246" s="109" t="s">
        <v>1949</v>
      </c>
      <c r="E246" s="110" t="s">
        <v>7202</v>
      </c>
      <c r="F246" s="111">
        <v>16</v>
      </c>
      <c r="G246" s="118">
        <v>18</v>
      </c>
      <c r="H246" s="109"/>
      <c r="I246" s="109"/>
    </row>
    <row r="247" spans="1:9" s="77" customFormat="1" ht="27.5" customHeight="1">
      <c r="A247" s="109" t="s">
        <v>7607</v>
      </c>
      <c r="B247" s="112" t="s">
        <v>7785</v>
      </c>
      <c r="C247" s="72" t="s">
        <v>7746</v>
      </c>
      <c r="D247" s="109" t="s">
        <v>1946</v>
      </c>
      <c r="E247" s="110" t="s">
        <v>6869</v>
      </c>
      <c r="F247" s="111">
        <v>15</v>
      </c>
      <c r="G247" s="118">
        <v>17</v>
      </c>
      <c r="H247" s="109"/>
      <c r="I247" s="109"/>
    </row>
    <row r="248" spans="1:9" s="77" customFormat="1" ht="27.5" customHeight="1">
      <c r="A248" s="109" t="s">
        <v>7607</v>
      </c>
      <c r="B248" s="112" t="s">
        <v>7785</v>
      </c>
      <c r="C248" s="72" t="s">
        <v>7746</v>
      </c>
      <c r="D248" s="109" t="s">
        <v>1947</v>
      </c>
      <c r="E248" s="110" t="s">
        <v>6870</v>
      </c>
      <c r="F248" s="111">
        <v>39</v>
      </c>
      <c r="G248" s="118">
        <v>43</v>
      </c>
      <c r="H248" s="109"/>
      <c r="I248" s="109"/>
    </row>
    <row r="249" spans="1:9" s="77" customFormat="1" ht="27.5" customHeight="1">
      <c r="A249" s="109" t="s">
        <v>7607</v>
      </c>
      <c r="B249" s="112" t="s">
        <v>7785</v>
      </c>
      <c r="C249" s="72" t="s">
        <v>7746</v>
      </c>
      <c r="D249" s="109" t="s">
        <v>1948</v>
      </c>
      <c r="E249" s="110" t="s">
        <v>6871</v>
      </c>
      <c r="F249" s="111">
        <v>45</v>
      </c>
      <c r="G249" s="118">
        <v>50</v>
      </c>
      <c r="H249" s="109"/>
      <c r="I249" s="109"/>
    </row>
    <row r="250" spans="1:9" s="77" customFormat="1" ht="27.5" customHeight="1">
      <c r="A250" s="109" t="s">
        <v>7607</v>
      </c>
      <c r="B250" s="112" t="s">
        <v>7785</v>
      </c>
      <c r="C250" s="72" t="s">
        <v>7746</v>
      </c>
      <c r="D250" s="109" t="s">
        <v>1949</v>
      </c>
      <c r="E250" s="110" t="s">
        <v>6872</v>
      </c>
      <c r="F250" s="111">
        <v>30</v>
      </c>
      <c r="G250" s="118">
        <v>33</v>
      </c>
      <c r="H250" s="109"/>
      <c r="I250" s="109"/>
    </row>
    <row r="251" spans="1:9" s="77" customFormat="1" ht="27.5" customHeight="1">
      <c r="A251" s="109" t="s">
        <v>7607</v>
      </c>
      <c r="B251" s="112" t="s">
        <v>7785</v>
      </c>
      <c r="C251" s="72" t="s">
        <v>7746</v>
      </c>
      <c r="D251" s="109" t="s">
        <v>1950</v>
      </c>
      <c r="E251" s="110" t="s">
        <v>6873</v>
      </c>
      <c r="F251" s="111">
        <v>7</v>
      </c>
      <c r="G251" s="118">
        <v>9</v>
      </c>
      <c r="H251" s="109"/>
      <c r="I251" s="109"/>
    </row>
    <row r="252" spans="1:9" s="77" customFormat="1" ht="27.5" customHeight="1">
      <c r="A252" s="109" t="s">
        <v>7608</v>
      </c>
      <c r="B252" s="112" t="s">
        <v>7785</v>
      </c>
      <c r="C252" s="72" t="s">
        <v>7747</v>
      </c>
      <c r="D252" s="109" t="s">
        <v>1946</v>
      </c>
      <c r="E252" s="110" t="s">
        <v>6874</v>
      </c>
      <c r="F252" s="111">
        <v>24</v>
      </c>
      <c r="G252" s="118">
        <v>27</v>
      </c>
      <c r="H252" s="109"/>
      <c r="I252" s="109"/>
    </row>
    <row r="253" spans="1:9" s="77" customFormat="1" ht="27.5" customHeight="1">
      <c r="A253" s="109" t="s">
        <v>7608</v>
      </c>
      <c r="B253" s="112" t="s">
        <v>7785</v>
      </c>
      <c r="C253" s="72" t="s">
        <v>7747</v>
      </c>
      <c r="D253" s="109" t="s">
        <v>1947</v>
      </c>
      <c r="E253" s="110" t="s">
        <v>6875</v>
      </c>
      <c r="F253" s="111">
        <v>64</v>
      </c>
      <c r="G253" s="118">
        <v>71</v>
      </c>
      <c r="H253" s="109"/>
      <c r="I253" s="109"/>
    </row>
    <row r="254" spans="1:9" s="77" customFormat="1" ht="35.25" customHeight="1">
      <c r="A254" s="109" t="s">
        <v>7608</v>
      </c>
      <c r="B254" s="112" t="s">
        <v>7785</v>
      </c>
      <c r="C254" s="72" t="s">
        <v>7747</v>
      </c>
      <c r="D254" s="109" t="s">
        <v>1948</v>
      </c>
      <c r="E254" s="110" t="s">
        <v>6876</v>
      </c>
      <c r="F254" s="111">
        <v>73</v>
      </c>
      <c r="G254" s="118">
        <v>81</v>
      </c>
      <c r="H254" s="109"/>
      <c r="I254" s="109"/>
    </row>
    <row r="255" spans="1:9" s="77" customFormat="1" ht="35.25" customHeight="1">
      <c r="A255" s="109" t="s">
        <v>7608</v>
      </c>
      <c r="B255" s="112" t="s">
        <v>7785</v>
      </c>
      <c r="C255" s="72" t="s">
        <v>7747</v>
      </c>
      <c r="D255" s="109" t="s">
        <v>1949</v>
      </c>
      <c r="E255" s="110" t="s">
        <v>6877</v>
      </c>
      <c r="F255" s="111">
        <v>49</v>
      </c>
      <c r="G255" s="118">
        <v>54</v>
      </c>
      <c r="H255" s="109"/>
      <c r="I255" s="109"/>
    </row>
    <row r="256" spans="1:9" s="77" customFormat="1" ht="35.25" customHeight="1">
      <c r="A256" s="109" t="s">
        <v>7608</v>
      </c>
      <c r="B256" s="112" t="s">
        <v>7785</v>
      </c>
      <c r="C256" s="72" t="s">
        <v>7747</v>
      </c>
      <c r="D256" s="109" t="s">
        <v>1950</v>
      </c>
      <c r="E256" s="110" t="s">
        <v>6878</v>
      </c>
      <c r="F256" s="111">
        <v>16</v>
      </c>
      <c r="G256" s="118">
        <v>18</v>
      </c>
      <c r="H256" s="109"/>
      <c r="I256" s="109"/>
    </row>
    <row r="257" spans="1:10" s="77" customFormat="1" ht="35.25" customHeight="1">
      <c r="A257" s="109" t="s">
        <v>7609</v>
      </c>
      <c r="B257" s="112" t="s">
        <v>7785</v>
      </c>
      <c r="C257" s="72" t="s">
        <v>1851</v>
      </c>
      <c r="D257" s="109" t="s">
        <v>1946</v>
      </c>
      <c r="E257" s="110" t="s">
        <v>6879</v>
      </c>
      <c r="F257" s="111">
        <v>35</v>
      </c>
      <c r="G257" s="118">
        <v>39</v>
      </c>
      <c r="H257" s="109"/>
      <c r="I257" s="109"/>
    </row>
    <row r="258" spans="1:10" s="77" customFormat="1" ht="35.25" customHeight="1">
      <c r="A258" s="109" t="s">
        <v>7609</v>
      </c>
      <c r="B258" s="112" t="s">
        <v>7785</v>
      </c>
      <c r="C258" s="72" t="s">
        <v>1851</v>
      </c>
      <c r="D258" s="109" t="s">
        <v>1947</v>
      </c>
      <c r="E258" s="110" t="s">
        <v>6880</v>
      </c>
      <c r="F258" s="111">
        <v>85</v>
      </c>
      <c r="G258" s="118">
        <v>94</v>
      </c>
      <c r="H258" s="109"/>
      <c r="I258" s="109"/>
    </row>
    <row r="259" spans="1:10" s="77" customFormat="1" ht="35.25" customHeight="1">
      <c r="A259" s="109" t="s">
        <v>7609</v>
      </c>
      <c r="B259" s="112" t="s">
        <v>7785</v>
      </c>
      <c r="C259" s="72" t="s">
        <v>1851</v>
      </c>
      <c r="D259" s="109" t="s">
        <v>1948</v>
      </c>
      <c r="E259" s="110" t="s">
        <v>6881</v>
      </c>
      <c r="F259" s="111">
        <v>103</v>
      </c>
      <c r="G259" s="118">
        <v>114</v>
      </c>
      <c r="H259" s="109"/>
      <c r="I259" s="109"/>
    </row>
    <row r="260" spans="1:10" s="77" customFormat="1" ht="35.25" customHeight="1">
      <c r="A260" s="109" t="s">
        <v>7609</v>
      </c>
      <c r="B260" s="112" t="s">
        <v>7785</v>
      </c>
      <c r="C260" s="72" t="s">
        <v>1851</v>
      </c>
      <c r="D260" s="109" t="s">
        <v>1949</v>
      </c>
      <c r="E260" s="110" t="s">
        <v>6882</v>
      </c>
      <c r="F260" s="111">
        <v>72</v>
      </c>
      <c r="G260" s="118">
        <v>80</v>
      </c>
      <c r="H260" s="109"/>
      <c r="I260" s="109"/>
    </row>
    <row r="261" spans="1:10" s="77" customFormat="1" ht="35.25" customHeight="1">
      <c r="A261" s="109" t="s">
        <v>7609</v>
      </c>
      <c r="B261" s="112" t="s">
        <v>7785</v>
      </c>
      <c r="C261" s="72" t="s">
        <v>1851</v>
      </c>
      <c r="D261" s="109" t="s">
        <v>1950</v>
      </c>
      <c r="E261" s="110" t="s">
        <v>6883</v>
      </c>
      <c r="F261" s="111">
        <v>22</v>
      </c>
      <c r="G261" s="118">
        <v>25</v>
      </c>
      <c r="H261" s="109"/>
      <c r="I261" s="109"/>
    </row>
    <row r="262" spans="1:10" s="77" customFormat="1" ht="35.25" customHeight="1">
      <c r="A262" s="109" t="s">
        <v>7610</v>
      </c>
      <c r="B262" s="112" t="s">
        <v>7785</v>
      </c>
      <c r="C262" s="72" t="s">
        <v>1854</v>
      </c>
      <c r="D262" s="109" t="s">
        <v>1946</v>
      </c>
      <c r="E262" s="110" t="s">
        <v>6884</v>
      </c>
      <c r="F262" s="111">
        <v>22</v>
      </c>
      <c r="G262" s="118">
        <v>25</v>
      </c>
      <c r="H262" s="109"/>
      <c r="I262" s="109"/>
    </row>
    <row r="263" spans="1:10" s="77" customFormat="1" ht="35.25" customHeight="1">
      <c r="A263" s="109" t="s">
        <v>7610</v>
      </c>
      <c r="B263" s="112" t="s">
        <v>7785</v>
      </c>
      <c r="C263" s="72" t="s">
        <v>1854</v>
      </c>
      <c r="D263" s="109" t="s">
        <v>1947</v>
      </c>
      <c r="E263" s="110" t="s">
        <v>6885</v>
      </c>
      <c r="F263" s="111">
        <v>58</v>
      </c>
      <c r="G263" s="118">
        <v>64</v>
      </c>
      <c r="H263" s="109"/>
      <c r="I263" s="109"/>
    </row>
    <row r="264" spans="1:10" s="77" customFormat="1" ht="35.25" customHeight="1">
      <c r="A264" s="109" t="s">
        <v>7610</v>
      </c>
      <c r="B264" s="112" t="s">
        <v>7785</v>
      </c>
      <c r="C264" s="72" t="s">
        <v>1854</v>
      </c>
      <c r="D264" s="109" t="s">
        <v>1948</v>
      </c>
      <c r="E264" s="110" t="s">
        <v>6886</v>
      </c>
      <c r="F264" s="111">
        <v>67</v>
      </c>
      <c r="G264" s="118">
        <v>74</v>
      </c>
      <c r="H264" s="109"/>
      <c r="I264" s="109"/>
    </row>
    <row r="265" spans="1:10" s="77" customFormat="1" ht="35.25" customHeight="1">
      <c r="A265" s="109" t="s">
        <v>7610</v>
      </c>
      <c r="B265" s="112" t="s">
        <v>7785</v>
      </c>
      <c r="C265" s="72" t="s">
        <v>1854</v>
      </c>
      <c r="D265" s="109" t="s">
        <v>1949</v>
      </c>
      <c r="E265" s="110" t="s">
        <v>6887</v>
      </c>
      <c r="F265" s="111">
        <v>47</v>
      </c>
      <c r="G265" s="118">
        <v>52</v>
      </c>
      <c r="H265" s="109"/>
      <c r="I265" s="109"/>
    </row>
    <row r="266" spans="1:10" s="77" customFormat="1" ht="35.25" customHeight="1">
      <c r="A266" s="109" t="s">
        <v>7610</v>
      </c>
      <c r="B266" s="112" t="s">
        <v>7785</v>
      </c>
      <c r="C266" s="72" t="s">
        <v>1854</v>
      </c>
      <c r="D266" s="109" t="s">
        <v>1950</v>
      </c>
      <c r="E266" s="110" t="s">
        <v>6888</v>
      </c>
      <c r="F266" s="111">
        <v>18</v>
      </c>
      <c r="G266" s="118">
        <v>20</v>
      </c>
      <c r="H266" s="109"/>
      <c r="I266" s="109"/>
    </row>
    <row r="267" spans="1:10" s="77" customFormat="1" ht="35.25" customHeight="1">
      <c r="A267" s="109" t="s">
        <v>7611</v>
      </c>
      <c r="B267" s="112" t="s">
        <v>7785</v>
      </c>
      <c r="C267" s="72" t="s">
        <v>4733</v>
      </c>
      <c r="D267" s="109" t="s">
        <v>1946</v>
      </c>
      <c r="E267" s="110" t="s">
        <v>6889</v>
      </c>
      <c r="F267" s="111">
        <v>13</v>
      </c>
      <c r="G267" s="118">
        <v>15</v>
      </c>
      <c r="H267" s="109"/>
      <c r="I267" s="109"/>
    </row>
    <row r="268" spans="1:10" s="77" customFormat="1" ht="35.25" customHeight="1">
      <c r="A268" s="109" t="s">
        <v>7611</v>
      </c>
      <c r="B268" s="112" t="s">
        <v>7785</v>
      </c>
      <c r="C268" s="72" t="s">
        <v>4733</v>
      </c>
      <c r="D268" s="109" t="s">
        <v>1947</v>
      </c>
      <c r="E268" s="110" t="s">
        <v>6890</v>
      </c>
      <c r="F268" s="111">
        <v>35</v>
      </c>
      <c r="G268" s="118">
        <v>39</v>
      </c>
      <c r="H268" s="109"/>
      <c r="I268" s="109"/>
    </row>
    <row r="269" spans="1:10" s="77" customFormat="1" ht="35.25" customHeight="1">
      <c r="A269" s="109" t="s">
        <v>7611</v>
      </c>
      <c r="B269" s="112" t="s">
        <v>7785</v>
      </c>
      <c r="C269" s="72" t="s">
        <v>4733</v>
      </c>
      <c r="D269" s="109" t="s">
        <v>1948</v>
      </c>
      <c r="E269" s="110" t="s">
        <v>6891</v>
      </c>
      <c r="F269" s="111">
        <v>42</v>
      </c>
      <c r="G269" s="118">
        <v>47</v>
      </c>
      <c r="H269" s="109"/>
      <c r="I269" s="109"/>
    </row>
    <row r="270" spans="1:10" s="77" customFormat="1" ht="35.25" customHeight="1">
      <c r="A270" s="109" t="s">
        <v>7611</v>
      </c>
      <c r="B270" s="112" t="s">
        <v>7785</v>
      </c>
      <c r="C270" s="72" t="s">
        <v>4733</v>
      </c>
      <c r="D270" s="109" t="s">
        <v>1949</v>
      </c>
      <c r="E270" s="110" t="s">
        <v>6892</v>
      </c>
      <c r="F270" s="111">
        <v>31</v>
      </c>
      <c r="G270" s="118">
        <v>35</v>
      </c>
      <c r="H270" s="109"/>
      <c r="I270" s="109"/>
    </row>
    <row r="271" spans="1:10" s="77" customFormat="1" ht="35.25" customHeight="1">
      <c r="A271" s="109" t="s">
        <v>7611</v>
      </c>
      <c r="B271" s="112" t="s">
        <v>7785</v>
      </c>
      <c r="C271" s="72" t="s">
        <v>4733</v>
      </c>
      <c r="D271" s="109" t="s">
        <v>1950</v>
      </c>
      <c r="E271" s="110" t="s">
        <v>6893</v>
      </c>
      <c r="F271" s="111">
        <v>12</v>
      </c>
      <c r="G271" s="118">
        <v>14</v>
      </c>
      <c r="H271" s="109"/>
      <c r="I271" s="109"/>
    </row>
    <row r="272" spans="1:10" s="77" customFormat="1" ht="35.25" customHeight="1">
      <c r="A272" s="109" t="s">
        <v>7556</v>
      </c>
      <c r="B272" s="112" t="s">
        <v>7786</v>
      </c>
      <c r="C272" s="72" t="s">
        <v>1851</v>
      </c>
      <c r="D272" s="109" t="s">
        <v>1946</v>
      </c>
      <c r="E272" s="110" t="s">
        <v>6626</v>
      </c>
      <c r="F272" s="111">
        <v>29</v>
      </c>
      <c r="G272" s="118">
        <v>32</v>
      </c>
      <c r="H272" s="109" t="s">
        <v>2374</v>
      </c>
      <c r="I272" s="109" t="s">
        <v>1946</v>
      </c>
      <c r="J272" s="77" t="e">
        <f>#REF!-#REF!</f>
        <v>#REF!</v>
      </c>
    </row>
    <row r="273" spans="1:10" s="77" customFormat="1" ht="35.25" customHeight="1">
      <c r="A273" s="109" t="s">
        <v>7556</v>
      </c>
      <c r="B273" s="112" t="s">
        <v>7786</v>
      </c>
      <c r="C273" s="72" t="s">
        <v>1851</v>
      </c>
      <c r="D273" s="109" t="s">
        <v>1947</v>
      </c>
      <c r="E273" s="110" t="s">
        <v>6627</v>
      </c>
      <c r="F273" s="111">
        <v>61</v>
      </c>
      <c r="G273" s="118">
        <v>68</v>
      </c>
      <c r="H273" s="109" t="s">
        <v>2375</v>
      </c>
      <c r="I273" s="109" t="s">
        <v>1947</v>
      </c>
      <c r="J273" s="77" t="e">
        <f>#REF!-#REF!</f>
        <v>#REF!</v>
      </c>
    </row>
    <row r="274" spans="1:10" s="77" customFormat="1" ht="35.25" customHeight="1">
      <c r="A274" s="109" t="s">
        <v>7556</v>
      </c>
      <c r="B274" s="112" t="s">
        <v>7786</v>
      </c>
      <c r="C274" s="72" t="s">
        <v>1851</v>
      </c>
      <c r="D274" s="109" t="s">
        <v>1948</v>
      </c>
      <c r="E274" s="110" t="s">
        <v>6628</v>
      </c>
      <c r="F274" s="111">
        <v>69</v>
      </c>
      <c r="G274" s="118">
        <v>76</v>
      </c>
      <c r="H274" s="109" t="s">
        <v>2376</v>
      </c>
      <c r="I274" s="109" t="s">
        <v>1948</v>
      </c>
      <c r="J274" s="77" t="e">
        <f>#REF!-#REF!</f>
        <v>#REF!</v>
      </c>
    </row>
    <row r="275" spans="1:10" s="77" customFormat="1" ht="35.25" customHeight="1">
      <c r="A275" s="109" t="s">
        <v>7556</v>
      </c>
      <c r="B275" s="112" t="s">
        <v>7786</v>
      </c>
      <c r="C275" s="72" t="s">
        <v>1851</v>
      </c>
      <c r="D275" s="109" t="s">
        <v>1949</v>
      </c>
      <c r="E275" s="110" t="s">
        <v>6629</v>
      </c>
      <c r="F275" s="111">
        <v>47</v>
      </c>
      <c r="G275" s="118">
        <v>52</v>
      </c>
      <c r="H275" s="109" t="s">
        <v>2377</v>
      </c>
      <c r="I275" s="109" t="s">
        <v>1949</v>
      </c>
      <c r="J275" s="77" t="e">
        <f>#REF!-#REF!</f>
        <v>#REF!</v>
      </c>
    </row>
    <row r="276" spans="1:10" s="77" customFormat="1" ht="35.25" customHeight="1">
      <c r="A276" s="109" t="s">
        <v>7556</v>
      </c>
      <c r="B276" s="112" t="s">
        <v>7786</v>
      </c>
      <c r="C276" s="72" t="s">
        <v>1851</v>
      </c>
      <c r="D276" s="109" t="s">
        <v>1950</v>
      </c>
      <c r="E276" s="110" t="s">
        <v>6630</v>
      </c>
      <c r="F276" s="111">
        <v>20</v>
      </c>
      <c r="G276" s="118">
        <v>22</v>
      </c>
      <c r="H276" s="109" t="s">
        <v>2378</v>
      </c>
      <c r="I276" s="109" t="s">
        <v>1950</v>
      </c>
      <c r="J276" s="77" t="e">
        <f>#REF!-#REF!</f>
        <v>#REF!</v>
      </c>
    </row>
    <row r="277" spans="1:10" s="77" customFormat="1" ht="35.25" customHeight="1">
      <c r="A277" s="109" t="s">
        <v>7557</v>
      </c>
      <c r="B277" s="112" t="s">
        <v>7786</v>
      </c>
      <c r="C277" s="72" t="s">
        <v>1854</v>
      </c>
      <c r="D277" s="109" t="s">
        <v>1946</v>
      </c>
      <c r="E277" s="110" t="s">
        <v>6631</v>
      </c>
      <c r="F277" s="111">
        <v>25</v>
      </c>
      <c r="G277" s="118">
        <v>28</v>
      </c>
      <c r="H277" s="109"/>
      <c r="I277" s="109"/>
    </row>
    <row r="278" spans="1:10" s="77" customFormat="1" ht="35.25" customHeight="1">
      <c r="A278" s="109" t="s">
        <v>7557</v>
      </c>
      <c r="B278" s="112" t="s">
        <v>7786</v>
      </c>
      <c r="C278" s="72" t="s">
        <v>1854</v>
      </c>
      <c r="D278" s="109" t="s">
        <v>1947</v>
      </c>
      <c r="E278" s="110" t="s">
        <v>6632</v>
      </c>
      <c r="F278" s="111">
        <v>55</v>
      </c>
      <c r="G278" s="118">
        <v>61</v>
      </c>
      <c r="H278" s="109"/>
      <c r="I278" s="109"/>
    </row>
    <row r="279" spans="1:10" s="77" customFormat="1" ht="35.25" customHeight="1">
      <c r="A279" s="109" t="s">
        <v>7557</v>
      </c>
      <c r="B279" s="112" t="s">
        <v>7786</v>
      </c>
      <c r="C279" s="72" t="s">
        <v>1854</v>
      </c>
      <c r="D279" s="109" t="s">
        <v>1948</v>
      </c>
      <c r="E279" s="110" t="s">
        <v>6633</v>
      </c>
      <c r="F279" s="111">
        <v>64</v>
      </c>
      <c r="G279" s="118">
        <v>71</v>
      </c>
      <c r="H279" s="109"/>
      <c r="I279" s="109"/>
    </row>
    <row r="280" spans="1:10" s="77" customFormat="1" ht="35.25" customHeight="1">
      <c r="A280" s="109" t="s">
        <v>7557</v>
      </c>
      <c r="B280" s="112" t="s">
        <v>7786</v>
      </c>
      <c r="C280" s="72" t="s">
        <v>1854</v>
      </c>
      <c r="D280" s="109" t="s">
        <v>1949</v>
      </c>
      <c r="E280" s="110" t="s">
        <v>6634</v>
      </c>
      <c r="F280" s="111">
        <v>43</v>
      </c>
      <c r="G280" s="118">
        <v>48</v>
      </c>
      <c r="H280" s="109"/>
      <c r="I280" s="109"/>
    </row>
    <row r="281" spans="1:10" s="77" customFormat="1" ht="35.25" customHeight="1">
      <c r="A281" s="109" t="s">
        <v>7557</v>
      </c>
      <c r="B281" s="112" t="s">
        <v>7786</v>
      </c>
      <c r="C281" s="72" t="s">
        <v>1854</v>
      </c>
      <c r="D281" s="109" t="s">
        <v>1950</v>
      </c>
      <c r="E281" s="110" t="s">
        <v>6635</v>
      </c>
      <c r="F281" s="111">
        <v>17</v>
      </c>
      <c r="G281" s="118">
        <v>19</v>
      </c>
      <c r="H281" s="109"/>
      <c r="I281" s="109"/>
    </row>
    <row r="282" spans="1:10" s="77" customFormat="1" ht="35.25" customHeight="1">
      <c r="A282" s="109" t="s">
        <v>7558</v>
      </c>
      <c r="B282" s="112" t="s">
        <v>7786</v>
      </c>
      <c r="C282" s="72" t="s">
        <v>4741</v>
      </c>
      <c r="D282" s="109" t="s">
        <v>1946</v>
      </c>
      <c r="E282" s="110" t="s">
        <v>6636</v>
      </c>
      <c r="F282" s="111">
        <v>19</v>
      </c>
      <c r="G282" s="118">
        <v>21</v>
      </c>
      <c r="H282" s="109"/>
      <c r="I282" s="109"/>
    </row>
    <row r="283" spans="1:10" s="77" customFormat="1" ht="35.25" customHeight="1">
      <c r="A283" s="109" t="s">
        <v>7558</v>
      </c>
      <c r="B283" s="112" t="s">
        <v>7786</v>
      </c>
      <c r="C283" s="72" t="s">
        <v>4741</v>
      </c>
      <c r="D283" s="109" t="s">
        <v>1947</v>
      </c>
      <c r="E283" s="110" t="s">
        <v>6637</v>
      </c>
      <c r="F283" s="111">
        <v>43</v>
      </c>
      <c r="G283" s="118">
        <v>48</v>
      </c>
      <c r="H283" s="109"/>
      <c r="I283" s="109"/>
    </row>
    <row r="284" spans="1:10" s="77" customFormat="1" ht="35.25" customHeight="1">
      <c r="A284" s="109" t="s">
        <v>7558</v>
      </c>
      <c r="B284" s="112" t="s">
        <v>7786</v>
      </c>
      <c r="C284" s="72" t="s">
        <v>4741</v>
      </c>
      <c r="D284" s="109" t="s">
        <v>1948</v>
      </c>
      <c r="E284" s="110" t="s">
        <v>6638</v>
      </c>
      <c r="F284" s="111">
        <v>49</v>
      </c>
      <c r="G284" s="118">
        <v>54</v>
      </c>
      <c r="H284" s="109"/>
      <c r="I284" s="109"/>
    </row>
    <row r="285" spans="1:10" s="77" customFormat="1" ht="35.25" customHeight="1">
      <c r="A285" s="109" t="s">
        <v>7558</v>
      </c>
      <c r="B285" s="112" t="s">
        <v>7786</v>
      </c>
      <c r="C285" s="72" t="s">
        <v>4741</v>
      </c>
      <c r="D285" s="109" t="s">
        <v>1949</v>
      </c>
      <c r="E285" s="110" t="s">
        <v>6639</v>
      </c>
      <c r="F285" s="111">
        <v>30</v>
      </c>
      <c r="G285" s="118">
        <v>33</v>
      </c>
      <c r="H285" s="109"/>
      <c r="I285" s="109"/>
    </row>
    <row r="286" spans="1:10" s="77" customFormat="1" ht="35.25" customHeight="1">
      <c r="A286" s="109" t="s">
        <v>7558</v>
      </c>
      <c r="B286" s="112" t="s">
        <v>7786</v>
      </c>
      <c r="C286" s="72" t="s">
        <v>4741</v>
      </c>
      <c r="D286" s="109" t="s">
        <v>1950</v>
      </c>
      <c r="E286" s="110" t="s">
        <v>6640</v>
      </c>
      <c r="F286" s="111">
        <v>12</v>
      </c>
      <c r="G286" s="118">
        <v>14</v>
      </c>
      <c r="H286" s="109"/>
      <c r="I286" s="109"/>
    </row>
    <row r="287" spans="1:10" s="77" customFormat="1" ht="35.25" customHeight="1">
      <c r="A287" s="109" t="s">
        <v>7670</v>
      </c>
      <c r="B287" s="112" t="s">
        <v>7787</v>
      </c>
      <c r="C287" s="72" t="s">
        <v>7747</v>
      </c>
      <c r="D287" s="109" t="s">
        <v>1946</v>
      </c>
      <c r="E287" s="110" t="s">
        <v>7166</v>
      </c>
      <c r="F287" s="111">
        <v>23</v>
      </c>
      <c r="G287" s="118">
        <v>26</v>
      </c>
      <c r="H287" s="109"/>
      <c r="I287" s="109"/>
    </row>
    <row r="288" spans="1:10" s="77" customFormat="1" ht="35.25" customHeight="1">
      <c r="A288" s="109" t="s">
        <v>7670</v>
      </c>
      <c r="B288" s="112" t="s">
        <v>7787</v>
      </c>
      <c r="C288" s="72" t="s">
        <v>7747</v>
      </c>
      <c r="D288" s="109" t="s">
        <v>1947</v>
      </c>
      <c r="E288" s="110" t="s">
        <v>7167</v>
      </c>
      <c r="F288" s="111">
        <v>53</v>
      </c>
      <c r="G288" s="118">
        <v>59</v>
      </c>
      <c r="H288" s="109"/>
      <c r="I288" s="109"/>
    </row>
    <row r="289" spans="1:9" s="77" customFormat="1" ht="35.25" customHeight="1">
      <c r="A289" s="109" t="s">
        <v>7670</v>
      </c>
      <c r="B289" s="112" t="s">
        <v>7787</v>
      </c>
      <c r="C289" s="72" t="s">
        <v>7747</v>
      </c>
      <c r="D289" s="109" t="s">
        <v>1948</v>
      </c>
      <c r="E289" s="110" t="s">
        <v>7168</v>
      </c>
      <c r="F289" s="111">
        <v>62</v>
      </c>
      <c r="G289" s="118">
        <v>69</v>
      </c>
      <c r="H289" s="109"/>
      <c r="I289" s="109"/>
    </row>
    <row r="290" spans="1:9" s="77" customFormat="1" ht="35.25" customHeight="1">
      <c r="A290" s="109" t="s">
        <v>7670</v>
      </c>
      <c r="B290" s="112" t="s">
        <v>7787</v>
      </c>
      <c r="C290" s="72" t="s">
        <v>7747</v>
      </c>
      <c r="D290" s="109" t="s">
        <v>1949</v>
      </c>
      <c r="E290" s="110" t="s">
        <v>7169</v>
      </c>
      <c r="F290" s="111">
        <v>41</v>
      </c>
      <c r="G290" s="118">
        <v>46</v>
      </c>
      <c r="H290" s="109"/>
      <c r="I290" s="109"/>
    </row>
    <row r="291" spans="1:9" s="77" customFormat="1" ht="35.25" customHeight="1">
      <c r="A291" s="109" t="s">
        <v>7670</v>
      </c>
      <c r="B291" s="112" t="s">
        <v>7787</v>
      </c>
      <c r="C291" s="72" t="s">
        <v>7747</v>
      </c>
      <c r="D291" s="109" t="s">
        <v>1950</v>
      </c>
      <c r="E291" s="110" t="s">
        <v>7170</v>
      </c>
      <c r="F291" s="111">
        <v>14</v>
      </c>
      <c r="G291" s="118">
        <v>16</v>
      </c>
      <c r="H291" s="109"/>
      <c r="I291" s="109"/>
    </row>
    <row r="292" spans="1:9" s="77" customFormat="1" ht="35.25" customHeight="1">
      <c r="A292" s="109" t="s">
        <v>7671</v>
      </c>
      <c r="B292" s="112" t="s">
        <v>7787</v>
      </c>
      <c r="C292" s="72" t="s">
        <v>5436</v>
      </c>
      <c r="D292" s="109" t="s">
        <v>1946</v>
      </c>
      <c r="E292" s="110" t="s">
        <v>7171</v>
      </c>
      <c r="F292" s="111">
        <v>17</v>
      </c>
      <c r="G292" s="118">
        <v>19</v>
      </c>
      <c r="H292" s="109"/>
      <c r="I292" s="109"/>
    </row>
    <row r="293" spans="1:9" s="77" customFormat="1" ht="35.25" customHeight="1">
      <c r="A293" s="109" t="s">
        <v>7671</v>
      </c>
      <c r="B293" s="112" t="s">
        <v>7787</v>
      </c>
      <c r="C293" s="72" t="s">
        <v>5436</v>
      </c>
      <c r="D293" s="109" t="s">
        <v>1947</v>
      </c>
      <c r="E293" s="110" t="s">
        <v>7172</v>
      </c>
      <c r="F293" s="111">
        <v>44</v>
      </c>
      <c r="G293" s="118">
        <v>49</v>
      </c>
      <c r="H293" s="109"/>
      <c r="I293" s="109"/>
    </row>
    <row r="294" spans="1:9" s="77" customFormat="1" ht="35.25" customHeight="1">
      <c r="A294" s="109" t="s">
        <v>7671</v>
      </c>
      <c r="B294" s="112" t="s">
        <v>7787</v>
      </c>
      <c r="C294" s="72" t="s">
        <v>5436</v>
      </c>
      <c r="D294" s="109" t="s">
        <v>1948</v>
      </c>
      <c r="E294" s="110" t="s">
        <v>7173</v>
      </c>
      <c r="F294" s="111">
        <v>49</v>
      </c>
      <c r="G294" s="118">
        <v>54</v>
      </c>
      <c r="H294" s="109"/>
      <c r="I294" s="109"/>
    </row>
    <row r="295" spans="1:9" s="77" customFormat="1" ht="35.25" customHeight="1">
      <c r="A295" s="109" t="s">
        <v>7671</v>
      </c>
      <c r="B295" s="112" t="s">
        <v>7787</v>
      </c>
      <c r="C295" s="72" t="s">
        <v>5436</v>
      </c>
      <c r="D295" s="109" t="s">
        <v>1949</v>
      </c>
      <c r="E295" s="110" t="s">
        <v>7174</v>
      </c>
      <c r="F295" s="111">
        <v>28</v>
      </c>
      <c r="G295" s="118">
        <v>31</v>
      </c>
      <c r="H295" s="109"/>
      <c r="I295" s="109"/>
    </row>
    <row r="296" spans="1:9" s="77" customFormat="1" ht="35.25" customHeight="1">
      <c r="A296" s="109" t="s">
        <v>7671</v>
      </c>
      <c r="B296" s="112" t="s">
        <v>7787</v>
      </c>
      <c r="C296" s="72" t="s">
        <v>5436</v>
      </c>
      <c r="D296" s="109" t="s">
        <v>1950</v>
      </c>
      <c r="E296" s="110" t="s">
        <v>7175</v>
      </c>
      <c r="F296" s="111">
        <v>7</v>
      </c>
      <c r="G296" s="118">
        <v>9</v>
      </c>
      <c r="H296" s="109"/>
      <c r="I296" s="109"/>
    </row>
    <row r="297" spans="1:9" s="77" customFormat="1" ht="35.25" customHeight="1">
      <c r="A297" s="109" t="s">
        <v>7672</v>
      </c>
      <c r="B297" s="112" t="s">
        <v>7787</v>
      </c>
      <c r="C297" s="72" t="s">
        <v>1854</v>
      </c>
      <c r="D297" s="109" t="s">
        <v>1946</v>
      </c>
      <c r="E297" s="110" t="s">
        <v>7176</v>
      </c>
      <c r="F297" s="111">
        <v>21</v>
      </c>
      <c r="G297" s="118">
        <v>24</v>
      </c>
      <c r="H297" s="109"/>
      <c r="I297" s="109"/>
    </row>
    <row r="298" spans="1:9" s="77" customFormat="1" ht="35.25" customHeight="1">
      <c r="A298" s="109" t="s">
        <v>7672</v>
      </c>
      <c r="B298" s="112" t="s">
        <v>7787</v>
      </c>
      <c r="C298" s="72" t="s">
        <v>1854</v>
      </c>
      <c r="D298" s="109" t="s">
        <v>1947</v>
      </c>
      <c r="E298" s="110" t="s">
        <v>7177</v>
      </c>
      <c r="F298" s="111">
        <v>49</v>
      </c>
      <c r="G298" s="118">
        <v>54</v>
      </c>
      <c r="H298" s="109"/>
      <c r="I298" s="109"/>
    </row>
    <row r="299" spans="1:9" s="77" customFormat="1" ht="35.25" customHeight="1">
      <c r="A299" s="109" t="s">
        <v>7672</v>
      </c>
      <c r="B299" s="112" t="s">
        <v>7787</v>
      </c>
      <c r="C299" s="72" t="s">
        <v>1854</v>
      </c>
      <c r="D299" s="109" t="s">
        <v>1948</v>
      </c>
      <c r="E299" s="110" t="s">
        <v>7178</v>
      </c>
      <c r="F299" s="111">
        <v>57</v>
      </c>
      <c r="G299" s="118">
        <v>63</v>
      </c>
      <c r="H299" s="109" t="s">
        <v>1946</v>
      </c>
      <c r="I299" s="109" t="s">
        <v>2374</v>
      </c>
    </row>
    <row r="300" spans="1:9" s="77" customFormat="1" ht="35.25" customHeight="1">
      <c r="A300" s="109" t="s">
        <v>7672</v>
      </c>
      <c r="B300" s="112" t="s">
        <v>7787</v>
      </c>
      <c r="C300" s="72" t="s">
        <v>1854</v>
      </c>
      <c r="D300" s="109" t="s">
        <v>1949</v>
      </c>
      <c r="E300" s="110" t="s">
        <v>7179</v>
      </c>
      <c r="F300" s="111">
        <v>38</v>
      </c>
      <c r="G300" s="118">
        <v>42</v>
      </c>
      <c r="H300" s="109" t="s">
        <v>1947</v>
      </c>
      <c r="I300" s="109" t="s">
        <v>2375</v>
      </c>
    </row>
    <row r="301" spans="1:9" s="77" customFormat="1" ht="35.25" customHeight="1">
      <c r="A301" s="109" t="s">
        <v>7672</v>
      </c>
      <c r="B301" s="112" t="s">
        <v>7787</v>
      </c>
      <c r="C301" s="72" t="s">
        <v>1854</v>
      </c>
      <c r="D301" s="109" t="s">
        <v>1950</v>
      </c>
      <c r="E301" s="110" t="s">
        <v>7180</v>
      </c>
      <c r="F301" s="111">
        <v>14</v>
      </c>
      <c r="G301" s="118">
        <v>16</v>
      </c>
      <c r="H301" s="109" t="s">
        <v>1948</v>
      </c>
      <c r="I301" s="109" t="s">
        <v>2376</v>
      </c>
    </row>
    <row r="302" spans="1:9" s="77" customFormat="1" ht="35.25" customHeight="1">
      <c r="A302" s="109" t="s">
        <v>7673</v>
      </c>
      <c r="B302" s="112" t="s">
        <v>7787</v>
      </c>
      <c r="C302" s="72" t="s">
        <v>4741</v>
      </c>
      <c r="D302" s="109" t="s">
        <v>1946</v>
      </c>
      <c r="E302" s="110" t="s">
        <v>7181</v>
      </c>
      <c r="F302" s="111">
        <v>15</v>
      </c>
      <c r="G302" s="118">
        <v>17</v>
      </c>
      <c r="H302" s="109" t="s">
        <v>1949</v>
      </c>
      <c r="I302" s="109" t="s">
        <v>2377</v>
      </c>
    </row>
    <row r="303" spans="1:9" s="77" customFormat="1" ht="35.25" customHeight="1">
      <c r="A303" s="109" t="s">
        <v>7673</v>
      </c>
      <c r="B303" s="112" t="s">
        <v>7787</v>
      </c>
      <c r="C303" s="72" t="s">
        <v>4741</v>
      </c>
      <c r="D303" s="109" t="s">
        <v>1947</v>
      </c>
      <c r="E303" s="110" t="s">
        <v>7182</v>
      </c>
      <c r="F303" s="111">
        <v>38</v>
      </c>
      <c r="G303" s="118">
        <v>42</v>
      </c>
      <c r="H303" s="109" t="s">
        <v>1950</v>
      </c>
      <c r="I303" s="109" t="s">
        <v>2378</v>
      </c>
    </row>
    <row r="304" spans="1:9" s="77" customFormat="1" ht="35.25" customHeight="1">
      <c r="A304" s="109" t="s">
        <v>7673</v>
      </c>
      <c r="B304" s="112" t="s">
        <v>7787</v>
      </c>
      <c r="C304" s="72" t="s">
        <v>4741</v>
      </c>
      <c r="D304" s="109" t="s">
        <v>1948</v>
      </c>
      <c r="E304" s="110" t="s">
        <v>7183</v>
      </c>
      <c r="F304" s="111">
        <v>42</v>
      </c>
      <c r="G304" s="118">
        <v>47</v>
      </c>
      <c r="H304" s="109"/>
      <c r="I304" s="109"/>
    </row>
    <row r="305" spans="1:9" s="77" customFormat="1" ht="35.25" customHeight="1">
      <c r="A305" s="109" t="s">
        <v>7673</v>
      </c>
      <c r="B305" s="112" t="s">
        <v>7787</v>
      </c>
      <c r="C305" s="72" t="s">
        <v>4741</v>
      </c>
      <c r="D305" s="109" t="s">
        <v>1949</v>
      </c>
      <c r="E305" s="110" t="s">
        <v>7184</v>
      </c>
      <c r="F305" s="111">
        <v>26</v>
      </c>
      <c r="G305" s="118">
        <v>29</v>
      </c>
      <c r="H305" s="109"/>
      <c r="I305" s="109"/>
    </row>
    <row r="306" spans="1:9" s="77" customFormat="1" ht="35.25" customHeight="1">
      <c r="A306" s="109" t="s">
        <v>7673</v>
      </c>
      <c r="B306" s="112" t="s">
        <v>7787</v>
      </c>
      <c r="C306" s="72" t="s">
        <v>4741</v>
      </c>
      <c r="D306" s="109" t="s">
        <v>1950</v>
      </c>
      <c r="E306" s="110" t="s">
        <v>7185</v>
      </c>
      <c r="F306" s="111">
        <v>8</v>
      </c>
      <c r="G306" s="118">
        <v>10</v>
      </c>
      <c r="H306" s="109"/>
      <c r="I306" s="109"/>
    </row>
    <row r="307" spans="1:9" s="77" customFormat="1" ht="35.25" customHeight="1">
      <c r="A307" s="109" t="s">
        <v>7674</v>
      </c>
      <c r="B307" s="112" t="s">
        <v>7787</v>
      </c>
      <c r="C307" s="72" t="s">
        <v>1851</v>
      </c>
      <c r="D307" s="109" t="s">
        <v>1946</v>
      </c>
      <c r="E307" s="110" t="s">
        <v>7186</v>
      </c>
      <c r="F307" s="111">
        <v>33</v>
      </c>
      <c r="G307" s="118">
        <v>37</v>
      </c>
      <c r="H307" s="109"/>
      <c r="I307" s="109"/>
    </row>
    <row r="308" spans="1:9" s="77" customFormat="1" ht="35.25" customHeight="1">
      <c r="A308" s="109" t="s">
        <v>7674</v>
      </c>
      <c r="B308" s="112" t="s">
        <v>7787</v>
      </c>
      <c r="C308" s="72" t="s">
        <v>1851</v>
      </c>
      <c r="D308" s="109" t="s">
        <v>1947</v>
      </c>
      <c r="E308" s="110" t="s">
        <v>7187</v>
      </c>
      <c r="F308" s="111">
        <v>75</v>
      </c>
      <c r="G308" s="118">
        <v>83</v>
      </c>
      <c r="H308" s="109"/>
      <c r="I308" s="109"/>
    </row>
    <row r="309" spans="1:9" s="77" customFormat="1" ht="35.25" customHeight="1">
      <c r="A309" s="109" t="s">
        <v>7674</v>
      </c>
      <c r="B309" s="112" t="s">
        <v>7787</v>
      </c>
      <c r="C309" s="72" t="s">
        <v>1851</v>
      </c>
      <c r="D309" s="109" t="s">
        <v>1948</v>
      </c>
      <c r="E309" s="110" t="s">
        <v>7188</v>
      </c>
      <c r="F309" s="111">
        <v>92</v>
      </c>
      <c r="G309" s="118">
        <v>102</v>
      </c>
      <c r="H309" s="109"/>
      <c r="I309" s="109"/>
    </row>
    <row r="310" spans="1:9" s="77" customFormat="1" ht="35.25" customHeight="1">
      <c r="A310" s="109" t="s">
        <v>7674</v>
      </c>
      <c r="B310" s="112" t="s">
        <v>7787</v>
      </c>
      <c r="C310" s="72" t="s">
        <v>1851</v>
      </c>
      <c r="D310" s="109" t="s">
        <v>1949</v>
      </c>
      <c r="E310" s="110" t="s">
        <v>7189</v>
      </c>
      <c r="F310" s="111">
        <v>62</v>
      </c>
      <c r="G310" s="118">
        <v>69</v>
      </c>
      <c r="H310" s="109"/>
      <c r="I310" s="109"/>
    </row>
    <row r="311" spans="1:9" s="77" customFormat="1" ht="35.25" customHeight="1">
      <c r="A311" s="109" t="s">
        <v>7674</v>
      </c>
      <c r="B311" s="112" t="s">
        <v>7787</v>
      </c>
      <c r="C311" s="72" t="s">
        <v>1851</v>
      </c>
      <c r="D311" s="109" t="s">
        <v>1950</v>
      </c>
      <c r="E311" s="110" t="s">
        <v>7190</v>
      </c>
      <c r="F311" s="111">
        <v>17</v>
      </c>
      <c r="G311" s="118">
        <v>19</v>
      </c>
      <c r="H311" s="109"/>
      <c r="I311" s="109"/>
    </row>
    <row r="312" spans="1:9" s="77" customFormat="1" ht="35.25" customHeight="1">
      <c r="A312" s="109" t="s">
        <v>7567</v>
      </c>
      <c r="B312" s="112" t="s">
        <v>7764</v>
      </c>
      <c r="C312" s="72" t="s">
        <v>1854</v>
      </c>
      <c r="D312" s="109" t="s">
        <v>1946</v>
      </c>
      <c r="E312" s="110" t="s">
        <v>6678</v>
      </c>
      <c r="F312" s="111">
        <v>17</v>
      </c>
      <c r="G312" s="118">
        <v>19</v>
      </c>
      <c r="H312" s="109"/>
      <c r="I312" s="109"/>
    </row>
    <row r="313" spans="1:9" s="77" customFormat="1" ht="35.25" customHeight="1">
      <c r="A313" s="109" t="s">
        <v>7567</v>
      </c>
      <c r="B313" s="112" t="s">
        <v>7764</v>
      </c>
      <c r="C313" s="72" t="s">
        <v>1854</v>
      </c>
      <c r="D313" s="109" t="s">
        <v>1947</v>
      </c>
      <c r="E313" s="110" t="s">
        <v>6679</v>
      </c>
      <c r="F313" s="111">
        <v>37</v>
      </c>
      <c r="G313" s="118">
        <v>41</v>
      </c>
      <c r="H313" s="109"/>
      <c r="I313" s="109"/>
    </row>
    <row r="314" spans="1:9" s="77" customFormat="1" ht="35.25" customHeight="1">
      <c r="A314" s="109" t="s">
        <v>7567</v>
      </c>
      <c r="B314" s="112" t="s">
        <v>7764</v>
      </c>
      <c r="C314" s="72" t="s">
        <v>1854</v>
      </c>
      <c r="D314" s="109" t="s">
        <v>1948</v>
      </c>
      <c r="E314" s="110" t="s">
        <v>6680</v>
      </c>
      <c r="F314" s="111">
        <v>44</v>
      </c>
      <c r="G314" s="118">
        <v>49</v>
      </c>
      <c r="H314" s="109"/>
      <c r="I314" s="109"/>
    </row>
    <row r="315" spans="1:9" s="77" customFormat="1" ht="35.25" customHeight="1">
      <c r="A315" s="109" t="s">
        <v>7567</v>
      </c>
      <c r="B315" s="112" t="s">
        <v>7764</v>
      </c>
      <c r="C315" s="72" t="s">
        <v>1854</v>
      </c>
      <c r="D315" s="109" t="s">
        <v>1949</v>
      </c>
      <c r="E315" s="110" t="s">
        <v>6681</v>
      </c>
      <c r="F315" s="111">
        <v>30</v>
      </c>
      <c r="G315" s="118">
        <v>33</v>
      </c>
      <c r="H315" s="109"/>
      <c r="I315" s="109"/>
    </row>
    <row r="316" spans="1:9" s="77" customFormat="1" ht="27.5" customHeight="1">
      <c r="A316" s="109" t="s">
        <v>7567</v>
      </c>
      <c r="B316" s="112" t="s">
        <v>7764</v>
      </c>
      <c r="C316" s="72" t="s">
        <v>1854</v>
      </c>
      <c r="D316" s="109" t="s">
        <v>1950</v>
      </c>
      <c r="E316" s="110" t="s">
        <v>7232</v>
      </c>
      <c r="F316" s="111">
        <v>3</v>
      </c>
      <c r="G316" s="118">
        <v>5</v>
      </c>
      <c r="H316" s="109"/>
      <c r="I316" s="109"/>
    </row>
    <row r="317" spans="1:9" s="77" customFormat="1" ht="35.25" customHeight="1">
      <c r="A317" s="109" t="s">
        <v>7568</v>
      </c>
      <c r="B317" s="112" t="s">
        <v>7764</v>
      </c>
      <c r="C317" s="72" t="s">
        <v>1851</v>
      </c>
      <c r="D317" s="109" t="s">
        <v>1946</v>
      </c>
      <c r="E317" s="110" t="s">
        <v>6682</v>
      </c>
      <c r="F317" s="111">
        <v>17</v>
      </c>
      <c r="G317" s="118">
        <v>19</v>
      </c>
      <c r="H317" s="109"/>
      <c r="I317" s="109"/>
    </row>
    <row r="318" spans="1:9" s="77" customFormat="1" ht="35.25" customHeight="1">
      <c r="A318" s="109" t="s">
        <v>7568</v>
      </c>
      <c r="B318" s="112" t="s">
        <v>7764</v>
      </c>
      <c r="C318" s="72" t="s">
        <v>1851</v>
      </c>
      <c r="D318" s="109" t="s">
        <v>1947</v>
      </c>
      <c r="E318" s="110" t="s">
        <v>6683</v>
      </c>
      <c r="F318" s="111">
        <v>41</v>
      </c>
      <c r="G318" s="118">
        <v>46</v>
      </c>
      <c r="H318" s="109"/>
      <c r="I318" s="109"/>
    </row>
    <row r="319" spans="1:9" s="77" customFormat="1" ht="35.25" customHeight="1">
      <c r="A319" s="109" t="s">
        <v>7568</v>
      </c>
      <c r="B319" s="112" t="s">
        <v>7764</v>
      </c>
      <c r="C319" s="72" t="s">
        <v>1851</v>
      </c>
      <c r="D319" s="109" t="s">
        <v>1948</v>
      </c>
      <c r="E319" s="110" t="s">
        <v>6684</v>
      </c>
      <c r="F319" s="111">
        <v>48</v>
      </c>
      <c r="G319" s="118">
        <v>53</v>
      </c>
      <c r="H319" s="109"/>
      <c r="I319" s="109"/>
    </row>
    <row r="320" spans="1:9" s="77" customFormat="1" ht="35.25" customHeight="1">
      <c r="A320" s="109" t="s">
        <v>7568</v>
      </c>
      <c r="B320" s="112" t="s">
        <v>7764</v>
      </c>
      <c r="C320" s="72" t="s">
        <v>1851</v>
      </c>
      <c r="D320" s="109" t="s">
        <v>1949</v>
      </c>
      <c r="E320" s="110" t="s">
        <v>6685</v>
      </c>
      <c r="F320" s="111">
        <v>31</v>
      </c>
      <c r="G320" s="118">
        <v>35</v>
      </c>
      <c r="H320" s="109"/>
      <c r="I320" s="109"/>
    </row>
    <row r="321" spans="1:9" s="77" customFormat="1" ht="27.5" customHeight="1">
      <c r="A321" s="109" t="s">
        <v>7568</v>
      </c>
      <c r="B321" s="112" t="s">
        <v>7764</v>
      </c>
      <c r="C321" s="72" t="s">
        <v>1851</v>
      </c>
      <c r="D321" s="109" t="s">
        <v>1950</v>
      </c>
      <c r="E321" s="110" t="s">
        <v>7233</v>
      </c>
      <c r="F321" s="111">
        <v>4</v>
      </c>
      <c r="G321" s="118">
        <v>6</v>
      </c>
      <c r="H321" s="109"/>
      <c r="I321" s="109"/>
    </row>
    <row r="322" spans="1:9" s="77" customFormat="1" ht="35.25" customHeight="1">
      <c r="A322" s="109" t="s">
        <v>7569</v>
      </c>
      <c r="B322" s="112" t="s">
        <v>7764</v>
      </c>
      <c r="C322" s="72" t="s">
        <v>1870</v>
      </c>
      <c r="D322" s="109" t="s">
        <v>1946</v>
      </c>
      <c r="E322" s="110" t="s">
        <v>6686</v>
      </c>
      <c r="F322" s="111">
        <v>19</v>
      </c>
      <c r="G322" s="118">
        <v>21</v>
      </c>
      <c r="H322" s="109"/>
      <c r="I322" s="109"/>
    </row>
    <row r="323" spans="1:9" s="77" customFormat="1" ht="35.25" customHeight="1">
      <c r="A323" s="109" t="s">
        <v>7569</v>
      </c>
      <c r="B323" s="112" t="s">
        <v>7764</v>
      </c>
      <c r="C323" s="72" t="s">
        <v>1870</v>
      </c>
      <c r="D323" s="109" t="s">
        <v>1947</v>
      </c>
      <c r="E323" s="110" t="s">
        <v>6687</v>
      </c>
      <c r="F323" s="111">
        <v>44</v>
      </c>
      <c r="G323" s="118">
        <v>49</v>
      </c>
      <c r="H323" s="109"/>
      <c r="I323" s="109"/>
    </row>
    <row r="324" spans="1:9" s="77" customFormat="1" ht="35.25" customHeight="1">
      <c r="A324" s="109" t="s">
        <v>7569</v>
      </c>
      <c r="B324" s="112" t="s">
        <v>7764</v>
      </c>
      <c r="C324" s="72" t="s">
        <v>1870</v>
      </c>
      <c r="D324" s="109" t="s">
        <v>1948</v>
      </c>
      <c r="E324" s="110" t="s">
        <v>6688</v>
      </c>
      <c r="F324" s="111">
        <v>51</v>
      </c>
      <c r="G324" s="118">
        <v>57</v>
      </c>
      <c r="H324" s="109"/>
      <c r="I324" s="109"/>
    </row>
    <row r="325" spans="1:9" s="77" customFormat="1" ht="35.25" customHeight="1">
      <c r="A325" s="109" t="s">
        <v>7569</v>
      </c>
      <c r="B325" s="112" t="s">
        <v>7764</v>
      </c>
      <c r="C325" s="72" t="s">
        <v>1870</v>
      </c>
      <c r="D325" s="109" t="s">
        <v>1949</v>
      </c>
      <c r="E325" s="110" t="s">
        <v>6689</v>
      </c>
      <c r="F325" s="111">
        <v>32</v>
      </c>
      <c r="G325" s="118">
        <v>36</v>
      </c>
      <c r="H325" s="109"/>
      <c r="I325" s="109"/>
    </row>
    <row r="326" spans="1:9" s="77" customFormat="1" ht="27.5" customHeight="1">
      <c r="A326" s="109" t="s">
        <v>7569</v>
      </c>
      <c r="B326" s="112" t="s">
        <v>7764</v>
      </c>
      <c r="C326" s="72" t="s">
        <v>1870</v>
      </c>
      <c r="D326" s="109" t="s">
        <v>1950</v>
      </c>
      <c r="E326" s="110" t="s">
        <v>7234</v>
      </c>
      <c r="F326" s="111">
        <v>3</v>
      </c>
      <c r="G326" s="118">
        <v>5</v>
      </c>
      <c r="H326" s="109"/>
      <c r="I326" s="109"/>
    </row>
    <row r="327" spans="1:9" s="77" customFormat="1" ht="28.5" customHeight="1">
      <c r="A327" s="109" t="s">
        <v>7645</v>
      </c>
      <c r="B327" s="112" t="s">
        <v>7788</v>
      </c>
      <c r="C327" s="72" t="s">
        <v>1854</v>
      </c>
      <c r="D327" s="109" t="s">
        <v>1946</v>
      </c>
      <c r="E327" s="110" t="s">
        <v>7051</v>
      </c>
      <c r="F327" s="111">
        <v>27</v>
      </c>
      <c r="G327" s="118">
        <v>30</v>
      </c>
      <c r="H327" s="109"/>
      <c r="I327" s="109"/>
    </row>
    <row r="328" spans="1:9" s="77" customFormat="1" ht="28.5" customHeight="1">
      <c r="A328" s="109" t="s">
        <v>7645</v>
      </c>
      <c r="B328" s="112" t="s">
        <v>7788</v>
      </c>
      <c r="C328" s="72" t="s">
        <v>1854</v>
      </c>
      <c r="D328" s="109" t="s">
        <v>1947</v>
      </c>
      <c r="E328" s="110" t="s">
        <v>7052</v>
      </c>
      <c r="F328" s="111">
        <v>35</v>
      </c>
      <c r="G328" s="118">
        <v>39</v>
      </c>
      <c r="H328" s="109"/>
      <c r="I328" s="109"/>
    </row>
    <row r="329" spans="1:9" s="77" customFormat="1" ht="28.5" customHeight="1">
      <c r="A329" s="109" t="s">
        <v>7645</v>
      </c>
      <c r="B329" s="112" t="s">
        <v>7788</v>
      </c>
      <c r="C329" s="72" t="s">
        <v>1854</v>
      </c>
      <c r="D329" s="109" t="s">
        <v>1948</v>
      </c>
      <c r="E329" s="110" t="s">
        <v>7053</v>
      </c>
      <c r="F329" s="111">
        <v>29</v>
      </c>
      <c r="G329" s="118">
        <v>32</v>
      </c>
      <c r="H329" s="109"/>
      <c r="I329" s="109"/>
    </row>
    <row r="330" spans="1:9" s="77" customFormat="1" ht="28.5" customHeight="1">
      <c r="A330" s="109" t="s">
        <v>7645</v>
      </c>
      <c r="B330" s="112" t="s">
        <v>7788</v>
      </c>
      <c r="C330" s="72" t="s">
        <v>1854</v>
      </c>
      <c r="D330" s="109" t="s">
        <v>1949</v>
      </c>
      <c r="E330" s="110" t="s">
        <v>7054</v>
      </c>
      <c r="F330" s="111">
        <v>19</v>
      </c>
      <c r="G330" s="118">
        <v>21</v>
      </c>
      <c r="H330" s="109"/>
      <c r="I330" s="109"/>
    </row>
    <row r="331" spans="1:9" s="77" customFormat="1" ht="28.5" customHeight="1">
      <c r="A331" s="109" t="s">
        <v>7646</v>
      </c>
      <c r="B331" s="112" t="s">
        <v>7788</v>
      </c>
      <c r="C331" s="72" t="s">
        <v>1851</v>
      </c>
      <c r="D331" s="109" t="s">
        <v>1946</v>
      </c>
      <c r="E331" s="110" t="s">
        <v>7055</v>
      </c>
      <c r="F331" s="111">
        <v>27</v>
      </c>
      <c r="G331" s="118">
        <v>30</v>
      </c>
      <c r="H331" s="109"/>
      <c r="I331" s="109"/>
    </row>
    <row r="332" spans="1:9" s="77" customFormat="1" ht="35.25" customHeight="1">
      <c r="A332" s="109" t="s">
        <v>7646</v>
      </c>
      <c r="B332" s="112" t="s">
        <v>7788</v>
      </c>
      <c r="C332" s="72" t="s">
        <v>1851</v>
      </c>
      <c r="D332" s="109" t="s">
        <v>1947</v>
      </c>
      <c r="E332" s="110" t="s">
        <v>7056</v>
      </c>
      <c r="F332" s="111">
        <v>35</v>
      </c>
      <c r="G332" s="118">
        <v>39</v>
      </c>
      <c r="H332" s="109"/>
      <c r="I332" s="109"/>
    </row>
    <row r="333" spans="1:9" s="77" customFormat="1" ht="35.25" customHeight="1">
      <c r="A333" s="109" t="s">
        <v>7646</v>
      </c>
      <c r="B333" s="112" t="s">
        <v>7788</v>
      </c>
      <c r="C333" s="72" t="s">
        <v>1851</v>
      </c>
      <c r="D333" s="109" t="s">
        <v>1948</v>
      </c>
      <c r="E333" s="110" t="s">
        <v>7057</v>
      </c>
      <c r="F333" s="111">
        <v>31</v>
      </c>
      <c r="G333" s="118">
        <v>35</v>
      </c>
      <c r="H333" s="109"/>
      <c r="I333" s="109"/>
    </row>
    <row r="334" spans="1:9" s="77" customFormat="1" ht="35.25" customHeight="1">
      <c r="A334" s="109" t="s">
        <v>7646</v>
      </c>
      <c r="B334" s="112" t="s">
        <v>7788</v>
      </c>
      <c r="C334" s="72" t="s">
        <v>1851</v>
      </c>
      <c r="D334" s="109" t="s">
        <v>1949</v>
      </c>
      <c r="E334" s="110" t="s">
        <v>7058</v>
      </c>
      <c r="F334" s="111">
        <v>19</v>
      </c>
      <c r="G334" s="118">
        <v>21</v>
      </c>
      <c r="H334" s="109"/>
      <c r="I334" s="109"/>
    </row>
    <row r="335" spans="1:9" s="77" customFormat="1" ht="35.25" customHeight="1">
      <c r="A335" s="109" t="s">
        <v>7647</v>
      </c>
      <c r="B335" s="112" t="s">
        <v>7788</v>
      </c>
      <c r="C335" s="72" t="s">
        <v>1870</v>
      </c>
      <c r="D335" s="109" t="s">
        <v>1946</v>
      </c>
      <c r="E335" s="110" t="s">
        <v>7059</v>
      </c>
      <c r="F335" s="111">
        <v>29</v>
      </c>
      <c r="G335" s="118">
        <v>32</v>
      </c>
      <c r="H335" s="109"/>
      <c r="I335" s="109"/>
    </row>
    <row r="336" spans="1:9" s="77" customFormat="1" ht="35.25" customHeight="1">
      <c r="A336" s="109" t="s">
        <v>7647</v>
      </c>
      <c r="B336" s="112" t="s">
        <v>7788</v>
      </c>
      <c r="C336" s="72" t="s">
        <v>1870</v>
      </c>
      <c r="D336" s="109" t="s">
        <v>1947</v>
      </c>
      <c r="E336" s="110" t="s">
        <v>7060</v>
      </c>
      <c r="F336" s="111">
        <v>37</v>
      </c>
      <c r="G336" s="118">
        <v>41</v>
      </c>
      <c r="H336" s="109"/>
      <c r="I336" s="109"/>
    </row>
    <row r="337" spans="1:9" s="77" customFormat="1" ht="35.25" customHeight="1">
      <c r="A337" s="109" t="s">
        <v>7647</v>
      </c>
      <c r="B337" s="112" t="s">
        <v>7788</v>
      </c>
      <c r="C337" s="72" t="s">
        <v>1870</v>
      </c>
      <c r="D337" s="109" t="s">
        <v>1948</v>
      </c>
      <c r="E337" s="110" t="s">
        <v>7061</v>
      </c>
      <c r="F337" s="111">
        <v>31</v>
      </c>
      <c r="G337" s="118">
        <v>35</v>
      </c>
      <c r="H337" s="109"/>
      <c r="I337" s="109"/>
    </row>
    <row r="338" spans="1:9" s="77" customFormat="1" ht="35.25" customHeight="1">
      <c r="A338" s="109" t="s">
        <v>7647</v>
      </c>
      <c r="B338" s="112" t="s">
        <v>7788</v>
      </c>
      <c r="C338" s="72" t="s">
        <v>1870</v>
      </c>
      <c r="D338" s="109" t="s">
        <v>1949</v>
      </c>
      <c r="E338" s="110" t="s">
        <v>7062</v>
      </c>
      <c r="F338" s="111">
        <v>21</v>
      </c>
      <c r="G338" s="118">
        <v>24</v>
      </c>
      <c r="H338" s="109"/>
      <c r="I338" s="109"/>
    </row>
    <row r="339" spans="1:9" s="77" customFormat="1" ht="35.25" customHeight="1">
      <c r="A339" s="109" t="s">
        <v>7667</v>
      </c>
      <c r="B339" s="112" t="s">
        <v>7789</v>
      </c>
      <c r="C339" s="72" t="s">
        <v>1854</v>
      </c>
      <c r="D339" s="109" t="s">
        <v>1946</v>
      </c>
      <c r="E339" s="110" t="s">
        <v>7151</v>
      </c>
      <c r="F339" s="111">
        <v>26</v>
      </c>
      <c r="G339" s="118">
        <v>29</v>
      </c>
      <c r="H339" s="109"/>
      <c r="I339" s="109"/>
    </row>
    <row r="340" spans="1:9" s="77" customFormat="1" ht="35.25" customHeight="1">
      <c r="A340" s="109" t="s">
        <v>7667</v>
      </c>
      <c r="B340" s="112" t="s">
        <v>7789</v>
      </c>
      <c r="C340" s="72" t="s">
        <v>1854</v>
      </c>
      <c r="D340" s="109" t="s">
        <v>1947</v>
      </c>
      <c r="E340" s="110" t="s">
        <v>7152</v>
      </c>
      <c r="F340" s="111">
        <v>61</v>
      </c>
      <c r="G340" s="118">
        <v>68</v>
      </c>
      <c r="H340" s="109"/>
      <c r="I340" s="109"/>
    </row>
    <row r="341" spans="1:9" s="77" customFormat="1" ht="35.25" customHeight="1">
      <c r="A341" s="109" t="s">
        <v>7667</v>
      </c>
      <c r="B341" s="112" t="s">
        <v>7789</v>
      </c>
      <c r="C341" s="72" t="s">
        <v>1854</v>
      </c>
      <c r="D341" s="109" t="s">
        <v>1948</v>
      </c>
      <c r="E341" s="110" t="s">
        <v>7153</v>
      </c>
      <c r="F341" s="111">
        <v>74</v>
      </c>
      <c r="G341" s="118">
        <v>82</v>
      </c>
      <c r="H341" s="109"/>
      <c r="I341" s="109"/>
    </row>
    <row r="342" spans="1:9" s="77" customFormat="1" ht="35.25" customHeight="1">
      <c r="A342" s="109" t="s">
        <v>7667</v>
      </c>
      <c r="B342" s="112" t="s">
        <v>7789</v>
      </c>
      <c r="C342" s="72" t="s">
        <v>1854</v>
      </c>
      <c r="D342" s="109" t="s">
        <v>1949</v>
      </c>
      <c r="E342" s="110" t="s">
        <v>7154</v>
      </c>
      <c r="F342" s="111">
        <v>50</v>
      </c>
      <c r="G342" s="118">
        <v>55</v>
      </c>
      <c r="H342" s="109"/>
      <c r="I342" s="109"/>
    </row>
    <row r="343" spans="1:9" s="77" customFormat="1" ht="35.25" customHeight="1">
      <c r="A343" s="109" t="s">
        <v>7667</v>
      </c>
      <c r="B343" s="112" t="s">
        <v>7789</v>
      </c>
      <c r="C343" s="72" t="s">
        <v>1854</v>
      </c>
      <c r="D343" s="109" t="s">
        <v>1950</v>
      </c>
      <c r="E343" s="110" t="s">
        <v>7155</v>
      </c>
      <c r="F343" s="111">
        <v>16</v>
      </c>
      <c r="G343" s="118">
        <v>18</v>
      </c>
      <c r="H343" s="109"/>
      <c r="I343" s="109"/>
    </row>
    <row r="344" spans="1:9" s="77" customFormat="1" ht="35.25" customHeight="1">
      <c r="A344" s="109" t="s">
        <v>7668</v>
      </c>
      <c r="B344" s="112" t="s">
        <v>7789</v>
      </c>
      <c r="C344" s="72" t="s">
        <v>1851</v>
      </c>
      <c r="D344" s="109" t="s">
        <v>1946</v>
      </c>
      <c r="E344" s="110" t="s">
        <v>7156</v>
      </c>
      <c r="F344" s="111">
        <v>33</v>
      </c>
      <c r="G344" s="118">
        <v>37</v>
      </c>
      <c r="H344" s="109"/>
      <c r="I344" s="109"/>
    </row>
    <row r="345" spans="1:9" s="77" customFormat="1" ht="35.25" customHeight="1">
      <c r="A345" s="109" t="s">
        <v>7668</v>
      </c>
      <c r="B345" s="112" t="s">
        <v>7789</v>
      </c>
      <c r="C345" s="72" t="s">
        <v>1851</v>
      </c>
      <c r="D345" s="109" t="s">
        <v>1947</v>
      </c>
      <c r="E345" s="110" t="s">
        <v>7157</v>
      </c>
      <c r="F345" s="111">
        <v>73</v>
      </c>
      <c r="G345" s="118">
        <v>81</v>
      </c>
      <c r="H345" s="109"/>
      <c r="I345" s="109"/>
    </row>
    <row r="346" spans="1:9" s="77" customFormat="1" ht="35.25" customHeight="1">
      <c r="A346" s="109" t="s">
        <v>7668</v>
      </c>
      <c r="B346" s="112" t="s">
        <v>7789</v>
      </c>
      <c r="C346" s="72" t="s">
        <v>1851</v>
      </c>
      <c r="D346" s="109" t="s">
        <v>1948</v>
      </c>
      <c r="E346" s="110" t="s">
        <v>7158</v>
      </c>
      <c r="F346" s="111">
        <v>86</v>
      </c>
      <c r="G346" s="118">
        <v>95</v>
      </c>
      <c r="H346" s="109"/>
      <c r="I346" s="109"/>
    </row>
    <row r="347" spans="1:9" s="77" customFormat="1" ht="35.25" customHeight="1">
      <c r="A347" s="109" t="s">
        <v>7668</v>
      </c>
      <c r="B347" s="112" t="s">
        <v>7789</v>
      </c>
      <c r="C347" s="72" t="s">
        <v>1851</v>
      </c>
      <c r="D347" s="109" t="s">
        <v>1949</v>
      </c>
      <c r="E347" s="110" t="s">
        <v>7159</v>
      </c>
      <c r="F347" s="111">
        <v>57</v>
      </c>
      <c r="G347" s="118">
        <v>63</v>
      </c>
      <c r="H347" s="109"/>
      <c r="I347" s="109"/>
    </row>
    <row r="348" spans="1:9" s="77" customFormat="1" ht="35.25" customHeight="1">
      <c r="A348" s="109" t="s">
        <v>7668</v>
      </c>
      <c r="B348" s="112" t="s">
        <v>7789</v>
      </c>
      <c r="C348" s="72" t="s">
        <v>1851</v>
      </c>
      <c r="D348" s="109" t="s">
        <v>1950</v>
      </c>
      <c r="E348" s="110" t="s">
        <v>7160</v>
      </c>
      <c r="F348" s="111">
        <v>17</v>
      </c>
      <c r="G348" s="118">
        <v>19</v>
      </c>
      <c r="H348" s="109"/>
      <c r="I348" s="109"/>
    </row>
    <row r="349" spans="1:9" s="77" customFormat="1" ht="35.25" customHeight="1">
      <c r="A349" s="109" t="s">
        <v>7669</v>
      </c>
      <c r="B349" s="112" t="s">
        <v>7789</v>
      </c>
      <c r="C349" s="72" t="s">
        <v>1871</v>
      </c>
      <c r="D349" s="109" t="s">
        <v>1946</v>
      </c>
      <c r="E349" s="110" t="s">
        <v>7161</v>
      </c>
      <c r="F349" s="111">
        <v>25</v>
      </c>
      <c r="G349" s="118">
        <v>28</v>
      </c>
      <c r="H349" s="109"/>
      <c r="I349" s="109"/>
    </row>
    <row r="350" spans="1:9" s="77" customFormat="1" ht="35.25" customHeight="1">
      <c r="A350" s="109" t="s">
        <v>7669</v>
      </c>
      <c r="B350" s="112" t="s">
        <v>7789</v>
      </c>
      <c r="C350" s="72" t="s">
        <v>1871</v>
      </c>
      <c r="D350" s="109" t="s">
        <v>1947</v>
      </c>
      <c r="E350" s="110" t="s">
        <v>7162</v>
      </c>
      <c r="F350" s="111">
        <v>58</v>
      </c>
      <c r="G350" s="118">
        <v>64</v>
      </c>
      <c r="H350" s="109"/>
      <c r="I350" s="109"/>
    </row>
    <row r="351" spans="1:9" s="77" customFormat="1" ht="35.25" customHeight="1">
      <c r="A351" s="109" t="s">
        <v>7669</v>
      </c>
      <c r="B351" s="112" t="s">
        <v>7789</v>
      </c>
      <c r="C351" s="72" t="s">
        <v>1871</v>
      </c>
      <c r="D351" s="109" t="s">
        <v>1948</v>
      </c>
      <c r="E351" s="110" t="s">
        <v>7163</v>
      </c>
      <c r="F351" s="111">
        <v>70</v>
      </c>
      <c r="G351" s="118">
        <v>77</v>
      </c>
      <c r="H351" s="109"/>
      <c r="I351" s="109"/>
    </row>
    <row r="352" spans="1:9" s="77" customFormat="1" ht="35.25" customHeight="1">
      <c r="A352" s="109" t="s">
        <v>7669</v>
      </c>
      <c r="B352" s="112" t="s">
        <v>7789</v>
      </c>
      <c r="C352" s="72" t="s">
        <v>1871</v>
      </c>
      <c r="D352" s="109" t="s">
        <v>1949</v>
      </c>
      <c r="E352" s="110" t="s">
        <v>7164</v>
      </c>
      <c r="F352" s="111">
        <v>45</v>
      </c>
      <c r="G352" s="118">
        <v>50</v>
      </c>
      <c r="H352" s="109"/>
      <c r="I352" s="109"/>
    </row>
    <row r="353" spans="1:9" s="77" customFormat="1" ht="35.25" customHeight="1">
      <c r="A353" s="109" t="s">
        <v>7669</v>
      </c>
      <c r="B353" s="112" t="s">
        <v>7789</v>
      </c>
      <c r="C353" s="72" t="s">
        <v>1871</v>
      </c>
      <c r="D353" s="109" t="s">
        <v>1950</v>
      </c>
      <c r="E353" s="110" t="s">
        <v>7165</v>
      </c>
      <c r="F353" s="111">
        <v>15</v>
      </c>
      <c r="G353" s="118">
        <v>17</v>
      </c>
      <c r="H353" s="109"/>
      <c r="I353" s="109"/>
    </row>
    <row r="354" spans="1:9" s="77" customFormat="1" ht="35.25" customHeight="1">
      <c r="A354" s="109" t="s">
        <v>7564</v>
      </c>
      <c r="B354" s="112" t="s">
        <v>7765</v>
      </c>
      <c r="C354" s="72" t="s">
        <v>1871</v>
      </c>
      <c r="D354" s="109" t="s">
        <v>1946</v>
      </c>
      <c r="E354" s="110" t="s">
        <v>6666</v>
      </c>
      <c r="F354" s="111">
        <v>20</v>
      </c>
      <c r="G354" s="118">
        <v>22</v>
      </c>
      <c r="H354" s="109"/>
      <c r="I354" s="109"/>
    </row>
    <row r="355" spans="1:9" s="77" customFormat="1" ht="35.25" customHeight="1">
      <c r="A355" s="109" t="s">
        <v>7564</v>
      </c>
      <c r="B355" s="112" t="s">
        <v>7765</v>
      </c>
      <c r="C355" s="72" t="s">
        <v>1871</v>
      </c>
      <c r="D355" s="109" t="s">
        <v>1947</v>
      </c>
      <c r="E355" s="110" t="s">
        <v>6667</v>
      </c>
      <c r="F355" s="111">
        <v>43</v>
      </c>
      <c r="G355" s="118">
        <v>48</v>
      </c>
      <c r="H355" s="109"/>
      <c r="I355" s="109"/>
    </row>
    <row r="356" spans="1:9" s="77" customFormat="1" ht="35.25" customHeight="1">
      <c r="A356" s="109" t="s">
        <v>7564</v>
      </c>
      <c r="B356" s="112" t="s">
        <v>7765</v>
      </c>
      <c r="C356" s="72" t="s">
        <v>1871</v>
      </c>
      <c r="D356" s="109" t="s">
        <v>1948</v>
      </c>
      <c r="E356" s="110" t="s">
        <v>6668</v>
      </c>
      <c r="F356" s="111">
        <v>49</v>
      </c>
      <c r="G356" s="118">
        <v>54</v>
      </c>
      <c r="H356" s="109"/>
      <c r="I356" s="109"/>
    </row>
    <row r="357" spans="1:9" s="77" customFormat="1" ht="35.25" customHeight="1">
      <c r="A357" s="109" t="s">
        <v>7564</v>
      </c>
      <c r="B357" s="112" t="s">
        <v>7765</v>
      </c>
      <c r="C357" s="72" t="s">
        <v>1871</v>
      </c>
      <c r="D357" s="109" t="s">
        <v>1949</v>
      </c>
      <c r="E357" s="110" t="s">
        <v>6669</v>
      </c>
      <c r="F357" s="111">
        <v>30</v>
      </c>
      <c r="G357" s="118">
        <v>33</v>
      </c>
      <c r="H357" s="109"/>
      <c r="I357" s="109"/>
    </row>
    <row r="358" spans="1:9" s="77" customFormat="1" ht="27.5" customHeight="1">
      <c r="A358" s="109" t="s">
        <v>7564</v>
      </c>
      <c r="B358" s="112" t="s">
        <v>7765</v>
      </c>
      <c r="C358" s="72" t="s">
        <v>1871</v>
      </c>
      <c r="D358" s="109" t="s">
        <v>1950</v>
      </c>
      <c r="E358" s="110" t="s">
        <v>7229</v>
      </c>
      <c r="F358" s="111">
        <v>2</v>
      </c>
      <c r="G358" s="118">
        <v>4</v>
      </c>
      <c r="H358" s="109"/>
      <c r="I358" s="109"/>
    </row>
    <row r="359" spans="1:9" s="77" customFormat="1" ht="35.25" customHeight="1">
      <c r="A359" s="109" t="s">
        <v>7565</v>
      </c>
      <c r="B359" s="112" t="s">
        <v>7765</v>
      </c>
      <c r="C359" s="72" t="s">
        <v>7746</v>
      </c>
      <c r="D359" s="109" t="s">
        <v>1946</v>
      </c>
      <c r="E359" s="110" t="s">
        <v>6670</v>
      </c>
      <c r="F359" s="111">
        <v>14</v>
      </c>
      <c r="G359" s="118">
        <v>16</v>
      </c>
      <c r="H359" s="109"/>
      <c r="I359" s="109"/>
    </row>
    <row r="360" spans="1:9" s="77" customFormat="1" ht="35.25" customHeight="1">
      <c r="A360" s="109" t="s">
        <v>7565</v>
      </c>
      <c r="B360" s="112" t="s">
        <v>7765</v>
      </c>
      <c r="C360" s="72" t="s">
        <v>7746</v>
      </c>
      <c r="D360" s="109" t="s">
        <v>1947</v>
      </c>
      <c r="E360" s="110" t="s">
        <v>6671</v>
      </c>
      <c r="F360" s="111">
        <v>35</v>
      </c>
      <c r="G360" s="118">
        <v>39</v>
      </c>
      <c r="H360" s="109"/>
      <c r="I360" s="109"/>
    </row>
    <row r="361" spans="1:9" s="77" customFormat="1" ht="35.25" customHeight="1">
      <c r="A361" s="109" t="s">
        <v>7565</v>
      </c>
      <c r="B361" s="112" t="s">
        <v>7765</v>
      </c>
      <c r="C361" s="72" t="s">
        <v>7746</v>
      </c>
      <c r="D361" s="109" t="s">
        <v>1948</v>
      </c>
      <c r="E361" s="110" t="s">
        <v>6672</v>
      </c>
      <c r="F361" s="111">
        <v>40</v>
      </c>
      <c r="G361" s="118">
        <v>44</v>
      </c>
      <c r="H361" s="109"/>
      <c r="I361" s="109"/>
    </row>
    <row r="362" spans="1:9" s="77" customFormat="1" ht="35.25" customHeight="1">
      <c r="A362" s="109" t="s">
        <v>7565</v>
      </c>
      <c r="B362" s="112" t="s">
        <v>7765</v>
      </c>
      <c r="C362" s="72" t="s">
        <v>7746</v>
      </c>
      <c r="D362" s="109" t="s">
        <v>1949</v>
      </c>
      <c r="E362" s="110" t="s">
        <v>6673</v>
      </c>
      <c r="F362" s="111">
        <v>23</v>
      </c>
      <c r="G362" s="118">
        <v>26</v>
      </c>
      <c r="H362" s="109"/>
      <c r="I362" s="109"/>
    </row>
    <row r="363" spans="1:9" s="77" customFormat="1" ht="27.5" customHeight="1">
      <c r="A363" s="109" t="s">
        <v>7565</v>
      </c>
      <c r="B363" s="112" t="s">
        <v>7765</v>
      </c>
      <c r="C363" s="72" t="s">
        <v>7746</v>
      </c>
      <c r="D363" s="109" t="s">
        <v>1950</v>
      </c>
      <c r="E363" s="110" t="s">
        <v>7230</v>
      </c>
      <c r="F363" s="111">
        <v>2</v>
      </c>
      <c r="G363" s="118">
        <v>4</v>
      </c>
      <c r="H363" s="109"/>
      <c r="I363" s="109"/>
    </row>
    <row r="364" spans="1:9" s="77" customFormat="1" ht="35.25" customHeight="1">
      <c r="A364" s="109" t="s">
        <v>7566</v>
      </c>
      <c r="B364" s="112" t="s">
        <v>7765</v>
      </c>
      <c r="C364" s="72" t="s">
        <v>1851</v>
      </c>
      <c r="D364" s="109" t="s">
        <v>1946</v>
      </c>
      <c r="E364" s="110" t="s">
        <v>6674</v>
      </c>
      <c r="F364" s="111">
        <v>27</v>
      </c>
      <c r="G364" s="118">
        <v>30</v>
      </c>
      <c r="H364" s="109"/>
      <c r="I364" s="109"/>
    </row>
    <row r="365" spans="1:9" s="77" customFormat="1" ht="35.25" customHeight="1">
      <c r="A365" s="109" t="s">
        <v>7566</v>
      </c>
      <c r="B365" s="112" t="s">
        <v>7765</v>
      </c>
      <c r="C365" s="72" t="s">
        <v>1851</v>
      </c>
      <c r="D365" s="109" t="s">
        <v>1947</v>
      </c>
      <c r="E365" s="110" t="s">
        <v>6675</v>
      </c>
      <c r="F365" s="111">
        <v>59</v>
      </c>
      <c r="G365" s="118">
        <v>65</v>
      </c>
      <c r="H365" s="109"/>
      <c r="I365" s="109"/>
    </row>
    <row r="366" spans="1:9" s="77" customFormat="1" ht="35.25" customHeight="1">
      <c r="A366" s="109" t="s">
        <v>7566</v>
      </c>
      <c r="B366" s="112" t="s">
        <v>7765</v>
      </c>
      <c r="C366" s="72" t="s">
        <v>1851</v>
      </c>
      <c r="D366" s="109" t="s">
        <v>1948</v>
      </c>
      <c r="E366" s="110" t="s">
        <v>6676</v>
      </c>
      <c r="F366" s="111">
        <v>69</v>
      </c>
      <c r="G366" s="118">
        <v>76</v>
      </c>
      <c r="H366" s="109"/>
      <c r="I366" s="109"/>
    </row>
    <row r="367" spans="1:9" s="77" customFormat="1" ht="35.25" customHeight="1">
      <c r="A367" s="109" t="s">
        <v>7566</v>
      </c>
      <c r="B367" s="112" t="s">
        <v>7765</v>
      </c>
      <c r="C367" s="72" t="s">
        <v>1851</v>
      </c>
      <c r="D367" s="109" t="s">
        <v>1949</v>
      </c>
      <c r="E367" s="110" t="s">
        <v>6677</v>
      </c>
      <c r="F367" s="111">
        <v>41</v>
      </c>
      <c r="G367" s="118">
        <v>46</v>
      </c>
      <c r="H367" s="109"/>
      <c r="I367" s="109"/>
    </row>
    <row r="368" spans="1:9" s="77" customFormat="1" ht="27.5" customHeight="1">
      <c r="A368" s="109" t="s">
        <v>7566</v>
      </c>
      <c r="B368" s="112" t="s">
        <v>7765</v>
      </c>
      <c r="C368" s="72" t="s">
        <v>1851</v>
      </c>
      <c r="D368" s="109" t="s">
        <v>1950</v>
      </c>
      <c r="E368" s="110" t="s">
        <v>7231</v>
      </c>
      <c r="F368" s="111">
        <v>2</v>
      </c>
      <c r="G368" s="118">
        <v>4</v>
      </c>
      <c r="H368" s="109"/>
      <c r="I368" s="109"/>
    </row>
    <row r="369" spans="1:9" s="77" customFormat="1" ht="35.25" customHeight="1">
      <c r="A369" s="109" t="s">
        <v>7616</v>
      </c>
      <c r="B369" s="112" t="s">
        <v>7790</v>
      </c>
      <c r="C369" s="72" t="s">
        <v>1851</v>
      </c>
      <c r="D369" s="109" t="s">
        <v>1946</v>
      </c>
      <c r="E369" s="110" t="s">
        <v>6914</v>
      </c>
      <c r="F369" s="111">
        <v>120</v>
      </c>
      <c r="G369" s="118">
        <v>132</v>
      </c>
      <c r="H369" s="109"/>
      <c r="I369" s="109"/>
    </row>
    <row r="370" spans="1:9" s="77" customFormat="1" ht="35.25" customHeight="1">
      <c r="A370" s="109" t="s">
        <v>7616</v>
      </c>
      <c r="B370" s="112" t="s">
        <v>7790</v>
      </c>
      <c r="C370" s="72" t="s">
        <v>1851</v>
      </c>
      <c r="D370" s="109" t="s">
        <v>1947</v>
      </c>
      <c r="E370" s="110" t="s">
        <v>6915</v>
      </c>
      <c r="F370" s="111">
        <v>337</v>
      </c>
      <c r="G370" s="118">
        <v>371</v>
      </c>
      <c r="H370" s="109"/>
      <c r="I370" s="109"/>
    </row>
    <row r="371" spans="1:9" s="77" customFormat="1" ht="35.25" customHeight="1">
      <c r="A371" s="109" t="s">
        <v>7616</v>
      </c>
      <c r="B371" s="112" t="s">
        <v>7790</v>
      </c>
      <c r="C371" s="72" t="s">
        <v>1851</v>
      </c>
      <c r="D371" s="109" t="s">
        <v>1948</v>
      </c>
      <c r="E371" s="110" t="s">
        <v>6916</v>
      </c>
      <c r="F371" s="111">
        <v>426</v>
      </c>
      <c r="G371" s="118">
        <v>469</v>
      </c>
      <c r="H371" s="109"/>
      <c r="I371" s="109"/>
    </row>
    <row r="372" spans="1:9" s="77" customFormat="1" ht="35.25" customHeight="1">
      <c r="A372" s="109" t="s">
        <v>7616</v>
      </c>
      <c r="B372" s="112" t="s">
        <v>7790</v>
      </c>
      <c r="C372" s="72" t="s">
        <v>1851</v>
      </c>
      <c r="D372" s="109" t="s">
        <v>1949</v>
      </c>
      <c r="E372" s="110" t="s">
        <v>6917</v>
      </c>
      <c r="F372" s="111">
        <v>331</v>
      </c>
      <c r="G372" s="118">
        <v>365</v>
      </c>
      <c r="H372" s="109"/>
      <c r="I372" s="109"/>
    </row>
    <row r="373" spans="1:9" s="77" customFormat="1" ht="35.25" customHeight="1">
      <c r="A373" s="109" t="s">
        <v>7616</v>
      </c>
      <c r="B373" s="112" t="s">
        <v>7790</v>
      </c>
      <c r="C373" s="72" t="s">
        <v>1851</v>
      </c>
      <c r="D373" s="109" t="s">
        <v>1950</v>
      </c>
      <c r="E373" s="110" t="s">
        <v>6918</v>
      </c>
      <c r="F373" s="111">
        <v>104</v>
      </c>
      <c r="G373" s="118">
        <v>115</v>
      </c>
      <c r="H373" s="109"/>
      <c r="I373" s="109"/>
    </row>
    <row r="374" spans="1:9" s="77" customFormat="1" ht="35.25" customHeight="1">
      <c r="A374" s="109" t="s">
        <v>7617</v>
      </c>
      <c r="B374" s="112" t="s">
        <v>7790</v>
      </c>
      <c r="C374" s="72" t="s">
        <v>1854</v>
      </c>
      <c r="D374" s="109" t="s">
        <v>1946</v>
      </c>
      <c r="E374" s="110" t="s">
        <v>6919</v>
      </c>
      <c r="F374" s="111">
        <v>74</v>
      </c>
      <c r="G374" s="118">
        <v>82</v>
      </c>
      <c r="H374" s="109"/>
      <c r="I374" s="109"/>
    </row>
    <row r="375" spans="1:9" s="77" customFormat="1" ht="35.25" customHeight="1">
      <c r="A375" s="109" t="s">
        <v>7617</v>
      </c>
      <c r="B375" s="112" t="s">
        <v>7790</v>
      </c>
      <c r="C375" s="72" t="s">
        <v>1854</v>
      </c>
      <c r="D375" s="109" t="s">
        <v>1947</v>
      </c>
      <c r="E375" s="110" t="s">
        <v>6920</v>
      </c>
      <c r="F375" s="111">
        <v>200</v>
      </c>
      <c r="G375" s="118">
        <v>220</v>
      </c>
      <c r="H375" s="109"/>
      <c r="I375" s="109"/>
    </row>
    <row r="376" spans="1:9" s="77" customFormat="1" ht="35.25" customHeight="1">
      <c r="A376" s="109" t="s">
        <v>7617</v>
      </c>
      <c r="B376" s="112" t="s">
        <v>7790</v>
      </c>
      <c r="C376" s="72" t="s">
        <v>1854</v>
      </c>
      <c r="D376" s="109" t="s">
        <v>1948</v>
      </c>
      <c r="E376" s="110" t="s">
        <v>6921</v>
      </c>
      <c r="F376" s="111">
        <v>260</v>
      </c>
      <c r="G376" s="118">
        <v>286</v>
      </c>
      <c r="H376" s="109"/>
      <c r="I376" s="109"/>
    </row>
    <row r="377" spans="1:9" s="77" customFormat="1" ht="35.25" customHeight="1">
      <c r="A377" s="109" t="s">
        <v>7617</v>
      </c>
      <c r="B377" s="112" t="s">
        <v>7790</v>
      </c>
      <c r="C377" s="72" t="s">
        <v>1854</v>
      </c>
      <c r="D377" s="109" t="s">
        <v>1949</v>
      </c>
      <c r="E377" s="110" t="s">
        <v>6922</v>
      </c>
      <c r="F377" s="111">
        <v>214</v>
      </c>
      <c r="G377" s="118">
        <v>236</v>
      </c>
      <c r="H377" s="109"/>
      <c r="I377" s="109"/>
    </row>
    <row r="378" spans="1:9" s="77" customFormat="1" ht="35.25" customHeight="1">
      <c r="A378" s="109" t="s">
        <v>7617</v>
      </c>
      <c r="B378" s="112" t="s">
        <v>7790</v>
      </c>
      <c r="C378" s="72" t="s">
        <v>1854</v>
      </c>
      <c r="D378" s="109" t="s">
        <v>1950</v>
      </c>
      <c r="E378" s="110" t="s">
        <v>6923</v>
      </c>
      <c r="F378" s="111">
        <v>63</v>
      </c>
      <c r="G378" s="118">
        <v>70</v>
      </c>
      <c r="H378" s="109"/>
      <c r="I378" s="109"/>
    </row>
    <row r="379" spans="1:9" s="77" customFormat="1" ht="35.25" customHeight="1">
      <c r="A379" s="109" t="s">
        <v>7618</v>
      </c>
      <c r="B379" s="112" t="s">
        <v>7790</v>
      </c>
      <c r="C379" s="72" t="s">
        <v>7750</v>
      </c>
      <c r="D379" s="109" t="s">
        <v>1946</v>
      </c>
      <c r="E379" s="110" t="s">
        <v>6924</v>
      </c>
      <c r="F379" s="111">
        <v>43</v>
      </c>
      <c r="G379" s="118">
        <v>48</v>
      </c>
      <c r="H379" s="109"/>
      <c r="I379" s="109"/>
    </row>
    <row r="380" spans="1:9" s="77" customFormat="1" ht="35.25" customHeight="1">
      <c r="A380" s="109" t="s">
        <v>7618</v>
      </c>
      <c r="B380" s="112" t="s">
        <v>7790</v>
      </c>
      <c r="C380" s="72" t="s">
        <v>7750</v>
      </c>
      <c r="D380" s="109" t="s">
        <v>1947</v>
      </c>
      <c r="E380" s="110" t="s">
        <v>6925</v>
      </c>
      <c r="F380" s="111">
        <v>105</v>
      </c>
      <c r="G380" s="118">
        <v>116</v>
      </c>
      <c r="H380" s="109"/>
      <c r="I380" s="109"/>
    </row>
    <row r="381" spans="1:9" s="77" customFormat="1" ht="27.5" customHeight="1">
      <c r="A381" s="109" t="s">
        <v>7618</v>
      </c>
      <c r="B381" s="112" t="s">
        <v>7790</v>
      </c>
      <c r="C381" s="72" t="s">
        <v>7750</v>
      </c>
      <c r="D381" s="109" t="s">
        <v>1948</v>
      </c>
      <c r="E381" s="110" t="s">
        <v>6926</v>
      </c>
      <c r="F381" s="111">
        <v>139</v>
      </c>
      <c r="G381" s="118">
        <v>153</v>
      </c>
      <c r="H381" s="109"/>
      <c r="I381" s="109"/>
    </row>
    <row r="382" spans="1:9" s="77" customFormat="1" ht="27.5" customHeight="1">
      <c r="A382" s="109" t="s">
        <v>7618</v>
      </c>
      <c r="B382" s="112" t="s">
        <v>7790</v>
      </c>
      <c r="C382" s="72" t="s">
        <v>7750</v>
      </c>
      <c r="D382" s="109" t="s">
        <v>1949</v>
      </c>
      <c r="E382" s="110" t="s">
        <v>6927</v>
      </c>
      <c r="F382" s="111">
        <v>111</v>
      </c>
      <c r="G382" s="118">
        <v>123</v>
      </c>
      <c r="H382" s="109"/>
      <c r="I382" s="109"/>
    </row>
    <row r="383" spans="1:9" s="77" customFormat="1" ht="27.5" customHeight="1">
      <c r="A383" s="109" t="s">
        <v>7618</v>
      </c>
      <c r="B383" s="112" t="s">
        <v>7790</v>
      </c>
      <c r="C383" s="72" t="s">
        <v>7750</v>
      </c>
      <c r="D383" s="109" t="s">
        <v>1950</v>
      </c>
      <c r="E383" s="110" t="s">
        <v>6928</v>
      </c>
      <c r="F383" s="111">
        <v>35</v>
      </c>
      <c r="G383" s="118">
        <v>39</v>
      </c>
      <c r="H383" s="109"/>
      <c r="I383" s="109"/>
    </row>
    <row r="384" spans="1:9" s="77" customFormat="1" ht="27.5" customHeight="1">
      <c r="A384" s="109" t="s">
        <v>7619</v>
      </c>
      <c r="B384" s="112" t="s">
        <v>7790</v>
      </c>
      <c r="C384" s="72" t="s">
        <v>1871</v>
      </c>
      <c r="D384" s="109" t="s">
        <v>1946</v>
      </c>
      <c r="E384" s="110" t="s">
        <v>6929</v>
      </c>
      <c r="F384" s="111">
        <v>101</v>
      </c>
      <c r="G384" s="118">
        <v>112</v>
      </c>
      <c r="H384" s="109"/>
      <c r="I384" s="109"/>
    </row>
    <row r="385" spans="1:9" s="77" customFormat="1" ht="27.5" customHeight="1">
      <c r="A385" s="109" t="s">
        <v>7619</v>
      </c>
      <c r="B385" s="112" t="s">
        <v>7790</v>
      </c>
      <c r="C385" s="72" t="s">
        <v>1871</v>
      </c>
      <c r="D385" s="109" t="s">
        <v>1947</v>
      </c>
      <c r="E385" s="110" t="s">
        <v>6930</v>
      </c>
      <c r="F385" s="111">
        <v>283</v>
      </c>
      <c r="G385" s="118">
        <v>312</v>
      </c>
      <c r="H385" s="109"/>
      <c r="I385" s="109"/>
    </row>
    <row r="386" spans="1:9" s="77" customFormat="1" ht="27.5" customHeight="1">
      <c r="A386" s="109" t="s">
        <v>7619</v>
      </c>
      <c r="B386" s="112" t="s">
        <v>7790</v>
      </c>
      <c r="C386" s="72" t="s">
        <v>1871</v>
      </c>
      <c r="D386" s="109" t="s">
        <v>1948</v>
      </c>
      <c r="E386" s="110" t="s">
        <v>6931</v>
      </c>
      <c r="F386" s="111">
        <v>363</v>
      </c>
      <c r="G386" s="118">
        <v>400</v>
      </c>
      <c r="H386" s="109"/>
      <c r="I386" s="109"/>
    </row>
    <row r="387" spans="1:9" s="77" customFormat="1" ht="27.5" customHeight="1">
      <c r="A387" s="109" t="s">
        <v>7619</v>
      </c>
      <c r="B387" s="112" t="s">
        <v>7790</v>
      </c>
      <c r="C387" s="72" t="s">
        <v>1871</v>
      </c>
      <c r="D387" s="109" t="s">
        <v>1949</v>
      </c>
      <c r="E387" s="110" t="s">
        <v>6932</v>
      </c>
      <c r="F387" s="111">
        <v>283</v>
      </c>
      <c r="G387" s="118">
        <v>312</v>
      </c>
      <c r="H387" s="109"/>
      <c r="I387" s="109"/>
    </row>
    <row r="388" spans="1:9" s="77" customFormat="1" ht="27.5" customHeight="1">
      <c r="A388" s="109" t="s">
        <v>7619</v>
      </c>
      <c r="B388" s="112" t="s">
        <v>7790</v>
      </c>
      <c r="C388" s="72" t="s">
        <v>1871</v>
      </c>
      <c r="D388" s="109" t="s">
        <v>1950</v>
      </c>
      <c r="E388" s="110" t="s">
        <v>6933</v>
      </c>
      <c r="F388" s="111">
        <v>88</v>
      </c>
      <c r="G388" s="118">
        <v>97</v>
      </c>
      <c r="H388" s="109"/>
      <c r="I388" s="109"/>
    </row>
    <row r="389" spans="1:9" s="77" customFormat="1" ht="27.5" customHeight="1">
      <c r="A389" s="109" t="s">
        <v>7620</v>
      </c>
      <c r="B389" s="112" t="s">
        <v>7790</v>
      </c>
      <c r="C389" s="72" t="s">
        <v>1870</v>
      </c>
      <c r="D389" s="109" t="s">
        <v>1946</v>
      </c>
      <c r="E389" s="110" t="s">
        <v>6934</v>
      </c>
      <c r="F389" s="111">
        <v>65</v>
      </c>
      <c r="G389" s="118">
        <v>72</v>
      </c>
      <c r="H389" s="109"/>
      <c r="I389" s="109"/>
    </row>
    <row r="390" spans="1:9" s="77" customFormat="1" ht="27.5" customHeight="1">
      <c r="A390" s="109" t="s">
        <v>7620</v>
      </c>
      <c r="B390" s="112" t="s">
        <v>7790</v>
      </c>
      <c r="C390" s="72" t="s">
        <v>1870</v>
      </c>
      <c r="D390" s="109" t="s">
        <v>1947</v>
      </c>
      <c r="E390" s="110" t="s">
        <v>6935</v>
      </c>
      <c r="F390" s="111">
        <v>169</v>
      </c>
      <c r="G390" s="118">
        <v>186</v>
      </c>
      <c r="H390" s="109"/>
      <c r="I390" s="109"/>
    </row>
    <row r="391" spans="1:9" s="77" customFormat="1" ht="27.5" customHeight="1">
      <c r="A391" s="109" t="s">
        <v>7620</v>
      </c>
      <c r="B391" s="112" t="s">
        <v>7790</v>
      </c>
      <c r="C391" s="72" t="s">
        <v>1870</v>
      </c>
      <c r="D391" s="109" t="s">
        <v>1948</v>
      </c>
      <c r="E391" s="110" t="s">
        <v>6936</v>
      </c>
      <c r="F391" s="111">
        <v>217</v>
      </c>
      <c r="G391" s="118">
        <v>239</v>
      </c>
      <c r="H391" s="109"/>
      <c r="I391" s="109"/>
    </row>
    <row r="392" spans="1:9" s="77" customFormat="1" ht="27.5" customHeight="1">
      <c r="A392" s="109" t="s">
        <v>7620</v>
      </c>
      <c r="B392" s="112" t="s">
        <v>7790</v>
      </c>
      <c r="C392" s="72" t="s">
        <v>1870</v>
      </c>
      <c r="D392" s="109" t="s">
        <v>1949</v>
      </c>
      <c r="E392" s="110" t="s">
        <v>6937</v>
      </c>
      <c r="F392" s="111">
        <v>167</v>
      </c>
      <c r="G392" s="118">
        <v>184</v>
      </c>
      <c r="H392" s="109"/>
      <c r="I392" s="109"/>
    </row>
    <row r="393" spans="1:9" s="77" customFormat="1" ht="27.5" customHeight="1">
      <c r="A393" s="109" t="s">
        <v>7620</v>
      </c>
      <c r="B393" s="112" t="s">
        <v>7790</v>
      </c>
      <c r="C393" s="72" t="s">
        <v>1870</v>
      </c>
      <c r="D393" s="109" t="s">
        <v>1950</v>
      </c>
      <c r="E393" s="110" t="s">
        <v>6938</v>
      </c>
      <c r="F393" s="111">
        <v>40</v>
      </c>
      <c r="G393" s="118">
        <v>44</v>
      </c>
      <c r="H393" s="109"/>
      <c r="I393" s="109"/>
    </row>
    <row r="394" spans="1:9" s="77" customFormat="1" ht="27.5" customHeight="1">
      <c r="A394" s="109" t="s">
        <v>7621</v>
      </c>
      <c r="B394" s="112" t="s">
        <v>7790</v>
      </c>
      <c r="C394" s="72" t="s">
        <v>7751</v>
      </c>
      <c r="D394" s="109" t="s">
        <v>1946</v>
      </c>
      <c r="E394" s="110" t="s">
        <v>6939</v>
      </c>
      <c r="F394" s="111">
        <v>35</v>
      </c>
      <c r="G394" s="118">
        <v>39</v>
      </c>
      <c r="H394" s="109"/>
      <c r="I394" s="109"/>
    </row>
    <row r="395" spans="1:9" s="77" customFormat="1" ht="27.5" customHeight="1">
      <c r="A395" s="109" t="s">
        <v>7621</v>
      </c>
      <c r="B395" s="112" t="s">
        <v>7790</v>
      </c>
      <c r="C395" s="72" t="s">
        <v>7751</v>
      </c>
      <c r="D395" s="109" t="s">
        <v>1947</v>
      </c>
      <c r="E395" s="110" t="s">
        <v>6940</v>
      </c>
      <c r="F395" s="111">
        <v>99</v>
      </c>
      <c r="G395" s="118">
        <v>109</v>
      </c>
      <c r="H395" s="109"/>
      <c r="I395" s="109"/>
    </row>
    <row r="396" spans="1:9" s="77" customFormat="1" ht="27.5" customHeight="1">
      <c r="A396" s="109" t="s">
        <v>7621</v>
      </c>
      <c r="B396" s="112" t="s">
        <v>7790</v>
      </c>
      <c r="C396" s="72" t="s">
        <v>7751</v>
      </c>
      <c r="D396" s="109" t="s">
        <v>1948</v>
      </c>
      <c r="E396" s="110" t="s">
        <v>6941</v>
      </c>
      <c r="F396" s="111">
        <v>119</v>
      </c>
      <c r="G396" s="118">
        <v>131</v>
      </c>
      <c r="H396" s="109"/>
      <c r="I396" s="109"/>
    </row>
    <row r="397" spans="1:9" s="77" customFormat="1" ht="27.5" customHeight="1">
      <c r="A397" s="109" t="s">
        <v>7621</v>
      </c>
      <c r="B397" s="112" t="s">
        <v>7790</v>
      </c>
      <c r="C397" s="72" t="s">
        <v>7751</v>
      </c>
      <c r="D397" s="109" t="s">
        <v>1949</v>
      </c>
      <c r="E397" s="110" t="s">
        <v>6942</v>
      </c>
      <c r="F397" s="111">
        <v>85</v>
      </c>
      <c r="G397" s="118">
        <v>94</v>
      </c>
      <c r="H397" s="109"/>
      <c r="I397" s="109"/>
    </row>
    <row r="398" spans="1:9" s="77" customFormat="1" ht="27.5" customHeight="1">
      <c r="A398" s="109" t="s">
        <v>7621</v>
      </c>
      <c r="B398" s="112" t="s">
        <v>7790</v>
      </c>
      <c r="C398" s="72" t="s">
        <v>7751</v>
      </c>
      <c r="D398" s="109" t="s">
        <v>1950</v>
      </c>
      <c r="E398" s="110" t="s">
        <v>6943</v>
      </c>
      <c r="F398" s="111">
        <v>17</v>
      </c>
      <c r="G398" s="118">
        <v>19</v>
      </c>
      <c r="H398" s="109"/>
      <c r="I398" s="109"/>
    </row>
    <row r="399" spans="1:9" s="77" customFormat="1" ht="27.5" customHeight="1">
      <c r="A399" s="109" t="s">
        <v>7592</v>
      </c>
      <c r="B399" s="112" t="s">
        <v>1923</v>
      </c>
      <c r="C399" s="72" t="s">
        <v>7749</v>
      </c>
      <c r="D399" s="109" t="s">
        <v>1946</v>
      </c>
      <c r="E399" s="110" t="s">
        <v>6798</v>
      </c>
      <c r="F399" s="111">
        <v>16</v>
      </c>
      <c r="G399" s="118">
        <v>18</v>
      </c>
      <c r="H399" s="109"/>
      <c r="I399" s="109"/>
    </row>
    <row r="400" spans="1:9" s="77" customFormat="1" ht="27.5" customHeight="1">
      <c r="A400" s="109" t="s">
        <v>7592</v>
      </c>
      <c r="B400" s="112" t="s">
        <v>1923</v>
      </c>
      <c r="C400" s="72" t="s">
        <v>7749</v>
      </c>
      <c r="D400" s="109" t="s">
        <v>1947</v>
      </c>
      <c r="E400" s="110" t="s">
        <v>6799</v>
      </c>
      <c r="F400" s="111">
        <v>47</v>
      </c>
      <c r="G400" s="118">
        <v>52</v>
      </c>
      <c r="H400" s="109"/>
      <c r="I400" s="109"/>
    </row>
    <row r="401" spans="1:9" s="77" customFormat="1" ht="27.5" customHeight="1">
      <c r="A401" s="109" t="s">
        <v>7592</v>
      </c>
      <c r="B401" s="112" t="s">
        <v>1923</v>
      </c>
      <c r="C401" s="72" t="s">
        <v>7749</v>
      </c>
      <c r="D401" s="109" t="s">
        <v>1948</v>
      </c>
      <c r="E401" s="110" t="s">
        <v>6800</v>
      </c>
      <c r="F401" s="111">
        <v>59</v>
      </c>
      <c r="G401" s="118">
        <v>65</v>
      </c>
      <c r="H401" s="109"/>
      <c r="I401" s="109"/>
    </row>
    <row r="402" spans="1:9" s="77" customFormat="1" ht="27.5" customHeight="1">
      <c r="A402" s="109" t="s">
        <v>7592</v>
      </c>
      <c r="B402" s="112" t="s">
        <v>1923</v>
      </c>
      <c r="C402" s="72" t="s">
        <v>7749</v>
      </c>
      <c r="D402" s="109" t="s">
        <v>1949</v>
      </c>
      <c r="E402" s="110" t="s">
        <v>6801</v>
      </c>
      <c r="F402" s="111">
        <v>42</v>
      </c>
      <c r="G402" s="118">
        <v>47</v>
      </c>
      <c r="H402" s="109"/>
      <c r="I402" s="109"/>
    </row>
    <row r="403" spans="1:9" s="77" customFormat="1" ht="27.5" customHeight="1">
      <c r="A403" s="109" t="s">
        <v>7592</v>
      </c>
      <c r="B403" s="112" t="s">
        <v>1923</v>
      </c>
      <c r="C403" s="72" t="s">
        <v>7749</v>
      </c>
      <c r="D403" s="109" t="s">
        <v>1950</v>
      </c>
      <c r="E403" s="110" t="s">
        <v>6802</v>
      </c>
      <c r="F403" s="111">
        <v>10</v>
      </c>
      <c r="G403" s="118">
        <v>11</v>
      </c>
      <c r="H403" s="109"/>
      <c r="I403" s="109"/>
    </row>
    <row r="404" spans="1:9" s="77" customFormat="1" ht="27.5" customHeight="1">
      <c r="A404" s="109" t="s">
        <v>7593</v>
      </c>
      <c r="B404" s="112" t="s">
        <v>1923</v>
      </c>
      <c r="C404" s="72" t="s">
        <v>7746</v>
      </c>
      <c r="D404" s="109" t="s">
        <v>1946</v>
      </c>
      <c r="E404" s="110" t="s">
        <v>6803</v>
      </c>
      <c r="F404" s="111">
        <v>22</v>
      </c>
      <c r="G404" s="118">
        <v>25</v>
      </c>
      <c r="H404" s="109"/>
      <c r="I404" s="109"/>
    </row>
    <row r="405" spans="1:9" s="77" customFormat="1" ht="27.5" customHeight="1">
      <c r="A405" s="109" t="s">
        <v>7593</v>
      </c>
      <c r="B405" s="112" t="s">
        <v>1923</v>
      </c>
      <c r="C405" s="72" t="s">
        <v>7746</v>
      </c>
      <c r="D405" s="109" t="s">
        <v>1947</v>
      </c>
      <c r="E405" s="110" t="s">
        <v>6804</v>
      </c>
      <c r="F405" s="111">
        <v>55</v>
      </c>
      <c r="G405" s="118">
        <v>61</v>
      </c>
      <c r="H405" s="109"/>
      <c r="I405" s="109"/>
    </row>
    <row r="406" spans="1:9" s="77" customFormat="1" ht="27.5" customHeight="1">
      <c r="A406" s="109" t="s">
        <v>7593</v>
      </c>
      <c r="B406" s="112" t="s">
        <v>1923</v>
      </c>
      <c r="C406" s="72" t="s">
        <v>7746</v>
      </c>
      <c r="D406" s="109" t="s">
        <v>1948</v>
      </c>
      <c r="E406" s="110" t="s">
        <v>6805</v>
      </c>
      <c r="F406" s="111">
        <v>70</v>
      </c>
      <c r="G406" s="118">
        <v>77</v>
      </c>
      <c r="H406" s="109"/>
      <c r="I406" s="109"/>
    </row>
    <row r="407" spans="1:9" s="77" customFormat="1" ht="27.5" customHeight="1">
      <c r="A407" s="109" t="s">
        <v>7593</v>
      </c>
      <c r="B407" s="112" t="s">
        <v>1923</v>
      </c>
      <c r="C407" s="72" t="s">
        <v>7746</v>
      </c>
      <c r="D407" s="109" t="s">
        <v>1949</v>
      </c>
      <c r="E407" s="110" t="s">
        <v>6806</v>
      </c>
      <c r="F407" s="111">
        <v>47</v>
      </c>
      <c r="G407" s="118">
        <v>52</v>
      </c>
      <c r="H407" s="109"/>
      <c r="I407" s="109"/>
    </row>
    <row r="408" spans="1:9" s="77" customFormat="1" ht="27.5" customHeight="1">
      <c r="A408" s="109" t="s">
        <v>7593</v>
      </c>
      <c r="B408" s="112" t="s">
        <v>1923</v>
      </c>
      <c r="C408" s="72" t="s">
        <v>7746</v>
      </c>
      <c r="D408" s="109" t="s">
        <v>1950</v>
      </c>
      <c r="E408" s="110" t="s">
        <v>6807</v>
      </c>
      <c r="F408" s="111">
        <v>11</v>
      </c>
      <c r="G408" s="118">
        <v>13</v>
      </c>
      <c r="H408" s="109"/>
      <c r="I408" s="109"/>
    </row>
    <row r="409" spans="1:9" s="77" customFormat="1" ht="27.5" customHeight="1">
      <c r="A409" s="109" t="s">
        <v>7594</v>
      </c>
      <c r="B409" s="112" t="s">
        <v>1923</v>
      </c>
      <c r="C409" s="72" t="s">
        <v>1851</v>
      </c>
      <c r="D409" s="109" t="s">
        <v>1946</v>
      </c>
      <c r="E409" s="110" t="s">
        <v>6808</v>
      </c>
      <c r="F409" s="111">
        <v>86</v>
      </c>
      <c r="G409" s="118">
        <v>95</v>
      </c>
      <c r="H409" s="109"/>
      <c r="I409" s="109"/>
    </row>
    <row r="410" spans="1:9" s="77" customFormat="1" ht="27.5" customHeight="1">
      <c r="A410" s="109" t="s">
        <v>7594</v>
      </c>
      <c r="B410" s="112" t="s">
        <v>1923</v>
      </c>
      <c r="C410" s="72" t="s">
        <v>1851</v>
      </c>
      <c r="D410" s="109" t="s">
        <v>1947</v>
      </c>
      <c r="E410" s="110" t="s">
        <v>6809</v>
      </c>
      <c r="F410" s="111">
        <v>228</v>
      </c>
      <c r="G410" s="118">
        <v>251</v>
      </c>
      <c r="H410" s="109"/>
      <c r="I410" s="109"/>
    </row>
    <row r="411" spans="1:9" s="77" customFormat="1" ht="27.5" customHeight="1">
      <c r="A411" s="109" t="s">
        <v>7594</v>
      </c>
      <c r="B411" s="112" t="s">
        <v>1923</v>
      </c>
      <c r="C411" s="72" t="s">
        <v>1851</v>
      </c>
      <c r="D411" s="109" t="s">
        <v>1948</v>
      </c>
      <c r="E411" s="110" t="s">
        <v>6810</v>
      </c>
      <c r="F411" s="111">
        <v>272</v>
      </c>
      <c r="G411" s="118">
        <v>300</v>
      </c>
      <c r="H411" s="109"/>
      <c r="I411" s="109"/>
    </row>
    <row r="412" spans="1:9" s="77" customFormat="1" ht="35.25" customHeight="1">
      <c r="A412" s="109" t="s">
        <v>7594</v>
      </c>
      <c r="B412" s="112" t="s">
        <v>1923</v>
      </c>
      <c r="C412" s="72" t="s">
        <v>1851</v>
      </c>
      <c r="D412" s="109" t="s">
        <v>1949</v>
      </c>
      <c r="E412" s="110" t="s">
        <v>6811</v>
      </c>
      <c r="F412" s="111">
        <v>206</v>
      </c>
      <c r="G412" s="118">
        <v>227</v>
      </c>
      <c r="H412" s="109"/>
      <c r="I412" s="109"/>
    </row>
    <row r="413" spans="1:9" s="77" customFormat="1" ht="35.25" customHeight="1">
      <c r="A413" s="109" t="s">
        <v>7594</v>
      </c>
      <c r="B413" s="112" t="s">
        <v>1923</v>
      </c>
      <c r="C413" s="72" t="s">
        <v>1851</v>
      </c>
      <c r="D413" s="109" t="s">
        <v>1950</v>
      </c>
      <c r="E413" s="110" t="s">
        <v>6812</v>
      </c>
      <c r="F413" s="111">
        <v>80</v>
      </c>
      <c r="G413" s="118">
        <v>88</v>
      </c>
      <c r="H413" s="109"/>
      <c r="I413" s="109"/>
    </row>
    <row r="414" spans="1:9" s="77" customFormat="1" ht="35.25" customHeight="1">
      <c r="A414" s="109" t="s">
        <v>7595</v>
      </c>
      <c r="B414" s="112" t="s">
        <v>1923</v>
      </c>
      <c r="C414" s="72" t="s">
        <v>1870</v>
      </c>
      <c r="D414" s="109" t="s">
        <v>1946</v>
      </c>
      <c r="E414" s="110" t="s">
        <v>6813</v>
      </c>
      <c r="F414" s="111">
        <v>41</v>
      </c>
      <c r="G414" s="118">
        <v>46</v>
      </c>
      <c r="H414" s="109"/>
      <c r="I414" s="109"/>
    </row>
    <row r="415" spans="1:9" s="77" customFormat="1" ht="35.25" customHeight="1">
      <c r="A415" s="109" t="s">
        <v>7595</v>
      </c>
      <c r="B415" s="112" t="s">
        <v>1923</v>
      </c>
      <c r="C415" s="72" t="s">
        <v>1870</v>
      </c>
      <c r="D415" s="109" t="s">
        <v>1947</v>
      </c>
      <c r="E415" s="110" t="s">
        <v>6814</v>
      </c>
      <c r="F415" s="111">
        <v>105</v>
      </c>
      <c r="G415" s="118">
        <v>116</v>
      </c>
      <c r="H415" s="109"/>
      <c r="I415" s="109"/>
    </row>
    <row r="416" spans="1:9" s="77" customFormat="1" ht="35.25" customHeight="1">
      <c r="A416" s="109" t="s">
        <v>7595</v>
      </c>
      <c r="B416" s="112" t="s">
        <v>1923</v>
      </c>
      <c r="C416" s="72" t="s">
        <v>1870</v>
      </c>
      <c r="D416" s="109" t="s">
        <v>1948</v>
      </c>
      <c r="E416" s="110" t="s">
        <v>6815</v>
      </c>
      <c r="F416" s="111">
        <v>126</v>
      </c>
      <c r="G416" s="118">
        <v>139</v>
      </c>
      <c r="H416" s="109"/>
      <c r="I416" s="109"/>
    </row>
    <row r="417" spans="1:9" s="77" customFormat="1" ht="35.25" customHeight="1">
      <c r="A417" s="109" t="s">
        <v>7595</v>
      </c>
      <c r="B417" s="112" t="s">
        <v>1923</v>
      </c>
      <c r="C417" s="72" t="s">
        <v>1870</v>
      </c>
      <c r="D417" s="109" t="s">
        <v>1949</v>
      </c>
      <c r="E417" s="110" t="s">
        <v>6816</v>
      </c>
      <c r="F417" s="111">
        <v>95</v>
      </c>
      <c r="G417" s="118">
        <v>105</v>
      </c>
      <c r="H417" s="109"/>
      <c r="I417" s="109"/>
    </row>
    <row r="418" spans="1:9" s="77" customFormat="1" ht="35.25" customHeight="1">
      <c r="A418" s="109" t="s">
        <v>7595</v>
      </c>
      <c r="B418" s="112" t="s">
        <v>1923</v>
      </c>
      <c r="C418" s="72" t="s">
        <v>1870</v>
      </c>
      <c r="D418" s="109" t="s">
        <v>1950</v>
      </c>
      <c r="E418" s="110" t="s">
        <v>6817</v>
      </c>
      <c r="F418" s="111">
        <v>36</v>
      </c>
      <c r="G418" s="118">
        <v>40</v>
      </c>
      <c r="H418" s="109"/>
      <c r="I418" s="109"/>
    </row>
    <row r="419" spans="1:9" s="77" customFormat="1" ht="35.25" customHeight="1">
      <c r="A419" s="109" t="s">
        <v>7596</v>
      </c>
      <c r="B419" s="112" t="s">
        <v>1923</v>
      </c>
      <c r="C419" s="72" t="s">
        <v>1871</v>
      </c>
      <c r="D419" s="109" t="s">
        <v>1946</v>
      </c>
      <c r="E419" s="110" t="s">
        <v>6818</v>
      </c>
      <c r="F419" s="111">
        <v>74</v>
      </c>
      <c r="G419" s="118">
        <v>82</v>
      </c>
      <c r="H419" s="109"/>
      <c r="I419" s="109"/>
    </row>
    <row r="420" spans="1:9" s="77" customFormat="1" ht="35.25" customHeight="1">
      <c r="A420" s="109" t="s">
        <v>7596</v>
      </c>
      <c r="B420" s="112" t="s">
        <v>1923</v>
      </c>
      <c r="C420" s="72" t="s">
        <v>1871</v>
      </c>
      <c r="D420" s="109" t="s">
        <v>1947</v>
      </c>
      <c r="E420" s="110" t="s">
        <v>6819</v>
      </c>
      <c r="F420" s="111">
        <v>200</v>
      </c>
      <c r="G420" s="118">
        <v>220</v>
      </c>
      <c r="H420" s="109"/>
      <c r="I420" s="109"/>
    </row>
    <row r="421" spans="1:9" s="77" customFormat="1" ht="35.25" customHeight="1">
      <c r="A421" s="109" t="s">
        <v>7596</v>
      </c>
      <c r="B421" s="112" t="s">
        <v>1923</v>
      </c>
      <c r="C421" s="72" t="s">
        <v>1871</v>
      </c>
      <c r="D421" s="109" t="s">
        <v>1948</v>
      </c>
      <c r="E421" s="110" t="s">
        <v>6820</v>
      </c>
      <c r="F421" s="111">
        <v>245</v>
      </c>
      <c r="G421" s="118">
        <v>270</v>
      </c>
      <c r="H421" s="109"/>
      <c r="I421" s="109"/>
    </row>
    <row r="422" spans="1:9" s="77" customFormat="1" ht="35.25" customHeight="1">
      <c r="A422" s="109" t="s">
        <v>7596</v>
      </c>
      <c r="B422" s="112" t="s">
        <v>1923</v>
      </c>
      <c r="C422" s="72" t="s">
        <v>1871</v>
      </c>
      <c r="D422" s="109" t="s">
        <v>1949</v>
      </c>
      <c r="E422" s="110" t="s">
        <v>6821</v>
      </c>
      <c r="F422" s="111">
        <v>184</v>
      </c>
      <c r="G422" s="118">
        <v>203</v>
      </c>
      <c r="H422" s="109"/>
      <c r="I422" s="109"/>
    </row>
    <row r="423" spans="1:9" s="77" customFormat="1" ht="35.25" customHeight="1">
      <c r="A423" s="109" t="s">
        <v>7596</v>
      </c>
      <c r="B423" s="112" t="s">
        <v>1923</v>
      </c>
      <c r="C423" s="72" t="s">
        <v>1871</v>
      </c>
      <c r="D423" s="109" t="s">
        <v>1950</v>
      </c>
      <c r="E423" s="110" t="s">
        <v>6822</v>
      </c>
      <c r="F423" s="111">
        <v>66</v>
      </c>
      <c r="G423" s="118">
        <v>73</v>
      </c>
      <c r="H423" s="109"/>
      <c r="I423" s="109"/>
    </row>
    <row r="424" spans="1:9" s="77" customFormat="1" ht="27.5" customHeight="1">
      <c r="A424" s="109" t="s">
        <v>7597</v>
      </c>
      <c r="B424" s="112" t="s">
        <v>1923</v>
      </c>
      <c r="C424" s="72" t="s">
        <v>1854</v>
      </c>
      <c r="D424" s="109" t="s">
        <v>1946</v>
      </c>
      <c r="E424" s="110" t="s">
        <v>7215</v>
      </c>
      <c r="F424" s="111">
        <v>47</v>
      </c>
      <c r="G424" s="118">
        <v>52</v>
      </c>
      <c r="H424" s="109"/>
      <c r="I424" s="109"/>
    </row>
    <row r="425" spans="1:9" s="77" customFormat="1" ht="35.25" customHeight="1">
      <c r="A425" s="109" t="s">
        <v>7597</v>
      </c>
      <c r="B425" s="112" t="s">
        <v>1923</v>
      </c>
      <c r="C425" s="72" t="s">
        <v>1854</v>
      </c>
      <c r="D425" s="109" t="s">
        <v>1947</v>
      </c>
      <c r="E425" s="110" t="s">
        <v>6823</v>
      </c>
      <c r="F425" s="111">
        <v>122</v>
      </c>
      <c r="G425" s="118">
        <v>135</v>
      </c>
      <c r="H425" s="109"/>
      <c r="I425" s="109"/>
    </row>
    <row r="426" spans="1:9" s="77" customFormat="1" ht="35.25" customHeight="1">
      <c r="A426" s="109" t="s">
        <v>7597</v>
      </c>
      <c r="B426" s="112" t="s">
        <v>1923</v>
      </c>
      <c r="C426" s="72" t="s">
        <v>1854</v>
      </c>
      <c r="D426" s="109" t="s">
        <v>1948</v>
      </c>
      <c r="E426" s="110" t="s">
        <v>6824</v>
      </c>
      <c r="F426" s="111">
        <v>143</v>
      </c>
      <c r="G426" s="118">
        <v>158</v>
      </c>
      <c r="H426" s="109"/>
      <c r="I426" s="109"/>
    </row>
    <row r="427" spans="1:9" s="77" customFormat="1" ht="35.25" customHeight="1">
      <c r="A427" s="109" t="s">
        <v>7597</v>
      </c>
      <c r="B427" s="112" t="s">
        <v>1923</v>
      </c>
      <c r="C427" s="72" t="s">
        <v>1854</v>
      </c>
      <c r="D427" s="109" t="s">
        <v>1949</v>
      </c>
      <c r="E427" s="110" t="s">
        <v>6825</v>
      </c>
      <c r="F427" s="111">
        <v>107</v>
      </c>
      <c r="G427" s="118">
        <v>118</v>
      </c>
      <c r="H427" s="109"/>
      <c r="I427" s="109"/>
    </row>
    <row r="428" spans="1:9" s="77" customFormat="1" ht="35" customHeight="1">
      <c r="A428" s="109" t="s">
        <v>7597</v>
      </c>
      <c r="B428" s="112" t="s">
        <v>1923</v>
      </c>
      <c r="C428" s="72" t="s">
        <v>1854</v>
      </c>
      <c r="D428" s="109" t="s">
        <v>1950</v>
      </c>
      <c r="E428" s="110" t="s">
        <v>6826</v>
      </c>
      <c r="F428" s="111">
        <v>48</v>
      </c>
      <c r="G428" s="118">
        <v>53</v>
      </c>
      <c r="H428" s="109"/>
      <c r="I428" s="109"/>
    </row>
    <row r="429" spans="1:9" s="77" customFormat="1" ht="35.25" customHeight="1">
      <c r="A429" s="109" t="s">
        <v>7578</v>
      </c>
      <c r="B429" s="112" t="s">
        <v>7766</v>
      </c>
      <c r="C429" s="72" t="s">
        <v>1851</v>
      </c>
      <c r="D429" s="109" t="s">
        <v>1946</v>
      </c>
      <c r="E429" s="110" t="s">
        <v>6730</v>
      </c>
      <c r="F429" s="111">
        <v>21</v>
      </c>
      <c r="G429" s="118">
        <v>24</v>
      </c>
      <c r="H429" s="109"/>
      <c r="I429" s="109"/>
    </row>
    <row r="430" spans="1:9" s="77" customFormat="1" ht="35.25" customHeight="1">
      <c r="A430" s="109" t="s">
        <v>7578</v>
      </c>
      <c r="B430" s="112" t="s">
        <v>7766</v>
      </c>
      <c r="C430" s="72" t="s">
        <v>1851</v>
      </c>
      <c r="D430" s="109" t="s">
        <v>1947</v>
      </c>
      <c r="E430" s="110" t="s">
        <v>6731</v>
      </c>
      <c r="F430" s="111">
        <v>46</v>
      </c>
      <c r="G430" s="118">
        <v>51</v>
      </c>
      <c r="H430" s="109"/>
      <c r="I430" s="109"/>
    </row>
    <row r="431" spans="1:9" s="77" customFormat="1" ht="35.25" customHeight="1">
      <c r="A431" s="109" t="s">
        <v>7578</v>
      </c>
      <c r="B431" s="112" t="s">
        <v>7766</v>
      </c>
      <c r="C431" s="72" t="s">
        <v>1851</v>
      </c>
      <c r="D431" s="109" t="s">
        <v>1948</v>
      </c>
      <c r="E431" s="110" t="s">
        <v>6732</v>
      </c>
      <c r="F431" s="111">
        <v>53</v>
      </c>
      <c r="G431" s="118">
        <v>59</v>
      </c>
      <c r="H431" s="109"/>
      <c r="I431" s="109"/>
    </row>
    <row r="432" spans="1:9" s="77" customFormat="1" ht="35.25" customHeight="1">
      <c r="A432" s="109" t="s">
        <v>7578</v>
      </c>
      <c r="B432" s="112" t="s">
        <v>7766</v>
      </c>
      <c r="C432" s="72" t="s">
        <v>1851</v>
      </c>
      <c r="D432" s="109" t="s">
        <v>1949</v>
      </c>
      <c r="E432" s="110" t="s">
        <v>6733</v>
      </c>
      <c r="F432" s="111">
        <v>36</v>
      </c>
      <c r="G432" s="118">
        <v>40</v>
      </c>
      <c r="H432" s="109"/>
      <c r="I432" s="109"/>
    </row>
    <row r="433" spans="1:9" s="77" customFormat="1" ht="27.5" customHeight="1">
      <c r="A433" s="109" t="s">
        <v>7578</v>
      </c>
      <c r="B433" s="112" t="s">
        <v>7766</v>
      </c>
      <c r="C433" s="72" t="s">
        <v>1851</v>
      </c>
      <c r="D433" s="109" t="s">
        <v>1950</v>
      </c>
      <c r="E433" s="110" t="s">
        <v>7235</v>
      </c>
      <c r="F433" s="111">
        <v>3</v>
      </c>
      <c r="G433" s="118">
        <v>5</v>
      </c>
      <c r="H433" s="109"/>
      <c r="I433" s="109"/>
    </row>
    <row r="434" spans="1:9" s="77" customFormat="1" ht="35.25" customHeight="1">
      <c r="A434" s="109" t="s">
        <v>7579</v>
      </c>
      <c r="B434" s="112" t="s">
        <v>7766</v>
      </c>
      <c r="C434" s="72" t="s">
        <v>1854</v>
      </c>
      <c r="D434" s="109" t="s">
        <v>1946</v>
      </c>
      <c r="E434" s="110" t="s">
        <v>6734</v>
      </c>
      <c r="F434" s="111">
        <v>21</v>
      </c>
      <c r="G434" s="118">
        <v>24</v>
      </c>
      <c r="H434" s="109"/>
      <c r="I434" s="109"/>
    </row>
    <row r="435" spans="1:9" s="77" customFormat="1" ht="35.25" customHeight="1">
      <c r="A435" s="109" t="s">
        <v>7579</v>
      </c>
      <c r="B435" s="112" t="s">
        <v>7766</v>
      </c>
      <c r="C435" s="72" t="s">
        <v>1854</v>
      </c>
      <c r="D435" s="109" t="s">
        <v>1947</v>
      </c>
      <c r="E435" s="110" t="s">
        <v>6735</v>
      </c>
      <c r="F435" s="111">
        <v>48</v>
      </c>
      <c r="G435" s="118">
        <v>53</v>
      </c>
      <c r="H435" s="109"/>
      <c r="I435" s="109"/>
    </row>
    <row r="436" spans="1:9" s="77" customFormat="1" ht="35.25" customHeight="1">
      <c r="A436" s="109" t="s">
        <v>7579</v>
      </c>
      <c r="B436" s="112" t="s">
        <v>7766</v>
      </c>
      <c r="C436" s="72" t="s">
        <v>1854</v>
      </c>
      <c r="D436" s="109" t="s">
        <v>1948</v>
      </c>
      <c r="E436" s="110" t="s">
        <v>6736</v>
      </c>
      <c r="F436" s="111">
        <v>55</v>
      </c>
      <c r="G436" s="118">
        <v>61</v>
      </c>
      <c r="H436" s="109"/>
      <c r="I436" s="109"/>
    </row>
    <row r="437" spans="1:9" s="77" customFormat="1" ht="35.25" customHeight="1">
      <c r="A437" s="109" t="s">
        <v>7579</v>
      </c>
      <c r="B437" s="112" t="s">
        <v>7766</v>
      </c>
      <c r="C437" s="72" t="s">
        <v>1854</v>
      </c>
      <c r="D437" s="109" t="s">
        <v>1949</v>
      </c>
      <c r="E437" s="110" t="s">
        <v>6737</v>
      </c>
      <c r="F437" s="111">
        <v>36</v>
      </c>
      <c r="G437" s="118">
        <v>40</v>
      </c>
      <c r="H437" s="109"/>
      <c r="I437" s="109"/>
    </row>
    <row r="438" spans="1:9" s="77" customFormat="1" ht="27.5" customHeight="1">
      <c r="A438" s="109" t="s">
        <v>7579</v>
      </c>
      <c r="B438" s="112" t="s">
        <v>7766</v>
      </c>
      <c r="C438" s="72" t="s">
        <v>1854</v>
      </c>
      <c r="D438" s="109" t="s">
        <v>1950</v>
      </c>
      <c r="E438" s="110" t="s">
        <v>7236</v>
      </c>
      <c r="F438" s="111">
        <v>3</v>
      </c>
      <c r="G438" s="118">
        <v>5</v>
      </c>
      <c r="H438" s="109"/>
      <c r="I438" s="109"/>
    </row>
    <row r="439" spans="1:9" s="77" customFormat="1" ht="35.25" customHeight="1">
      <c r="A439" s="109" t="s">
        <v>7659</v>
      </c>
      <c r="B439" s="112" t="s">
        <v>7791</v>
      </c>
      <c r="C439" s="72" t="s">
        <v>1851</v>
      </c>
      <c r="D439" s="109" t="s">
        <v>1946</v>
      </c>
      <c r="E439" s="110" t="s">
        <v>7111</v>
      </c>
      <c r="F439" s="111">
        <v>76</v>
      </c>
      <c r="G439" s="118">
        <v>84</v>
      </c>
      <c r="H439" s="109"/>
      <c r="I439" s="109"/>
    </row>
    <row r="440" spans="1:9" s="77" customFormat="1" ht="35.25" customHeight="1">
      <c r="A440" s="109" t="s">
        <v>7659</v>
      </c>
      <c r="B440" s="112" t="s">
        <v>7791</v>
      </c>
      <c r="C440" s="72" t="s">
        <v>1851</v>
      </c>
      <c r="D440" s="109" t="s">
        <v>1947</v>
      </c>
      <c r="E440" s="110" t="s">
        <v>7112</v>
      </c>
      <c r="F440" s="111">
        <v>175</v>
      </c>
      <c r="G440" s="118">
        <v>193</v>
      </c>
      <c r="H440" s="109"/>
      <c r="I440" s="109"/>
    </row>
    <row r="441" spans="1:9" s="77" customFormat="1" ht="35.25" customHeight="1">
      <c r="A441" s="109" t="s">
        <v>7659</v>
      </c>
      <c r="B441" s="112" t="s">
        <v>7791</v>
      </c>
      <c r="C441" s="72" t="s">
        <v>1851</v>
      </c>
      <c r="D441" s="109" t="s">
        <v>1948</v>
      </c>
      <c r="E441" s="110" t="s">
        <v>7113</v>
      </c>
      <c r="F441" s="111">
        <v>202</v>
      </c>
      <c r="G441" s="118">
        <v>223</v>
      </c>
      <c r="H441" s="109"/>
      <c r="I441" s="109"/>
    </row>
    <row r="442" spans="1:9" s="77" customFormat="1" ht="35.25" customHeight="1">
      <c r="A442" s="109" t="s">
        <v>7659</v>
      </c>
      <c r="B442" s="112" t="s">
        <v>7791</v>
      </c>
      <c r="C442" s="72" t="s">
        <v>1851</v>
      </c>
      <c r="D442" s="109" t="s">
        <v>1949</v>
      </c>
      <c r="E442" s="110" t="s">
        <v>7114</v>
      </c>
      <c r="F442" s="111">
        <v>128</v>
      </c>
      <c r="G442" s="118">
        <v>141</v>
      </c>
      <c r="H442" s="109"/>
      <c r="I442" s="109"/>
    </row>
    <row r="443" spans="1:9" s="77" customFormat="1" ht="35.25" customHeight="1">
      <c r="A443" s="109" t="s">
        <v>7659</v>
      </c>
      <c r="B443" s="112" t="s">
        <v>7791</v>
      </c>
      <c r="C443" s="72" t="s">
        <v>1851</v>
      </c>
      <c r="D443" s="109" t="s">
        <v>1950</v>
      </c>
      <c r="E443" s="110" t="s">
        <v>7115</v>
      </c>
      <c r="F443" s="111">
        <v>39</v>
      </c>
      <c r="G443" s="118">
        <v>43</v>
      </c>
      <c r="H443" s="109"/>
      <c r="I443" s="109"/>
    </row>
    <row r="444" spans="1:9" s="77" customFormat="1" ht="35.25" customHeight="1">
      <c r="A444" s="109" t="s">
        <v>7660</v>
      </c>
      <c r="B444" s="112" t="s">
        <v>7791</v>
      </c>
      <c r="C444" s="72" t="s">
        <v>1871</v>
      </c>
      <c r="D444" s="109" t="s">
        <v>1946</v>
      </c>
      <c r="E444" s="110" t="s">
        <v>7116</v>
      </c>
      <c r="F444" s="111">
        <v>67</v>
      </c>
      <c r="G444" s="118">
        <v>74</v>
      </c>
      <c r="H444" s="109"/>
      <c r="I444" s="109"/>
    </row>
    <row r="445" spans="1:9" s="77" customFormat="1" ht="35.25" customHeight="1">
      <c r="A445" s="109" t="s">
        <v>7660</v>
      </c>
      <c r="B445" s="112" t="s">
        <v>7791</v>
      </c>
      <c r="C445" s="72" t="s">
        <v>1871</v>
      </c>
      <c r="D445" s="109" t="s">
        <v>1947</v>
      </c>
      <c r="E445" s="110" t="s">
        <v>7117</v>
      </c>
      <c r="F445" s="111">
        <v>161</v>
      </c>
      <c r="G445" s="118">
        <v>178</v>
      </c>
      <c r="H445" s="109"/>
      <c r="I445" s="109"/>
    </row>
    <row r="446" spans="1:9" s="77" customFormat="1" ht="35.25" customHeight="1">
      <c r="A446" s="109" t="s">
        <v>7660</v>
      </c>
      <c r="B446" s="112" t="s">
        <v>7791</v>
      </c>
      <c r="C446" s="72" t="s">
        <v>1871</v>
      </c>
      <c r="D446" s="109" t="s">
        <v>1948</v>
      </c>
      <c r="E446" s="110" t="s">
        <v>7118</v>
      </c>
      <c r="F446" s="111">
        <v>188</v>
      </c>
      <c r="G446" s="118">
        <v>207</v>
      </c>
      <c r="H446" s="109"/>
      <c r="I446" s="109"/>
    </row>
    <row r="447" spans="1:9" s="77" customFormat="1" ht="35.25" customHeight="1">
      <c r="A447" s="109" t="s">
        <v>7660</v>
      </c>
      <c r="B447" s="112" t="s">
        <v>7791</v>
      </c>
      <c r="C447" s="72" t="s">
        <v>1871</v>
      </c>
      <c r="D447" s="109" t="s">
        <v>1949</v>
      </c>
      <c r="E447" s="110" t="s">
        <v>7119</v>
      </c>
      <c r="F447" s="111">
        <v>119</v>
      </c>
      <c r="G447" s="118">
        <v>131</v>
      </c>
      <c r="H447" s="109"/>
      <c r="I447" s="109"/>
    </row>
    <row r="448" spans="1:9" s="77" customFormat="1" ht="35.25" customHeight="1">
      <c r="A448" s="109" t="s">
        <v>7660</v>
      </c>
      <c r="B448" s="112" t="s">
        <v>7791</v>
      </c>
      <c r="C448" s="72" t="s">
        <v>1871</v>
      </c>
      <c r="D448" s="109" t="s">
        <v>1950</v>
      </c>
      <c r="E448" s="110" t="s">
        <v>7120</v>
      </c>
      <c r="F448" s="111">
        <v>35</v>
      </c>
      <c r="G448" s="118">
        <v>39</v>
      </c>
      <c r="H448" s="109"/>
      <c r="I448" s="109"/>
    </row>
    <row r="449" spans="1:9" s="77" customFormat="1" ht="30" customHeight="1">
      <c r="A449" s="109" t="s">
        <v>7586</v>
      </c>
      <c r="B449" s="112" t="s">
        <v>7792</v>
      </c>
      <c r="C449" s="72" t="s">
        <v>1851</v>
      </c>
      <c r="D449" s="109" t="s">
        <v>1946</v>
      </c>
      <c r="E449" s="110" t="s">
        <v>6768</v>
      </c>
      <c r="F449" s="111">
        <v>60</v>
      </c>
      <c r="G449" s="118">
        <v>66</v>
      </c>
      <c r="H449" s="109"/>
      <c r="I449" s="109"/>
    </row>
    <row r="450" spans="1:9" s="77" customFormat="1" ht="30" customHeight="1">
      <c r="A450" s="109" t="s">
        <v>7586</v>
      </c>
      <c r="B450" s="112" t="s">
        <v>7792</v>
      </c>
      <c r="C450" s="72" t="s">
        <v>1851</v>
      </c>
      <c r="D450" s="109" t="s">
        <v>1947</v>
      </c>
      <c r="E450" s="110" t="s">
        <v>6769</v>
      </c>
      <c r="F450" s="111">
        <v>154</v>
      </c>
      <c r="G450" s="118">
        <v>170</v>
      </c>
      <c r="H450" s="109"/>
      <c r="I450" s="109"/>
    </row>
    <row r="451" spans="1:9" s="77" customFormat="1" ht="30" customHeight="1">
      <c r="A451" s="109" t="s">
        <v>7586</v>
      </c>
      <c r="B451" s="112" t="s">
        <v>7792</v>
      </c>
      <c r="C451" s="72" t="s">
        <v>1851</v>
      </c>
      <c r="D451" s="109" t="s">
        <v>1948</v>
      </c>
      <c r="E451" s="110" t="s">
        <v>6770</v>
      </c>
      <c r="F451" s="111">
        <v>182</v>
      </c>
      <c r="G451" s="118">
        <v>201</v>
      </c>
      <c r="H451" s="109"/>
      <c r="I451" s="109"/>
    </row>
    <row r="452" spans="1:9" s="77" customFormat="1" ht="30" customHeight="1">
      <c r="A452" s="109" t="s">
        <v>7586</v>
      </c>
      <c r="B452" s="112" t="s">
        <v>7792</v>
      </c>
      <c r="C452" s="72" t="s">
        <v>1851</v>
      </c>
      <c r="D452" s="109" t="s">
        <v>1949</v>
      </c>
      <c r="E452" s="110" t="s">
        <v>6771</v>
      </c>
      <c r="F452" s="111">
        <v>150</v>
      </c>
      <c r="G452" s="118">
        <v>165</v>
      </c>
      <c r="H452" s="109"/>
      <c r="I452" s="109"/>
    </row>
    <row r="453" spans="1:9" s="77" customFormat="1" ht="30" customHeight="1">
      <c r="A453" s="109" t="s">
        <v>7586</v>
      </c>
      <c r="B453" s="112" t="s">
        <v>7792</v>
      </c>
      <c r="C453" s="72" t="s">
        <v>1851</v>
      </c>
      <c r="D453" s="109" t="s">
        <v>1950</v>
      </c>
      <c r="E453" s="110" t="s">
        <v>6772</v>
      </c>
      <c r="F453" s="111">
        <v>48</v>
      </c>
      <c r="G453" s="118">
        <v>53</v>
      </c>
      <c r="H453" s="109"/>
      <c r="I453" s="109"/>
    </row>
    <row r="454" spans="1:9" s="77" customFormat="1" ht="30" customHeight="1">
      <c r="A454" s="109" t="s">
        <v>7587</v>
      </c>
      <c r="B454" s="112" t="s">
        <v>7792</v>
      </c>
      <c r="C454" s="72" t="s">
        <v>1870</v>
      </c>
      <c r="D454" s="109" t="s">
        <v>1946</v>
      </c>
      <c r="E454" s="110" t="s">
        <v>6773</v>
      </c>
      <c r="F454" s="111">
        <v>32</v>
      </c>
      <c r="G454" s="118">
        <v>36</v>
      </c>
      <c r="H454" s="109"/>
      <c r="I454" s="109"/>
    </row>
    <row r="455" spans="1:9" s="77" customFormat="1" ht="30" customHeight="1">
      <c r="A455" s="109" t="s">
        <v>7587</v>
      </c>
      <c r="B455" s="112" t="s">
        <v>7792</v>
      </c>
      <c r="C455" s="72" t="s">
        <v>1870</v>
      </c>
      <c r="D455" s="109" t="s">
        <v>1947</v>
      </c>
      <c r="E455" s="110" t="s">
        <v>6774</v>
      </c>
      <c r="F455" s="111">
        <v>86</v>
      </c>
      <c r="G455" s="118">
        <v>95</v>
      </c>
      <c r="H455" s="109"/>
      <c r="I455" s="109"/>
    </row>
    <row r="456" spans="1:9" s="77" customFormat="1" ht="30" customHeight="1">
      <c r="A456" s="109" t="s">
        <v>7587</v>
      </c>
      <c r="B456" s="112" t="s">
        <v>7792</v>
      </c>
      <c r="C456" s="72" t="s">
        <v>1870</v>
      </c>
      <c r="D456" s="109" t="s">
        <v>1948</v>
      </c>
      <c r="E456" s="110" t="s">
        <v>6775</v>
      </c>
      <c r="F456" s="111">
        <v>100</v>
      </c>
      <c r="G456" s="118">
        <v>110</v>
      </c>
      <c r="H456" s="109"/>
      <c r="I456" s="109"/>
    </row>
    <row r="457" spans="1:9" s="77" customFormat="1" ht="27.5" customHeight="1">
      <c r="A457" s="109" t="s">
        <v>7587</v>
      </c>
      <c r="B457" s="112" t="s">
        <v>7792</v>
      </c>
      <c r="C457" s="72" t="s">
        <v>1870</v>
      </c>
      <c r="D457" s="109" t="s">
        <v>1949</v>
      </c>
      <c r="E457" s="110" t="s">
        <v>6776</v>
      </c>
      <c r="F457" s="111">
        <v>81</v>
      </c>
      <c r="G457" s="118">
        <v>90</v>
      </c>
      <c r="H457" s="109"/>
      <c r="I457" s="109"/>
    </row>
    <row r="458" spans="1:9" s="77" customFormat="1" ht="27.5" customHeight="1">
      <c r="A458" s="109" t="s">
        <v>7587</v>
      </c>
      <c r="B458" s="112" t="s">
        <v>7792</v>
      </c>
      <c r="C458" s="72" t="s">
        <v>1870</v>
      </c>
      <c r="D458" s="109" t="s">
        <v>1950</v>
      </c>
      <c r="E458" s="110" t="s">
        <v>6777</v>
      </c>
      <c r="F458" s="111">
        <v>25</v>
      </c>
      <c r="G458" s="118">
        <v>28</v>
      </c>
      <c r="H458" s="109"/>
      <c r="I458" s="109"/>
    </row>
    <row r="459" spans="1:9" s="77" customFormat="1" ht="27.5" customHeight="1">
      <c r="A459" s="109" t="s">
        <v>7588</v>
      </c>
      <c r="B459" s="112" t="s">
        <v>7792</v>
      </c>
      <c r="C459" s="72" t="s">
        <v>1871</v>
      </c>
      <c r="D459" s="109" t="s">
        <v>1946</v>
      </c>
      <c r="E459" s="110" t="s">
        <v>6778</v>
      </c>
      <c r="F459" s="111">
        <v>49</v>
      </c>
      <c r="G459" s="118">
        <v>54</v>
      </c>
      <c r="H459" s="109"/>
      <c r="I459" s="109"/>
    </row>
    <row r="460" spans="1:9" s="77" customFormat="1" ht="27.5" customHeight="1">
      <c r="A460" s="109" t="s">
        <v>7588</v>
      </c>
      <c r="B460" s="112" t="s">
        <v>7792</v>
      </c>
      <c r="C460" s="72" t="s">
        <v>1871</v>
      </c>
      <c r="D460" s="109" t="s">
        <v>1947</v>
      </c>
      <c r="E460" s="110" t="s">
        <v>6779</v>
      </c>
      <c r="F460" s="111">
        <v>125</v>
      </c>
      <c r="G460" s="118">
        <v>138</v>
      </c>
      <c r="H460" s="109"/>
      <c r="I460" s="109"/>
    </row>
    <row r="461" spans="1:9" s="77" customFormat="1" ht="27.5" customHeight="1">
      <c r="A461" s="109" t="s">
        <v>7588</v>
      </c>
      <c r="B461" s="112" t="s">
        <v>7792</v>
      </c>
      <c r="C461" s="72" t="s">
        <v>1871</v>
      </c>
      <c r="D461" s="109" t="s">
        <v>1948</v>
      </c>
      <c r="E461" s="110" t="s">
        <v>6780</v>
      </c>
      <c r="F461" s="111">
        <v>150</v>
      </c>
      <c r="G461" s="118">
        <v>165</v>
      </c>
      <c r="H461" s="109"/>
      <c r="I461" s="109"/>
    </row>
    <row r="462" spans="1:9" s="77" customFormat="1" ht="27.5" customHeight="1">
      <c r="A462" s="109" t="s">
        <v>7588</v>
      </c>
      <c r="B462" s="112" t="s">
        <v>7792</v>
      </c>
      <c r="C462" s="72" t="s">
        <v>1871</v>
      </c>
      <c r="D462" s="109" t="s">
        <v>1949</v>
      </c>
      <c r="E462" s="110" t="s">
        <v>6781</v>
      </c>
      <c r="F462" s="111">
        <v>116</v>
      </c>
      <c r="G462" s="118">
        <v>128</v>
      </c>
      <c r="H462" s="109"/>
      <c r="I462" s="109"/>
    </row>
    <row r="463" spans="1:9" s="77" customFormat="1" ht="27.5" customHeight="1">
      <c r="A463" s="109" t="s">
        <v>7588</v>
      </c>
      <c r="B463" s="112" t="s">
        <v>7792</v>
      </c>
      <c r="C463" s="72" t="s">
        <v>1871</v>
      </c>
      <c r="D463" s="109" t="s">
        <v>1950</v>
      </c>
      <c r="E463" s="110" t="s">
        <v>6782</v>
      </c>
      <c r="F463" s="111">
        <v>34</v>
      </c>
      <c r="G463" s="118">
        <v>38</v>
      </c>
      <c r="H463" s="109"/>
      <c r="I463" s="109"/>
    </row>
    <row r="464" spans="1:9" s="77" customFormat="1" ht="27.5" customHeight="1">
      <c r="A464" s="109" t="s">
        <v>7589</v>
      </c>
      <c r="B464" s="112" t="s">
        <v>7792</v>
      </c>
      <c r="C464" s="72" t="s">
        <v>1854</v>
      </c>
      <c r="D464" s="109" t="s">
        <v>1946</v>
      </c>
      <c r="E464" s="110" t="s">
        <v>6783</v>
      </c>
      <c r="F464" s="111">
        <v>38</v>
      </c>
      <c r="G464" s="118">
        <v>42</v>
      </c>
      <c r="H464" s="109"/>
      <c r="I464" s="109"/>
    </row>
    <row r="465" spans="1:9" s="77" customFormat="1" ht="27.5" customHeight="1">
      <c r="A465" s="109" t="s">
        <v>7589</v>
      </c>
      <c r="B465" s="112" t="s">
        <v>7792</v>
      </c>
      <c r="C465" s="72" t="s">
        <v>1854</v>
      </c>
      <c r="D465" s="109" t="s">
        <v>1947</v>
      </c>
      <c r="E465" s="110" t="s">
        <v>6784</v>
      </c>
      <c r="F465" s="111">
        <v>104</v>
      </c>
      <c r="G465" s="118">
        <v>115</v>
      </c>
      <c r="H465" s="109"/>
      <c r="I465" s="109"/>
    </row>
    <row r="466" spans="1:9" s="77" customFormat="1" ht="27.5" customHeight="1">
      <c r="A466" s="109" t="s">
        <v>7589</v>
      </c>
      <c r="B466" s="112" t="s">
        <v>7792</v>
      </c>
      <c r="C466" s="72" t="s">
        <v>1854</v>
      </c>
      <c r="D466" s="109" t="s">
        <v>1948</v>
      </c>
      <c r="E466" s="110" t="s">
        <v>6785</v>
      </c>
      <c r="F466" s="111">
        <v>121</v>
      </c>
      <c r="G466" s="118">
        <v>134</v>
      </c>
      <c r="H466" s="109"/>
      <c r="I466" s="109"/>
    </row>
    <row r="467" spans="1:9" s="77" customFormat="1" ht="27.5" customHeight="1">
      <c r="A467" s="109" t="s">
        <v>7589</v>
      </c>
      <c r="B467" s="112" t="s">
        <v>7792</v>
      </c>
      <c r="C467" s="72" t="s">
        <v>1854</v>
      </c>
      <c r="D467" s="109" t="s">
        <v>1949</v>
      </c>
      <c r="E467" s="110" t="s">
        <v>6786</v>
      </c>
      <c r="F467" s="111">
        <v>99</v>
      </c>
      <c r="G467" s="118">
        <v>109</v>
      </c>
      <c r="H467" s="109"/>
      <c r="I467" s="109"/>
    </row>
    <row r="468" spans="1:9" s="77" customFormat="1" ht="27.5" customHeight="1">
      <c r="A468" s="109" t="s">
        <v>7589</v>
      </c>
      <c r="B468" s="112" t="s">
        <v>7792</v>
      </c>
      <c r="C468" s="72" t="s">
        <v>1854</v>
      </c>
      <c r="D468" s="109" t="s">
        <v>1950</v>
      </c>
      <c r="E468" s="110" t="s">
        <v>6787</v>
      </c>
      <c r="F468" s="111">
        <v>32</v>
      </c>
      <c r="G468" s="118">
        <v>36</v>
      </c>
      <c r="H468" s="109"/>
      <c r="I468" s="109"/>
    </row>
    <row r="469" spans="1:9" s="77" customFormat="1" ht="27.5" customHeight="1">
      <c r="A469" s="109" t="s">
        <v>7590</v>
      </c>
      <c r="B469" s="112" t="s">
        <v>7792</v>
      </c>
      <c r="C469" s="72" t="s">
        <v>5436</v>
      </c>
      <c r="D469" s="109" t="s">
        <v>1946</v>
      </c>
      <c r="E469" s="110" t="s">
        <v>6788</v>
      </c>
      <c r="F469" s="111">
        <v>19</v>
      </c>
      <c r="G469" s="118">
        <v>21</v>
      </c>
      <c r="H469" s="109"/>
      <c r="I469" s="109"/>
    </row>
    <row r="470" spans="1:9" s="77" customFormat="1" ht="27.5" customHeight="1">
      <c r="A470" s="109" t="s">
        <v>7590</v>
      </c>
      <c r="B470" s="112" t="s">
        <v>7792</v>
      </c>
      <c r="C470" s="72" t="s">
        <v>5436</v>
      </c>
      <c r="D470" s="109" t="s">
        <v>1947</v>
      </c>
      <c r="E470" s="110" t="s">
        <v>6789</v>
      </c>
      <c r="F470" s="111">
        <v>46</v>
      </c>
      <c r="G470" s="118">
        <v>51</v>
      </c>
      <c r="H470" s="109"/>
      <c r="I470" s="109"/>
    </row>
    <row r="471" spans="1:9" s="77" customFormat="1" ht="27.5" customHeight="1">
      <c r="A471" s="109" t="s">
        <v>7590</v>
      </c>
      <c r="B471" s="112" t="s">
        <v>7792</v>
      </c>
      <c r="C471" s="72" t="s">
        <v>5436</v>
      </c>
      <c r="D471" s="109" t="s">
        <v>1948</v>
      </c>
      <c r="E471" s="110" t="s">
        <v>6790</v>
      </c>
      <c r="F471" s="111">
        <v>55</v>
      </c>
      <c r="G471" s="118">
        <v>61</v>
      </c>
      <c r="H471" s="109"/>
      <c r="I471" s="109"/>
    </row>
    <row r="472" spans="1:9" s="77" customFormat="1" ht="27.5" customHeight="1">
      <c r="A472" s="109" t="s">
        <v>7590</v>
      </c>
      <c r="B472" s="112" t="s">
        <v>7792</v>
      </c>
      <c r="C472" s="72" t="s">
        <v>5436</v>
      </c>
      <c r="D472" s="109" t="s">
        <v>1949</v>
      </c>
      <c r="E472" s="110" t="s">
        <v>6791</v>
      </c>
      <c r="F472" s="111">
        <v>44</v>
      </c>
      <c r="G472" s="118">
        <v>49</v>
      </c>
      <c r="H472" s="109"/>
      <c r="I472" s="109"/>
    </row>
    <row r="473" spans="1:9" s="77" customFormat="1" ht="27.5" customHeight="1">
      <c r="A473" s="109" t="s">
        <v>7590</v>
      </c>
      <c r="B473" s="112" t="s">
        <v>7792</v>
      </c>
      <c r="C473" s="72" t="s">
        <v>5436</v>
      </c>
      <c r="D473" s="109" t="s">
        <v>1950</v>
      </c>
      <c r="E473" s="110" t="s">
        <v>6792</v>
      </c>
      <c r="F473" s="111">
        <v>11</v>
      </c>
      <c r="G473" s="118">
        <v>13</v>
      </c>
      <c r="H473" s="109"/>
      <c r="I473" s="109"/>
    </row>
    <row r="474" spans="1:9" s="77" customFormat="1" ht="27.5" customHeight="1">
      <c r="A474" s="109" t="s">
        <v>7591</v>
      </c>
      <c r="B474" s="112" t="s">
        <v>7792</v>
      </c>
      <c r="C474" s="72" t="s">
        <v>4733</v>
      </c>
      <c r="D474" s="109" t="s">
        <v>1946</v>
      </c>
      <c r="E474" s="110" t="s">
        <v>6793</v>
      </c>
      <c r="F474" s="111">
        <v>20</v>
      </c>
      <c r="G474" s="118">
        <v>22</v>
      </c>
      <c r="H474" s="109"/>
      <c r="I474" s="109"/>
    </row>
    <row r="475" spans="1:9" s="77" customFormat="1" ht="27.5" customHeight="1">
      <c r="A475" s="109" t="s">
        <v>7591</v>
      </c>
      <c r="B475" s="112" t="s">
        <v>7792</v>
      </c>
      <c r="C475" s="72" t="s">
        <v>4733</v>
      </c>
      <c r="D475" s="109" t="s">
        <v>1947</v>
      </c>
      <c r="E475" s="110" t="s">
        <v>6794</v>
      </c>
      <c r="F475" s="111">
        <v>49</v>
      </c>
      <c r="G475" s="118">
        <v>54</v>
      </c>
      <c r="H475" s="109"/>
      <c r="I475" s="109"/>
    </row>
    <row r="476" spans="1:9" s="77" customFormat="1" ht="27.5" customHeight="1">
      <c r="A476" s="109" t="s">
        <v>7591</v>
      </c>
      <c r="B476" s="112" t="s">
        <v>7792</v>
      </c>
      <c r="C476" s="72" t="s">
        <v>4733</v>
      </c>
      <c r="D476" s="109" t="s">
        <v>1948</v>
      </c>
      <c r="E476" s="110" t="s">
        <v>6795</v>
      </c>
      <c r="F476" s="111">
        <v>58</v>
      </c>
      <c r="G476" s="118">
        <v>64</v>
      </c>
      <c r="H476" s="109"/>
      <c r="I476" s="109"/>
    </row>
    <row r="477" spans="1:9" s="77" customFormat="1" ht="27.5" customHeight="1">
      <c r="A477" s="109" t="s">
        <v>7591</v>
      </c>
      <c r="B477" s="112" t="s">
        <v>7792</v>
      </c>
      <c r="C477" s="72" t="s">
        <v>4733</v>
      </c>
      <c r="D477" s="109" t="s">
        <v>1949</v>
      </c>
      <c r="E477" s="110" t="s">
        <v>6796</v>
      </c>
      <c r="F477" s="111">
        <v>46</v>
      </c>
      <c r="G477" s="118">
        <v>51</v>
      </c>
      <c r="H477" s="109"/>
      <c r="I477" s="109"/>
    </row>
    <row r="478" spans="1:9" s="77" customFormat="1" ht="27.5" customHeight="1">
      <c r="A478" s="109" t="s">
        <v>7591</v>
      </c>
      <c r="B478" s="112" t="s">
        <v>7792</v>
      </c>
      <c r="C478" s="72" t="s">
        <v>4733</v>
      </c>
      <c r="D478" s="109" t="s">
        <v>1950</v>
      </c>
      <c r="E478" s="110" t="s">
        <v>6797</v>
      </c>
      <c r="F478" s="111">
        <v>10</v>
      </c>
      <c r="G478" s="118">
        <v>11</v>
      </c>
      <c r="H478" s="109"/>
      <c r="I478" s="109"/>
    </row>
    <row r="479" spans="1:9" s="77" customFormat="1" ht="27.5" customHeight="1">
      <c r="A479" s="109" t="s">
        <v>7622</v>
      </c>
      <c r="B479" s="112" t="s">
        <v>7767</v>
      </c>
      <c r="C479" s="72" t="s">
        <v>1870</v>
      </c>
      <c r="D479" s="109" t="s">
        <v>1946</v>
      </c>
      <c r="E479" s="110" t="s">
        <v>6944</v>
      </c>
      <c r="F479" s="111">
        <v>34</v>
      </c>
      <c r="G479" s="118">
        <v>38</v>
      </c>
      <c r="H479" s="109"/>
      <c r="I479" s="109"/>
    </row>
    <row r="480" spans="1:9" s="77" customFormat="1" ht="27.5" customHeight="1">
      <c r="A480" s="109" t="s">
        <v>7622</v>
      </c>
      <c r="B480" s="112" t="s">
        <v>7767</v>
      </c>
      <c r="C480" s="72" t="s">
        <v>1870</v>
      </c>
      <c r="D480" s="109" t="s">
        <v>1947</v>
      </c>
      <c r="E480" s="110" t="s">
        <v>6945</v>
      </c>
      <c r="F480" s="111">
        <v>86</v>
      </c>
      <c r="G480" s="118">
        <v>95</v>
      </c>
      <c r="H480" s="109"/>
      <c r="I480" s="109"/>
    </row>
    <row r="481" spans="1:9" s="77" customFormat="1" ht="27.5" customHeight="1">
      <c r="A481" s="109" t="s">
        <v>7622</v>
      </c>
      <c r="B481" s="112" t="s">
        <v>7767</v>
      </c>
      <c r="C481" s="72" t="s">
        <v>1870</v>
      </c>
      <c r="D481" s="109" t="s">
        <v>1948</v>
      </c>
      <c r="E481" s="110" t="s">
        <v>6946</v>
      </c>
      <c r="F481" s="111">
        <v>109</v>
      </c>
      <c r="G481" s="118">
        <v>120</v>
      </c>
      <c r="H481" s="109"/>
      <c r="I481" s="109"/>
    </row>
    <row r="482" spans="1:9" s="77" customFormat="1" ht="27.5" customHeight="1">
      <c r="A482" s="109" t="s">
        <v>7622</v>
      </c>
      <c r="B482" s="112" t="s">
        <v>7767</v>
      </c>
      <c r="C482" s="72" t="s">
        <v>1870</v>
      </c>
      <c r="D482" s="109" t="s">
        <v>1949</v>
      </c>
      <c r="E482" s="110" t="s">
        <v>6947</v>
      </c>
      <c r="F482" s="111">
        <v>84</v>
      </c>
      <c r="G482" s="118">
        <v>93</v>
      </c>
      <c r="H482" s="109"/>
      <c r="I482" s="109"/>
    </row>
    <row r="483" spans="1:9" s="77" customFormat="1" ht="27.5" customHeight="1">
      <c r="A483" s="109" t="s">
        <v>7622</v>
      </c>
      <c r="B483" s="112" t="s">
        <v>7767</v>
      </c>
      <c r="C483" s="72" t="s">
        <v>1870</v>
      </c>
      <c r="D483" s="109" t="s">
        <v>1950</v>
      </c>
      <c r="E483" s="110" t="s">
        <v>6948</v>
      </c>
      <c r="F483" s="111">
        <v>25</v>
      </c>
      <c r="G483" s="118">
        <v>28</v>
      </c>
      <c r="H483" s="109"/>
      <c r="I483" s="109"/>
    </row>
    <row r="484" spans="1:9" s="77" customFormat="1" ht="27.5" customHeight="1">
      <c r="A484" s="109" t="s">
        <v>7623</v>
      </c>
      <c r="B484" s="112" t="s">
        <v>7767</v>
      </c>
      <c r="C484" s="72" t="s">
        <v>1854</v>
      </c>
      <c r="D484" s="109" t="s">
        <v>1946</v>
      </c>
      <c r="E484" s="110" t="s">
        <v>6949</v>
      </c>
      <c r="F484" s="111">
        <v>40</v>
      </c>
      <c r="G484" s="118">
        <v>44</v>
      </c>
      <c r="H484" s="109"/>
      <c r="I484" s="109"/>
    </row>
    <row r="485" spans="1:9" s="77" customFormat="1" ht="27.5" customHeight="1">
      <c r="A485" s="109" t="s">
        <v>7623</v>
      </c>
      <c r="B485" s="112" t="s">
        <v>7767</v>
      </c>
      <c r="C485" s="72" t="s">
        <v>1854</v>
      </c>
      <c r="D485" s="109" t="s">
        <v>1947</v>
      </c>
      <c r="E485" s="110" t="s">
        <v>6950</v>
      </c>
      <c r="F485" s="111">
        <v>103</v>
      </c>
      <c r="G485" s="118">
        <v>114</v>
      </c>
      <c r="H485" s="109"/>
      <c r="I485" s="109"/>
    </row>
    <row r="486" spans="1:9" s="77" customFormat="1" ht="27.5" customHeight="1">
      <c r="A486" s="109" t="s">
        <v>7623</v>
      </c>
      <c r="B486" s="112" t="s">
        <v>7767</v>
      </c>
      <c r="C486" s="72" t="s">
        <v>1854</v>
      </c>
      <c r="D486" s="109" t="s">
        <v>1948</v>
      </c>
      <c r="E486" s="110" t="s">
        <v>6951</v>
      </c>
      <c r="F486" s="111">
        <v>130</v>
      </c>
      <c r="G486" s="118">
        <v>143</v>
      </c>
      <c r="H486" s="109"/>
      <c r="I486" s="109"/>
    </row>
    <row r="487" spans="1:9" s="77" customFormat="1" ht="27.5" customHeight="1">
      <c r="A487" s="109" t="s">
        <v>7623</v>
      </c>
      <c r="B487" s="112" t="s">
        <v>7767</v>
      </c>
      <c r="C487" s="72" t="s">
        <v>1854</v>
      </c>
      <c r="D487" s="109" t="s">
        <v>1949</v>
      </c>
      <c r="E487" s="110" t="s">
        <v>6952</v>
      </c>
      <c r="F487" s="111">
        <v>105</v>
      </c>
      <c r="G487" s="118">
        <v>116</v>
      </c>
      <c r="H487" s="109"/>
      <c r="I487" s="109"/>
    </row>
    <row r="488" spans="1:9" s="77" customFormat="1" ht="27.5" customHeight="1">
      <c r="A488" s="109" t="s">
        <v>7623</v>
      </c>
      <c r="B488" s="112" t="s">
        <v>7767</v>
      </c>
      <c r="C488" s="72" t="s">
        <v>1854</v>
      </c>
      <c r="D488" s="109" t="s">
        <v>1950</v>
      </c>
      <c r="E488" s="110" t="s">
        <v>6953</v>
      </c>
      <c r="F488" s="111">
        <v>29</v>
      </c>
      <c r="G488" s="118">
        <v>32</v>
      </c>
      <c r="H488" s="109"/>
      <c r="I488" s="109"/>
    </row>
    <row r="489" spans="1:9" s="77" customFormat="1" ht="27.5" customHeight="1">
      <c r="A489" s="109" t="s">
        <v>7624</v>
      </c>
      <c r="B489" s="112" t="s">
        <v>7767</v>
      </c>
      <c r="C489" s="72" t="s">
        <v>4733</v>
      </c>
      <c r="D489" s="109" t="s">
        <v>1946</v>
      </c>
      <c r="E489" s="110" t="s">
        <v>6954</v>
      </c>
      <c r="F489" s="111">
        <v>21</v>
      </c>
      <c r="G489" s="118">
        <v>24</v>
      </c>
      <c r="H489" s="109"/>
      <c r="I489" s="109"/>
    </row>
    <row r="490" spans="1:9" s="77" customFormat="1" ht="27.5" customHeight="1">
      <c r="A490" s="109" t="s">
        <v>7624</v>
      </c>
      <c r="B490" s="112" t="s">
        <v>7767</v>
      </c>
      <c r="C490" s="72" t="s">
        <v>4733</v>
      </c>
      <c r="D490" s="109" t="s">
        <v>1947</v>
      </c>
      <c r="E490" s="110" t="s">
        <v>6955</v>
      </c>
      <c r="F490" s="111">
        <v>52</v>
      </c>
      <c r="G490" s="118">
        <v>58</v>
      </c>
      <c r="H490" s="109"/>
      <c r="I490" s="109"/>
    </row>
    <row r="491" spans="1:9" s="77" customFormat="1" ht="27.5" customHeight="1">
      <c r="A491" s="109" t="s">
        <v>7624</v>
      </c>
      <c r="B491" s="112" t="s">
        <v>7767</v>
      </c>
      <c r="C491" s="72" t="s">
        <v>4733</v>
      </c>
      <c r="D491" s="109" t="s">
        <v>1948</v>
      </c>
      <c r="E491" s="110" t="s">
        <v>6956</v>
      </c>
      <c r="F491" s="111">
        <v>63</v>
      </c>
      <c r="G491" s="118">
        <v>70</v>
      </c>
      <c r="H491" s="109"/>
      <c r="I491" s="109"/>
    </row>
    <row r="492" spans="1:9" s="77" customFormat="1" ht="27.5" customHeight="1">
      <c r="A492" s="109" t="s">
        <v>7624</v>
      </c>
      <c r="B492" s="112" t="s">
        <v>7767</v>
      </c>
      <c r="C492" s="72" t="s">
        <v>4733</v>
      </c>
      <c r="D492" s="109" t="s">
        <v>1949</v>
      </c>
      <c r="E492" s="110" t="s">
        <v>6957</v>
      </c>
      <c r="F492" s="111">
        <v>49</v>
      </c>
      <c r="G492" s="118">
        <v>54</v>
      </c>
      <c r="H492" s="109"/>
      <c r="I492" s="109"/>
    </row>
    <row r="493" spans="1:9" s="77" customFormat="1" ht="27.5" customHeight="1">
      <c r="A493" s="109" t="s">
        <v>7624</v>
      </c>
      <c r="B493" s="112" t="s">
        <v>7767</v>
      </c>
      <c r="C493" s="72" t="s">
        <v>4733</v>
      </c>
      <c r="D493" s="109" t="s">
        <v>1950</v>
      </c>
      <c r="E493" s="110" t="s">
        <v>6958</v>
      </c>
      <c r="F493" s="111">
        <v>11</v>
      </c>
      <c r="G493" s="118">
        <v>13</v>
      </c>
      <c r="H493" s="109"/>
      <c r="I493" s="109"/>
    </row>
    <row r="494" spans="1:9" s="77" customFormat="1" ht="27.5" customHeight="1">
      <c r="A494" s="109" t="s">
        <v>7625</v>
      </c>
      <c r="B494" s="112" t="s">
        <v>7767</v>
      </c>
      <c r="C494" s="72" t="s">
        <v>1871</v>
      </c>
      <c r="D494" s="109" t="s">
        <v>1946</v>
      </c>
      <c r="E494" s="110" t="s">
        <v>6959</v>
      </c>
      <c r="F494" s="111">
        <v>54</v>
      </c>
      <c r="G494" s="118">
        <v>60</v>
      </c>
      <c r="H494" s="109"/>
      <c r="I494" s="109"/>
    </row>
    <row r="495" spans="1:9" s="77" customFormat="1" ht="27.5" customHeight="1">
      <c r="A495" s="109" t="s">
        <v>7625</v>
      </c>
      <c r="B495" s="112" t="s">
        <v>7767</v>
      </c>
      <c r="C495" s="72" t="s">
        <v>1871</v>
      </c>
      <c r="D495" s="109" t="s">
        <v>1947</v>
      </c>
      <c r="E495" s="110" t="s">
        <v>6960</v>
      </c>
      <c r="F495" s="111">
        <v>139</v>
      </c>
      <c r="G495" s="118">
        <v>153</v>
      </c>
      <c r="H495" s="109"/>
      <c r="I495" s="109"/>
    </row>
    <row r="496" spans="1:9" s="77" customFormat="1" ht="35.25" customHeight="1">
      <c r="A496" s="109" t="s">
        <v>7625</v>
      </c>
      <c r="B496" s="112" t="s">
        <v>7767</v>
      </c>
      <c r="C496" s="72" t="s">
        <v>1871</v>
      </c>
      <c r="D496" s="109" t="s">
        <v>1948</v>
      </c>
      <c r="E496" s="110" t="s">
        <v>6961</v>
      </c>
      <c r="F496" s="111">
        <v>174</v>
      </c>
      <c r="G496" s="118">
        <v>192</v>
      </c>
      <c r="H496" s="109"/>
      <c r="I496" s="109"/>
    </row>
    <row r="497" spans="1:9" s="77" customFormat="1" ht="35.25" customHeight="1">
      <c r="A497" s="109" t="s">
        <v>7625</v>
      </c>
      <c r="B497" s="112" t="s">
        <v>7767</v>
      </c>
      <c r="C497" s="72" t="s">
        <v>1871</v>
      </c>
      <c r="D497" s="109" t="s">
        <v>1949</v>
      </c>
      <c r="E497" s="110" t="s">
        <v>6962</v>
      </c>
      <c r="F497" s="111">
        <v>134</v>
      </c>
      <c r="G497" s="118">
        <v>148</v>
      </c>
      <c r="H497" s="109"/>
      <c r="I497" s="109"/>
    </row>
    <row r="498" spans="1:9" s="77" customFormat="1" ht="35.25" customHeight="1">
      <c r="A498" s="109" t="s">
        <v>7625</v>
      </c>
      <c r="B498" s="112" t="s">
        <v>7767</v>
      </c>
      <c r="C498" s="72" t="s">
        <v>1871</v>
      </c>
      <c r="D498" s="109" t="s">
        <v>1950</v>
      </c>
      <c r="E498" s="110" t="s">
        <v>6963</v>
      </c>
      <c r="F498" s="111">
        <v>34</v>
      </c>
      <c r="G498" s="118">
        <v>38</v>
      </c>
      <c r="H498" s="109"/>
      <c r="I498" s="109"/>
    </row>
    <row r="499" spans="1:9" s="77" customFormat="1" ht="35.25" customHeight="1">
      <c r="A499" s="109" t="s">
        <v>7626</v>
      </c>
      <c r="B499" s="112" t="s">
        <v>7767</v>
      </c>
      <c r="C499" s="72" t="s">
        <v>1851</v>
      </c>
      <c r="D499" s="109" t="s">
        <v>1946</v>
      </c>
      <c r="E499" s="110" t="s">
        <v>6964</v>
      </c>
      <c r="F499" s="111">
        <v>68</v>
      </c>
      <c r="G499" s="118">
        <v>75</v>
      </c>
      <c r="H499" s="109"/>
      <c r="I499" s="109"/>
    </row>
    <row r="500" spans="1:9" s="77" customFormat="1" ht="35.25" customHeight="1">
      <c r="A500" s="109" t="s">
        <v>7626</v>
      </c>
      <c r="B500" s="112" t="s">
        <v>7767</v>
      </c>
      <c r="C500" s="72" t="s">
        <v>1851</v>
      </c>
      <c r="D500" s="109" t="s">
        <v>1947</v>
      </c>
      <c r="E500" s="110" t="s">
        <v>6965</v>
      </c>
      <c r="F500" s="111">
        <v>178</v>
      </c>
      <c r="G500" s="118">
        <v>196</v>
      </c>
      <c r="H500" s="109"/>
      <c r="I500" s="109"/>
    </row>
    <row r="501" spans="1:9" s="77" customFormat="1" ht="35.25" customHeight="1">
      <c r="A501" s="109" t="s">
        <v>7626</v>
      </c>
      <c r="B501" s="112" t="s">
        <v>7767</v>
      </c>
      <c r="C501" s="72" t="s">
        <v>1851</v>
      </c>
      <c r="D501" s="109" t="s">
        <v>1948</v>
      </c>
      <c r="E501" s="110" t="s">
        <v>6966</v>
      </c>
      <c r="F501" s="111">
        <v>220</v>
      </c>
      <c r="G501" s="118">
        <v>242</v>
      </c>
      <c r="H501" s="109"/>
      <c r="I501" s="109"/>
    </row>
    <row r="502" spans="1:9" s="77" customFormat="1" ht="35.25" customHeight="1">
      <c r="A502" s="109" t="s">
        <v>7626</v>
      </c>
      <c r="B502" s="112" t="s">
        <v>7767</v>
      </c>
      <c r="C502" s="72" t="s">
        <v>1851</v>
      </c>
      <c r="D502" s="109" t="s">
        <v>1949</v>
      </c>
      <c r="E502" s="110" t="s">
        <v>6967</v>
      </c>
      <c r="F502" s="111">
        <v>171</v>
      </c>
      <c r="G502" s="118">
        <v>189</v>
      </c>
      <c r="H502" s="109"/>
      <c r="I502" s="109"/>
    </row>
    <row r="503" spans="1:9" s="77" customFormat="1" ht="35.25" customHeight="1">
      <c r="A503" s="109" t="s">
        <v>7626</v>
      </c>
      <c r="B503" s="112" t="s">
        <v>7767</v>
      </c>
      <c r="C503" s="72" t="s">
        <v>1851</v>
      </c>
      <c r="D503" s="109" t="s">
        <v>1950</v>
      </c>
      <c r="E503" s="110" t="s">
        <v>6968</v>
      </c>
      <c r="F503" s="111">
        <v>41</v>
      </c>
      <c r="G503" s="118">
        <v>46</v>
      </c>
      <c r="H503" s="109"/>
      <c r="I503" s="109"/>
    </row>
    <row r="504" spans="1:9" s="77" customFormat="1" ht="35.25" customHeight="1">
      <c r="A504" s="109" t="s">
        <v>7627</v>
      </c>
      <c r="B504" s="112" t="s">
        <v>7767</v>
      </c>
      <c r="C504" s="72" t="s">
        <v>7751</v>
      </c>
      <c r="D504" s="109" t="s">
        <v>1946</v>
      </c>
      <c r="E504" s="110" t="s">
        <v>6969</v>
      </c>
      <c r="F504" s="111">
        <v>17</v>
      </c>
      <c r="G504" s="118">
        <v>19</v>
      </c>
      <c r="H504" s="109"/>
      <c r="I504" s="109"/>
    </row>
    <row r="505" spans="1:9" s="77" customFormat="1" ht="35.25" customHeight="1">
      <c r="A505" s="109" t="s">
        <v>7627</v>
      </c>
      <c r="B505" s="112" t="s">
        <v>7767</v>
      </c>
      <c r="C505" s="72" t="s">
        <v>7751</v>
      </c>
      <c r="D505" s="109" t="s">
        <v>1947</v>
      </c>
      <c r="E505" s="110" t="s">
        <v>6970</v>
      </c>
      <c r="F505" s="111">
        <v>44</v>
      </c>
      <c r="G505" s="118">
        <v>49</v>
      </c>
      <c r="H505" s="109"/>
      <c r="I505" s="109"/>
    </row>
    <row r="506" spans="1:9" s="77" customFormat="1" ht="35.25" customHeight="1">
      <c r="A506" s="109" t="s">
        <v>7627</v>
      </c>
      <c r="B506" s="112" t="s">
        <v>7767</v>
      </c>
      <c r="C506" s="72" t="s">
        <v>7751</v>
      </c>
      <c r="D506" s="109" t="s">
        <v>1948</v>
      </c>
      <c r="E506" s="110" t="s">
        <v>6971</v>
      </c>
      <c r="F506" s="111">
        <v>55</v>
      </c>
      <c r="G506" s="118">
        <v>61</v>
      </c>
      <c r="H506" s="109"/>
      <c r="I506" s="109"/>
    </row>
    <row r="507" spans="1:9" s="77" customFormat="1" ht="35.25" customHeight="1">
      <c r="A507" s="109" t="s">
        <v>7627</v>
      </c>
      <c r="B507" s="112" t="s">
        <v>7767</v>
      </c>
      <c r="C507" s="72" t="s">
        <v>7751</v>
      </c>
      <c r="D507" s="109" t="s">
        <v>1949</v>
      </c>
      <c r="E507" s="110" t="s">
        <v>6972</v>
      </c>
      <c r="F507" s="111">
        <v>42</v>
      </c>
      <c r="G507" s="118">
        <v>47</v>
      </c>
      <c r="H507" s="109"/>
      <c r="I507" s="109"/>
    </row>
    <row r="508" spans="1:9" s="77" customFormat="1" ht="35.25" customHeight="1">
      <c r="A508" s="109" t="s">
        <v>7627</v>
      </c>
      <c r="B508" s="112" t="s">
        <v>7767</v>
      </c>
      <c r="C508" s="72" t="s">
        <v>7751</v>
      </c>
      <c r="D508" s="109" t="s">
        <v>1950</v>
      </c>
      <c r="E508" s="110" t="s">
        <v>6973</v>
      </c>
      <c r="F508" s="111">
        <v>12</v>
      </c>
      <c r="G508" s="118">
        <v>14</v>
      </c>
      <c r="H508" s="109"/>
      <c r="I508" s="109"/>
    </row>
    <row r="509" spans="1:9" s="77" customFormat="1" ht="35.25" customHeight="1">
      <c r="A509" s="109" t="s">
        <v>7655</v>
      </c>
      <c r="B509" s="112" t="s">
        <v>7768</v>
      </c>
      <c r="C509" s="72" t="s">
        <v>1851</v>
      </c>
      <c r="D509" s="109" t="s">
        <v>1946</v>
      </c>
      <c r="E509" s="110" t="s">
        <v>7091</v>
      </c>
      <c r="F509" s="111">
        <v>27</v>
      </c>
      <c r="G509" s="118">
        <v>30</v>
      </c>
      <c r="H509" s="109"/>
      <c r="I509" s="109"/>
    </row>
    <row r="510" spans="1:9" s="77" customFormat="1" ht="35.25" customHeight="1">
      <c r="A510" s="109" t="s">
        <v>7655</v>
      </c>
      <c r="B510" s="112" t="s">
        <v>7768</v>
      </c>
      <c r="C510" s="72" t="s">
        <v>1851</v>
      </c>
      <c r="D510" s="109" t="s">
        <v>1947</v>
      </c>
      <c r="E510" s="110" t="s">
        <v>7092</v>
      </c>
      <c r="F510" s="111">
        <v>59</v>
      </c>
      <c r="G510" s="118">
        <v>65</v>
      </c>
      <c r="H510" s="109"/>
      <c r="I510" s="109"/>
    </row>
    <row r="511" spans="1:9" s="77" customFormat="1" ht="35.25" customHeight="1">
      <c r="A511" s="109" t="s">
        <v>7655</v>
      </c>
      <c r="B511" s="112" t="s">
        <v>7768</v>
      </c>
      <c r="C511" s="72" t="s">
        <v>1851</v>
      </c>
      <c r="D511" s="109" t="s">
        <v>1948</v>
      </c>
      <c r="E511" s="110" t="s">
        <v>7093</v>
      </c>
      <c r="F511" s="111">
        <v>71</v>
      </c>
      <c r="G511" s="118">
        <v>79</v>
      </c>
      <c r="H511" s="109"/>
      <c r="I511" s="109"/>
    </row>
    <row r="512" spans="1:9" s="77" customFormat="1" ht="35.25" customHeight="1">
      <c r="A512" s="109" t="s">
        <v>7655</v>
      </c>
      <c r="B512" s="112" t="s">
        <v>7768</v>
      </c>
      <c r="C512" s="72" t="s">
        <v>1851</v>
      </c>
      <c r="D512" s="109" t="s">
        <v>1949</v>
      </c>
      <c r="E512" s="110" t="s">
        <v>7094</v>
      </c>
      <c r="F512" s="111">
        <v>49</v>
      </c>
      <c r="G512" s="118">
        <v>54</v>
      </c>
      <c r="H512" s="109"/>
      <c r="I512" s="109"/>
    </row>
    <row r="513" spans="1:9" s="77" customFormat="1" ht="35.25" customHeight="1">
      <c r="A513" s="109" t="s">
        <v>7655</v>
      </c>
      <c r="B513" s="112" t="s">
        <v>7768</v>
      </c>
      <c r="C513" s="72" t="s">
        <v>1851</v>
      </c>
      <c r="D513" s="109" t="s">
        <v>1950</v>
      </c>
      <c r="E513" s="110" t="s">
        <v>7095</v>
      </c>
      <c r="F513" s="111">
        <v>12</v>
      </c>
      <c r="G513" s="118">
        <v>14</v>
      </c>
      <c r="H513" s="109"/>
      <c r="I513" s="109"/>
    </row>
    <row r="514" spans="1:9" s="77" customFormat="1" ht="35.25" customHeight="1">
      <c r="A514" s="109" t="s">
        <v>7656</v>
      </c>
      <c r="B514" s="112" t="s">
        <v>7768</v>
      </c>
      <c r="C514" s="72" t="s">
        <v>1870</v>
      </c>
      <c r="D514" s="109" t="s">
        <v>1946</v>
      </c>
      <c r="E514" s="110" t="s">
        <v>7096</v>
      </c>
      <c r="F514" s="111">
        <v>20</v>
      </c>
      <c r="G514" s="118">
        <v>22</v>
      </c>
      <c r="H514" s="109"/>
      <c r="I514" s="109"/>
    </row>
    <row r="515" spans="1:9" s="77" customFormat="1" ht="35.25" customHeight="1">
      <c r="A515" s="109" t="s">
        <v>7656</v>
      </c>
      <c r="B515" s="112" t="s">
        <v>7768</v>
      </c>
      <c r="C515" s="72" t="s">
        <v>1870</v>
      </c>
      <c r="D515" s="109" t="s">
        <v>1947</v>
      </c>
      <c r="E515" s="110" t="s">
        <v>7097</v>
      </c>
      <c r="F515" s="111">
        <v>55</v>
      </c>
      <c r="G515" s="118">
        <v>61</v>
      </c>
      <c r="H515" s="109"/>
      <c r="I515" s="109"/>
    </row>
    <row r="516" spans="1:9" s="77" customFormat="1" ht="35.25" customHeight="1">
      <c r="A516" s="109" t="s">
        <v>7656</v>
      </c>
      <c r="B516" s="112" t="s">
        <v>7768</v>
      </c>
      <c r="C516" s="72" t="s">
        <v>1870</v>
      </c>
      <c r="D516" s="109" t="s">
        <v>1948</v>
      </c>
      <c r="E516" s="110" t="s">
        <v>7098</v>
      </c>
      <c r="F516" s="111">
        <v>64</v>
      </c>
      <c r="G516" s="118">
        <v>71</v>
      </c>
      <c r="H516" s="109"/>
      <c r="I516" s="109"/>
    </row>
    <row r="517" spans="1:9" s="77" customFormat="1" ht="35.25" customHeight="1">
      <c r="A517" s="109" t="s">
        <v>7656</v>
      </c>
      <c r="B517" s="112" t="s">
        <v>7768</v>
      </c>
      <c r="C517" s="72" t="s">
        <v>1870</v>
      </c>
      <c r="D517" s="109" t="s">
        <v>1949</v>
      </c>
      <c r="E517" s="110" t="s">
        <v>7099</v>
      </c>
      <c r="F517" s="111">
        <v>39</v>
      </c>
      <c r="G517" s="118">
        <v>43</v>
      </c>
      <c r="H517" s="109"/>
      <c r="I517" s="109"/>
    </row>
    <row r="518" spans="1:9" s="77" customFormat="1" ht="35.25" customHeight="1">
      <c r="A518" s="109" t="s">
        <v>7656</v>
      </c>
      <c r="B518" s="112" t="s">
        <v>7768</v>
      </c>
      <c r="C518" s="72" t="s">
        <v>1870</v>
      </c>
      <c r="D518" s="109" t="s">
        <v>1950</v>
      </c>
      <c r="E518" s="110" t="s">
        <v>7100</v>
      </c>
      <c r="F518" s="111">
        <v>11</v>
      </c>
      <c r="G518" s="118">
        <v>13</v>
      </c>
      <c r="H518" s="109"/>
      <c r="I518" s="109"/>
    </row>
    <row r="519" spans="1:9" s="77" customFormat="1" ht="35.25" customHeight="1">
      <c r="A519" s="109" t="s">
        <v>7657</v>
      </c>
      <c r="B519" s="112" t="s">
        <v>7768</v>
      </c>
      <c r="C519" s="72" t="s">
        <v>1854</v>
      </c>
      <c r="D519" s="109" t="s">
        <v>1946</v>
      </c>
      <c r="E519" s="110" t="s">
        <v>7101</v>
      </c>
      <c r="F519" s="111">
        <v>20</v>
      </c>
      <c r="G519" s="118">
        <v>22</v>
      </c>
      <c r="H519" s="109"/>
      <c r="I519" s="109"/>
    </row>
    <row r="520" spans="1:9" s="77" customFormat="1" ht="35.25" customHeight="1">
      <c r="A520" s="109" t="s">
        <v>7657</v>
      </c>
      <c r="B520" s="112" t="s">
        <v>7768</v>
      </c>
      <c r="C520" s="72" t="s">
        <v>1854</v>
      </c>
      <c r="D520" s="109" t="s">
        <v>1947</v>
      </c>
      <c r="E520" s="110" t="s">
        <v>7102</v>
      </c>
      <c r="F520" s="111">
        <v>47</v>
      </c>
      <c r="G520" s="118">
        <v>52</v>
      </c>
      <c r="H520" s="109"/>
      <c r="I520" s="109"/>
    </row>
    <row r="521" spans="1:9" s="77" customFormat="1" ht="35.25" customHeight="1">
      <c r="A521" s="109" t="s">
        <v>7657</v>
      </c>
      <c r="B521" s="112" t="s">
        <v>7768</v>
      </c>
      <c r="C521" s="72" t="s">
        <v>1854</v>
      </c>
      <c r="D521" s="109" t="s">
        <v>1948</v>
      </c>
      <c r="E521" s="110" t="s">
        <v>7103</v>
      </c>
      <c r="F521" s="111">
        <v>55</v>
      </c>
      <c r="G521" s="118">
        <v>61</v>
      </c>
      <c r="H521" s="109"/>
      <c r="I521" s="109"/>
    </row>
    <row r="522" spans="1:9" s="77" customFormat="1" ht="35.25" customHeight="1">
      <c r="A522" s="109" t="s">
        <v>7657</v>
      </c>
      <c r="B522" s="112" t="s">
        <v>7768</v>
      </c>
      <c r="C522" s="72" t="s">
        <v>1854</v>
      </c>
      <c r="D522" s="109" t="s">
        <v>1949</v>
      </c>
      <c r="E522" s="110" t="s">
        <v>7104</v>
      </c>
      <c r="F522" s="111">
        <v>35</v>
      </c>
      <c r="G522" s="118">
        <v>39</v>
      </c>
      <c r="H522" s="109"/>
      <c r="I522" s="109"/>
    </row>
    <row r="523" spans="1:9" s="77" customFormat="1" ht="35.25" customHeight="1">
      <c r="A523" s="109" t="s">
        <v>7657</v>
      </c>
      <c r="B523" s="112" t="s">
        <v>7768</v>
      </c>
      <c r="C523" s="72" t="s">
        <v>1854</v>
      </c>
      <c r="D523" s="109" t="s">
        <v>1950</v>
      </c>
      <c r="E523" s="110" t="s">
        <v>7105</v>
      </c>
      <c r="F523" s="111">
        <v>11</v>
      </c>
      <c r="G523" s="118">
        <v>13</v>
      </c>
      <c r="H523" s="109"/>
      <c r="I523" s="109"/>
    </row>
    <row r="524" spans="1:9" s="77" customFormat="1" ht="35.25" customHeight="1">
      <c r="A524" s="109" t="s">
        <v>7658</v>
      </c>
      <c r="B524" s="112" t="s">
        <v>7768</v>
      </c>
      <c r="C524" s="72" t="s">
        <v>4733</v>
      </c>
      <c r="D524" s="109" t="s">
        <v>1946</v>
      </c>
      <c r="E524" s="110" t="s">
        <v>7106</v>
      </c>
      <c r="F524" s="111">
        <v>12</v>
      </c>
      <c r="G524" s="118">
        <v>14</v>
      </c>
      <c r="H524" s="109"/>
      <c r="I524" s="109"/>
    </row>
    <row r="525" spans="1:9" s="77" customFormat="1" ht="35.25" customHeight="1">
      <c r="A525" s="109" t="s">
        <v>7658</v>
      </c>
      <c r="B525" s="112" t="s">
        <v>7768</v>
      </c>
      <c r="C525" s="72" t="s">
        <v>4733</v>
      </c>
      <c r="D525" s="109" t="s">
        <v>1947</v>
      </c>
      <c r="E525" s="110" t="s">
        <v>7107</v>
      </c>
      <c r="F525" s="111">
        <v>36</v>
      </c>
      <c r="G525" s="118">
        <v>40</v>
      </c>
      <c r="H525" s="109"/>
      <c r="I525" s="109"/>
    </row>
    <row r="526" spans="1:9" s="77" customFormat="1" ht="35.25" customHeight="1">
      <c r="A526" s="109" t="s">
        <v>7658</v>
      </c>
      <c r="B526" s="112" t="s">
        <v>7768</v>
      </c>
      <c r="C526" s="72" t="s">
        <v>4733</v>
      </c>
      <c r="D526" s="109" t="s">
        <v>1948</v>
      </c>
      <c r="E526" s="110" t="s">
        <v>7108</v>
      </c>
      <c r="F526" s="111">
        <v>41</v>
      </c>
      <c r="G526" s="118">
        <v>46</v>
      </c>
      <c r="H526" s="109"/>
      <c r="I526" s="109"/>
    </row>
    <row r="527" spans="1:9" s="77" customFormat="1" ht="35.25" customHeight="1">
      <c r="A527" s="109" t="s">
        <v>7658</v>
      </c>
      <c r="B527" s="112" t="s">
        <v>7768</v>
      </c>
      <c r="C527" s="72" t="s">
        <v>4733</v>
      </c>
      <c r="D527" s="109" t="s">
        <v>1949</v>
      </c>
      <c r="E527" s="110" t="s">
        <v>7109</v>
      </c>
      <c r="F527" s="111">
        <v>26</v>
      </c>
      <c r="G527" s="118">
        <v>29</v>
      </c>
      <c r="H527" s="109"/>
      <c r="I527" s="109"/>
    </row>
    <row r="528" spans="1:9" s="77" customFormat="1" ht="35" customHeight="1">
      <c r="A528" s="109" t="s">
        <v>7658</v>
      </c>
      <c r="B528" s="112" t="s">
        <v>7768</v>
      </c>
      <c r="C528" s="72" t="s">
        <v>4733</v>
      </c>
      <c r="D528" s="109" t="s">
        <v>1950</v>
      </c>
      <c r="E528" s="110" t="s">
        <v>7110</v>
      </c>
      <c r="F528" s="111">
        <v>9</v>
      </c>
      <c r="G528" s="118">
        <v>11</v>
      </c>
      <c r="H528" s="109"/>
      <c r="I528" s="109"/>
    </row>
    <row r="529" spans="1:9" s="77" customFormat="1" ht="35.25" customHeight="1">
      <c r="A529" s="109" t="s">
        <v>7661</v>
      </c>
      <c r="B529" s="112" t="s">
        <v>7793</v>
      </c>
      <c r="C529" s="72" t="s">
        <v>1851</v>
      </c>
      <c r="D529" s="109" t="s">
        <v>4637</v>
      </c>
      <c r="E529" s="110" t="s">
        <v>7121</v>
      </c>
      <c r="F529" s="111">
        <v>12</v>
      </c>
      <c r="G529" s="118">
        <v>14</v>
      </c>
      <c r="H529" s="109"/>
      <c r="I529" s="109"/>
    </row>
    <row r="530" spans="1:9" s="77" customFormat="1" ht="35.25" customHeight="1">
      <c r="A530" s="109" t="s">
        <v>7661</v>
      </c>
      <c r="B530" s="112" t="s">
        <v>7793</v>
      </c>
      <c r="C530" s="72" t="s">
        <v>1851</v>
      </c>
      <c r="D530" s="109" t="s">
        <v>1946</v>
      </c>
      <c r="E530" s="110" t="s">
        <v>7122</v>
      </c>
      <c r="F530" s="111">
        <v>25</v>
      </c>
      <c r="G530" s="118">
        <v>28</v>
      </c>
      <c r="H530" s="109"/>
      <c r="I530" s="109"/>
    </row>
    <row r="531" spans="1:9" s="77" customFormat="1" ht="35.25" customHeight="1">
      <c r="A531" s="109" t="s">
        <v>7661</v>
      </c>
      <c r="B531" s="112" t="s">
        <v>7793</v>
      </c>
      <c r="C531" s="72" t="s">
        <v>1851</v>
      </c>
      <c r="D531" s="109" t="s">
        <v>1947</v>
      </c>
      <c r="E531" s="110" t="s">
        <v>7123</v>
      </c>
      <c r="F531" s="111">
        <v>58</v>
      </c>
      <c r="G531" s="118">
        <v>64</v>
      </c>
      <c r="H531" s="109"/>
      <c r="I531" s="109"/>
    </row>
    <row r="532" spans="1:9" s="77" customFormat="1" ht="35.25" customHeight="1">
      <c r="A532" s="109" t="s">
        <v>7661</v>
      </c>
      <c r="B532" s="112" t="s">
        <v>7793</v>
      </c>
      <c r="C532" s="72" t="s">
        <v>1851</v>
      </c>
      <c r="D532" s="109" t="s">
        <v>1948</v>
      </c>
      <c r="E532" s="110" t="s">
        <v>7124</v>
      </c>
      <c r="F532" s="111">
        <v>67</v>
      </c>
      <c r="G532" s="118">
        <v>74</v>
      </c>
      <c r="H532" s="109"/>
      <c r="I532" s="109"/>
    </row>
    <row r="533" spans="1:9" s="77" customFormat="1" ht="35.25" customHeight="1">
      <c r="A533" s="109" t="s">
        <v>7661</v>
      </c>
      <c r="B533" s="112" t="s">
        <v>7793</v>
      </c>
      <c r="C533" s="72" t="s">
        <v>1851</v>
      </c>
      <c r="D533" s="109" t="s">
        <v>1949</v>
      </c>
      <c r="E533" s="110" t="s">
        <v>7125</v>
      </c>
      <c r="F533" s="111">
        <v>45</v>
      </c>
      <c r="G533" s="118">
        <v>50</v>
      </c>
      <c r="H533" s="109"/>
      <c r="I533" s="109"/>
    </row>
    <row r="534" spans="1:9" s="77" customFormat="1" ht="35.25" customHeight="1">
      <c r="A534" s="109" t="s">
        <v>7661</v>
      </c>
      <c r="B534" s="112" t="s">
        <v>7793</v>
      </c>
      <c r="C534" s="72" t="s">
        <v>1851</v>
      </c>
      <c r="D534" s="109" t="s">
        <v>1950</v>
      </c>
      <c r="E534" s="110" t="s">
        <v>7126</v>
      </c>
      <c r="F534" s="111">
        <v>14</v>
      </c>
      <c r="G534" s="118">
        <v>16</v>
      </c>
      <c r="H534" s="109"/>
      <c r="I534" s="109"/>
    </row>
    <row r="535" spans="1:9" s="77" customFormat="1" ht="35.25" customHeight="1">
      <c r="A535" s="109" t="s">
        <v>7663</v>
      </c>
      <c r="B535" s="112" t="s">
        <v>7793</v>
      </c>
      <c r="C535" s="72" t="s">
        <v>1854</v>
      </c>
      <c r="D535" s="109" t="s">
        <v>4637</v>
      </c>
      <c r="E535" s="110" t="s">
        <v>7127</v>
      </c>
      <c r="F535" s="111">
        <v>8</v>
      </c>
      <c r="G535" s="118">
        <v>10</v>
      </c>
      <c r="H535" s="109"/>
      <c r="I535" s="109"/>
    </row>
    <row r="536" spans="1:9" s="77" customFormat="1" ht="35.25" customHeight="1">
      <c r="A536" s="109" t="s">
        <v>7663</v>
      </c>
      <c r="B536" s="112" t="s">
        <v>7793</v>
      </c>
      <c r="C536" s="72" t="s">
        <v>1854</v>
      </c>
      <c r="D536" s="109" t="s">
        <v>1946</v>
      </c>
      <c r="E536" s="110" t="s">
        <v>7128</v>
      </c>
      <c r="F536" s="111">
        <v>16</v>
      </c>
      <c r="G536" s="118">
        <v>18</v>
      </c>
      <c r="H536" s="109"/>
      <c r="I536" s="109"/>
    </row>
    <row r="537" spans="1:9" s="77" customFormat="1" ht="35.25" customHeight="1">
      <c r="A537" s="109" t="s">
        <v>7663</v>
      </c>
      <c r="B537" s="112" t="s">
        <v>7793</v>
      </c>
      <c r="C537" s="72" t="s">
        <v>1854</v>
      </c>
      <c r="D537" s="109" t="s">
        <v>1947</v>
      </c>
      <c r="E537" s="110" t="s">
        <v>7129</v>
      </c>
      <c r="F537" s="111">
        <v>40</v>
      </c>
      <c r="G537" s="118">
        <v>44</v>
      </c>
      <c r="H537" s="109"/>
      <c r="I537" s="109"/>
    </row>
    <row r="538" spans="1:9" s="77" customFormat="1" ht="35.25" customHeight="1">
      <c r="A538" s="109" t="s">
        <v>7663</v>
      </c>
      <c r="B538" s="112" t="s">
        <v>7793</v>
      </c>
      <c r="C538" s="72" t="s">
        <v>1854</v>
      </c>
      <c r="D538" s="109" t="s">
        <v>1948</v>
      </c>
      <c r="E538" s="110" t="s">
        <v>7130</v>
      </c>
      <c r="F538" s="111">
        <v>45</v>
      </c>
      <c r="G538" s="118">
        <v>50</v>
      </c>
      <c r="H538" s="109"/>
      <c r="I538" s="109"/>
    </row>
    <row r="539" spans="1:9" s="77" customFormat="1" ht="35.25" customHeight="1">
      <c r="A539" s="109" t="s">
        <v>7663</v>
      </c>
      <c r="B539" s="112" t="s">
        <v>7793</v>
      </c>
      <c r="C539" s="72" t="s">
        <v>1854</v>
      </c>
      <c r="D539" s="109" t="s">
        <v>1949</v>
      </c>
      <c r="E539" s="110" t="s">
        <v>7131</v>
      </c>
      <c r="F539" s="111">
        <v>29</v>
      </c>
      <c r="G539" s="118">
        <v>32</v>
      </c>
      <c r="H539" s="109"/>
      <c r="I539" s="109"/>
    </row>
    <row r="540" spans="1:9" s="77" customFormat="1" ht="35.25" customHeight="1">
      <c r="A540" s="109" t="s">
        <v>7663</v>
      </c>
      <c r="B540" s="112" t="s">
        <v>7793</v>
      </c>
      <c r="C540" s="72" t="s">
        <v>1854</v>
      </c>
      <c r="D540" s="109" t="s">
        <v>1950</v>
      </c>
      <c r="E540" s="110" t="s">
        <v>7132</v>
      </c>
      <c r="F540" s="111">
        <v>10</v>
      </c>
      <c r="G540" s="118">
        <v>11</v>
      </c>
      <c r="H540" s="109"/>
      <c r="I540" s="109"/>
    </row>
    <row r="541" spans="1:9" s="77" customFormat="1" ht="35.25" customHeight="1">
      <c r="A541" s="109" t="s">
        <v>7664</v>
      </c>
      <c r="B541" s="112" t="s">
        <v>7793</v>
      </c>
      <c r="C541" s="72" t="s">
        <v>1870</v>
      </c>
      <c r="D541" s="109" t="s">
        <v>4637</v>
      </c>
      <c r="E541" s="110" t="s">
        <v>7133</v>
      </c>
      <c r="F541" s="111">
        <v>10</v>
      </c>
      <c r="G541" s="118">
        <v>11</v>
      </c>
      <c r="H541" s="109"/>
      <c r="I541" s="109"/>
    </row>
    <row r="542" spans="1:9" s="77" customFormat="1" ht="35.25" customHeight="1">
      <c r="A542" s="109" t="s">
        <v>7664</v>
      </c>
      <c r="B542" s="112" t="s">
        <v>7793</v>
      </c>
      <c r="C542" s="72" t="s">
        <v>1870</v>
      </c>
      <c r="D542" s="109" t="s">
        <v>1946</v>
      </c>
      <c r="E542" s="110" t="s">
        <v>7134</v>
      </c>
      <c r="F542" s="111">
        <v>22</v>
      </c>
      <c r="G542" s="118">
        <v>25</v>
      </c>
      <c r="H542" s="109"/>
      <c r="I542" s="109"/>
    </row>
    <row r="543" spans="1:9" s="77" customFormat="1" ht="35.25" customHeight="1">
      <c r="A543" s="109" t="s">
        <v>7664</v>
      </c>
      <c r="B543" s="112" t="s">
        <v>7793</v>
      </c>
      <c r="C543" s="72" t="s">
        <v>1870</v>
      </c>
      <c r="D543" s="109" t="s">
        <v>1947</v>
      </c>
      <c r="E543" s="110" t="s">
        <v>7135</v>
      </c>
      <c r="F543" s="111">
        <v>52</v>
      </c>
      <c r="G543" s="118">
        <v>58</v>
      </c>
      <c r="H543" s="109"/>
      <c r="I543" s="109"/>
    </row>
    <row r="544" spans="1:9" s="77" customFormat="1" ht="35.25" customHeight="1">
      <c r="A544" s="109" t="s">
        <v>7664</v>
      </c>
      <c r="B544" s="112" t="s">
        <v>7793</v>
      </c>
      <c r="C544" s="72" t="s">
        <v>1870</v>
      </c>
      <c r="D544" s="109" t="s">
        <v>1948</v>
      </c>
      <c r="E544" s="110" t="s">
        <v>7136</v>
      </c>
      <c r="F544" s="111">
        <v>60</v>
      </c>
      <c r="G544" s="118">
        <v>66</v>
      </c>
      <c r="H544" s="109"/>
      <c r="I544" s="109"/>
    </row>
    <row r="545" spans="1:9" s="77" customFormat="1" ht="35.25" customHeight="1">
      <c r="A545" s="109" t="s">
        <v>7664</v>
      </c>
      <c r="B545" s="112" t="s">
        <v>7793</v>
      </c>
      <c r="C545" s="72" t="s">
        <v>1870</v>
      </c>
      <c r="D545" s="109" t="s">
        <v>1949</v>
      </c>
      <c r="E545" s="110" t="s">
        <v>7137</v>
      </c>
      <c r="F545" s="111">
        <v>41</v>
      </c>
      <c r="G545" s="118">
        <v>46</v>
      </c>
      <c r="H545" s="109"/>
      <c r="I545" s="109"/>
    </row>
    <row r="546" spans="1:9" s="77" customFormat="1" ht="35.25" customHeight="1">
      <c r="A546" s="109" t="s">
        <v>7664</v>
      </c>
      <c r="B546" s="112" t="s">
        <v>7793</v>
      </c>
      <c r="C546" s="72" t="s">
        <v>1870</v>
      </c>
      <c r="D546" s="109" t="s">
        <v>1950</v>
      </c>
      <c r="E546" s="110" t="s">
        <v>7138</v>
      </c>
      <c r="F546" s="111">
        <v>12</v>
      </c>
      <c r="G546" s="118">
        <v>14</v>
      </c>
      <c r="H546" s="109"/>
      <c r="I546" s="109"/>
    </row>
    <row r="547" spans="1:9" s="77" customFormat="1" ht="35.25" customHeight="1">
      <c r="A547" s="109" t="s">
        <v>7665</v>
      </c>
      <c r="B547" s="112" t="s">
        <v>7793</v>
      </c>
      <c r="C547" s="72" t="s">
        <v>4733</v>
      </c>
      <c r="D547" s="109" t="s">
        <v>4637</v>
      </c>
      <c r="E547" s="110" t="s">
        <v>7139</v>
      </c>
      <c r="F547" s="111">
        <v>6</v>
      </c>
      <c r="G547" s="118">
        <v>8</v>
      </c>
      <c r="H547" s="109"/>
      <c r="I547" s="109"/>
    </row>
    <row r="548" spans="1:9" s="77" customFormat="1" ht="35.25" customHeight="1">
      <c r="A548" s="109" t="s">
        <v>7665</v>
      </c>
      <c r="B548" s="112" t="s">
        <v>7793</v>
      </c>
      <c r="C548" s="72" t="s">
        <v>4733</v>
      </c>
      <c r="D548" s="109" t="s">
        <v>1946</v>
      </c>
      <c r="E548" s="110" t="s">
        <v>7140</v>
      </c>
      <c r="F548" s="111">
        <v>15</v>
      </c>
      <c r="G548" s="118">
        <v>17</v>
      </c>
      <c r="H548" s="109"/>
      <c r="I548" s="109"/>
    </row>
    <row r="549" spans="1:9" s="77" customFormat="1" ht="35.25" customHeight="1">
      <c r="A549" s="109" t="s">
        <v>7665</v>
      </c>
      <c r="B549" s="112" t="s">
        <v>7793</v>
      </c>
      <c r="C549" s="72" t="s">
        <v>4733</v>
      </c>
      <c r="D549" s="109" t="s">
        <v>1947</v>
      </c>
      <c r="E549" s="110" t="s">
        <v>7141</v>
      </c>
      <c r="F549" s="111">
        <v>34</v>
      </c>
      <c r="G549" s="118">
        <v>38</v>
      </c>
      <c r="H549" s="109"/>
      <c r="I549" s="109"/>
    </row>
    <row r="550" spans="1:9" s="77" customFormat="1" ht="35.25" customHeight="1">
      <c r="A550" s="109" t="s">
        <v>7665</v>
      </c>
      <c r="B550" s="112" t="s">
        <v>7793</v>
      </c>
      <c r="C550" s="72" t="s">
        <v>4733</v>
      </c>
      <c r="D550" s="109" t="s">
        <v>1948</v>
      </c>
      <c r="E550" s="110" t="s">
        <v>7142</v>
      </c>
      <c r="F550" s="111">
        <v>39</v>
      </c>
      <c r="G550" s="118">
        <v>43</v>
      </c>
      <c r="H550" s="109"/>
      <c r="I550" s="109"/>
    </row>
    <row r="551" spans="1:9" s="77" customFormat="1" ht="35.25" customHeight="1">
      <c r="A551" s="109" t="s">
        <v>7665</v>
      </c>
      <c r="B551" s="112" t="s">
        <v>7793</v>
      </c>
      <c r="C551" s="72" t="s">
        <v>4733</v>
      </c>
      <c r="D551" s="109" t="s">
        <v>1949</v>
      </c>
      <c r="E551" s="110" t="s">
        <v>7143</v>
      </c>
      <c r="F551" s="111">
        <v>25</v>
      </c>
      <c r="G551" s="118">
        <v>28</v>
      </c>
      <c r="H551" s="109"/>
      <c r="I551" s="109"/>
    </row>
    <row r="552" spans="1:9" s="77" customFormat="1" ht="35.25" customHeight="1">
      <c r="A552" s="109" t="s">
        <v>7665</v>
      </c>
      <c r="B552" s="112" t="s">
        <v>7793</v>
      </c>
      <c r="C552" s="72" t="s">
        <v>4733</v>
      </c>
      <c r="D552" s="109" t="s">
        <v>1950</v>
      </c>
      <c r="E552" s="110" t="s">
        <v>7144</v>
      </c>
      <c r="F552" s="111">
        <v>6</v>
      </c>
      <c r="G552" s="118">
        <v>8</v>
      </c>
      <c r="H552" s="109"/>
      <c r="I552" s="109"/>
    </row>
    <row r="553" spans="1:9" s="77" customFormat="1" ht="35.25" customHeight="1">
      <c r="A553" s="109" t="s">
        <v>7666</v>
      </c>
      <c r="B553" s="112" t="s">
        <v>7793</v>
      </c>
      <c r="C553" s="72" t="s">
        <v>7746</v>
      </c>
      <c r="D553" s="109" t="s">
        <v>4637</v>
      </c>
      <c r="E553" s="110" t="s">
        <v>7145</v>
      </c>
      <c r="F553" s="111">
        <v>8</v>
      </c>
      <c r="G553" s="118">
        <v>10</v>
      </c>
      <c r="H553" s="109"/>
      <c r="I553" s="109"/>
    </row>
    <row r="554" spans="1:9" s="77" customFormat="1" ht="35.25" customHeight="1">
      <c r="A554" s="109" t="s">
        <v>7666</v>
      </c>
      <c r="B554" s="112" t="s">
        <v>7793</v>
      </c>
      <c r="C554" s="72" t="s">
        <v>7746</v>
      </c>
      <c r="D554" s="109" t="s">
        <v>1946</v>
      </c>
      <c r="E554" s="110" t="s">
        <v>7146</v>
      </c>
      <c r="F554" s="111">
        <v>15</v>
      </c>
      <c r="G554" s="118">
        <v>17</v>
      </c>
      <c r="H554" s="109"/>
      <c r="I554" s="109"/>
    </row>
    <row r="555" spans="1:9" s="77" customFormat="1" ht="35.25" customHeight="1">
      <c r="A555" s="109" t="s">
        <v>7666</v>
      </c>
      <c r="B555" s="112" t="s">
        <v>7793</v>
      </c>
      <c r="C555" s="72" t="s">
        <v>7746</v>
      </c>
      <c r="D555" s="109" t="s">
        <v>1947</v>
      </c>
      <c r="E555" s="110" t="s">
        <v>7147</v>
      </c>
      <c r="F555" s="111">
        <v>34</v>
      </c>
      <c r="G555" s="118">
        <v>38</v>
      </c>
      <c r="H555" s="109"/>
      <c r="I555" s="109"/>
    </row>
    <row r="556" spans="1:9" s="77" customFormat="1" ht="35.25" customHeight="1">
      <c r="A556" s="109" t="s">
        <v>7666</v>
      </c>
      <c r="B556" s="112" t="s">
        <v>7793</v>
      </c>
      <c r="C556" s="72" t="s">
        <v>7746</v>
      </c>
      <c r="D556" s="109" t="s">
        <v>1948</v>
      </c>
      <c r="E556" s="110" t="s">
        <v>7148</v>
      </c>
      <c r="F556" s="111">
        <v>37</v>
      </c>
      <c r="G556" s="118">
        <v>41</v>
      </c>
      <c r="H556" s="109"/>
      <c r="I556" s="109"/>
    </row>
    <row r="557" spans="1:9" s="77" customFormat="1" ht="35.25" customHeight="1">
      <c r="A557" s="109" t="s">
        <v>7666</v>
      </c>
      <c r="B557" s="112" t="s">
        <v>7793</v>
      </c>
      <c r="C557" s="72" t="s">
        <v>7746</v>
      </c>
      <c r="D557" s="109" t="s">
        <v>1949</v>
      </c>
      <c r="E557" s="110" t="s">
        <v>7149</v>
      </c>
      <c r="F557" s="111">
        <v>25</v>
      </c>
      <c r="G557" s="118">
        <v>28</v>
      </c>
      <c r="H557" s="109"/>
      <c r="I557" s="109"/>
    </row>
    <row r="558" spans="1:9" s="77" customFormat="1" ht="35.25" customHeight="1">
      <c r="A558" s="109" t="s">
        <v>7666</v>
      </c>
      <c r="B558" s="112" t="s">
        <v>7793</v>
      </c>
      <c r="C558" s="72" t="s">
        <v>7746</v>
      </c>
      <c r="D558" s="109" t="s">
        <v>1950</v>
      </c>
      <c r="E558" s="110" t="s">
        <v>7150</v>
      </c>
      <c r="F558" s="111">
        <v>6</v>
      </c>
      <c r="G558" s="118">
        <v>8</v>
      </c>
      <c r="H558" s="109"/>
      <c r="I558" s="109"/>
    </row>
    <row r="559" spans="1:9" s="77" customFormat="1" ht="35.25" customHeight="1">
      <c r="A559" s="109" t="s">
        <v>7631</v>
      </c>
      <c r="B559" s="112" t="s">
        <v>7794</v>
      </c>
      <c r="C559" s="72" t="s">
        <v>1851</v>
      </c>
      <c r="D559" s="109" t="s">
        <v>1946</v>
      </c>
      <c r="E559" s="110" t="s">
        <v>6986</v>
      </c>
      <c r="F559" s="111">
        <v>52</v>
      </c>
      <c r="G559" s="118">
        <v>58</v>
      </c>
      <c r="H559" s="109"/>
      <c r="I559" s="109"/>
    </row>
    <row r="560" spans="1:9" s="77" customFormat="1" ht="35.25" customHeight="1">
      <c r="A560" s="109" t="s">
        <v>7631</v>
      </c>
      <c r="B560" s="112" t="s">
        <v>7794</v>
      </c>
      <c r="C560" s="72" t="s">
        <v>1851</v>
      </c>
      <c r="D560" s="109" t="s">
        <v>1947</v>
      </c>
      <c r="E560" s="110" t="s">
        <v>6987</v>
      </c>
      <c r="F560" s="111">
        <v>91</v>
      </c>
      <c r="G560" s="118">
        <v>101</v>
      </c>
      <c r="H560" s="109"/>
      <c r="I560" s="109"/>
    </row>
    <row r="561" spans="1:9" s="77" customFormat="1" ht="35.25" customHeight="1">
      <c r="A561" s="109" t="s">
        <v>7631</v>
      </c>
      <c r="B561" s="112" t="s">
        <v>7794</v>
      </c>
      <c r="C561" s="72" t="s">
        <v>1851</v>
      </c>
      <c r="D561" s="109" t="s">
        <v>1948</v>
      </c>
      <c r="E561" s="110" t="s">
        <v>6988</v>
      </c>
      <c r="F561" s="111">
        <v>75</v>
      </c>
      <c r="G561" s="118">
        <v>83</v>
      </c>
      <c r="H561" s="109"/>
      <c r="I561" s="109"/>
    </row>
    <row r="562" spans="1:9" s="77" customFormat="1" ht="35.25" customHeight="1">
      <c r="A562" s="109" t="s">
        <v>7631</v>
      </c>
      <c r="B562" s="112" t="s">
        <v>7794</v>
      </c>
      <c r="C562" s="72" t="s">
        <v>1851</v>
      </c>
      <c r="D562" s="109" t="s">
        <v>1949</v>
      </c>
      <c r="E562" s="110" t="s">
        <v>6989</v>
      </c>
      <c r="F562" s="111">
        <v>41</v>
      </c>
      <c r="G562" s="118">
        <v>46</v>
      </c>
      <c r="H562" s="109"/>
      <c r="I562" s="109"/>
    </row>
    <row r="563" spans="1:9" s="77" customFormat="1" ht="35.25" customHeight="1">
      <c r="A563" s="109" t="s">
        <v>7632</v>
      </c>
      <c r="B563" s="112" t="s">
        <v>7794</v>
      </c>
      <c r="C563" s="72" t="s">
        <v>1854</v>
      </c>
      <c r="D563" s="109" t="s">
        <v>1946</v>
      </c>
      <c r="E563" s="110" t="s">
        <v>6990</v>
      </c>
      <c r="F563" s="111">
        <v>37</v>
      </c>
      <c r="G563" s="118">
        <v>41</v>
      </c>
      <c r="H563" s="109"/>
      <c r="I563" s="109"/>
    </row>
    <row r="564" spans="1:9" s="77" customFormat="1" ht="35.25" customHeight="1">
      <c r="A564" s="109" t="s">
        <v>7632</v>
      </c>
      <c r="B564" s="112" t="s">
        <v>7794</v>
      </c>
      <c r="C564" s="72" t="s">
        <v>1854</v>
      </c>
      <c r="D564" s="109" t="s">
        <v>1947</v>
      </c>
      <c r="E564" s="110" t="s">
        <v>6991</v>
      </c>
      <c r="F564" s="111">
        <v>63</v>
      </c>
      <c r="G564" s="118">
        <v>70</v>
      </c>
      <c r="H564" s="109"/>
      <c r="I564" s="109"/>
    </row>
    <row r="565" spans="1:9" s="77" customFormat="1" ht="35.25" customHeight="1">
      <c r="A565" s="109" t="s">
        <v>7632</v>
      </c>
      <c r="B565" s="112" t="s">
        <v>7794</v>
      </c>
      <c r="C565" s="72" t="s">
        <v>1854</v>
      </c>
      <c r="D565" s="109" t="s">
        <v>1948</v>
      </c>
      <c r="E565" s="110" t="s">
        <v>6992</v>
      </c>
      <c r="F565" s="111">
        <v>50</v>
      </c>
      <c r="G565" s="118">
        <v>55</v>
      </c>
      <c r="H565" s="109"/>
      <c r="I565" s="109"/>
    </row>
    <row r="566" spans="1:9" s="77" customFormat="1" ht="35.25" customHeight="1">
      <c r="A566" s="109" t="s">
        <v>7632</v>
      </c>
      <c r="B566" s="112" t="s">
        <v>7794</v>
      </c>
      <c r="C566" s="72" t="s">
        <v>1854</v>
      </c>
      <c r="D566" s="109" t="s">
        <v>1949</v>
      </c>
      <c r="E566" s="110" t="s">
        <v>6993</v>
      </c>
      <c r="F566" s="111">
        <v>27</v>
      </c>
      <c r="G566" s="118">
        <v>30</v>
      </c>
      <c r="H566" s="109"/>
      <c r="I566" s="109"/>
    </row>
    <row r="567" spans="1:9" s="77" customFormat="1" ht="35.25" customHeight="1">
      <c r="A567" s="109" t="s">
        <v>7633</v>
      </c>
      <c r="B567" s="112" t="s">
        <v>7794</v>
      </c>
      <c r="C567" s="72" t="s">
        <v>4733</v>
      </c>
      <c r="D567" s="109" t="s">
        <v>1946</v>
      </c>
      <c r="E567" s="110" t="s">
        <v>6994</v>
      </c>
      <c r="F567" s="111">
        <v>26</v>
      </c>
      <c r="G567" s="118">
        <v>29</v>
      </c>
      <c r="H567" s="109"/>
      <c r="I567" s="109"/>
    </row>
    <row r="568" spans="1:9" s="77" customFormat="1" ht="35.25" customHeight="1">
      <c r="A568" s="109" t="s">
        <v>7633</v>
      </c>
      <c r="B568" s="112" t="s">
        <v>7794</v>
      </c>
      <c r="C568" s="72" t="s">
        <v>4733</v>
      </c>
      <c r="D568" s="109" t="s">
        <v>1947</v>
      </c>
      <c r="E568" s="110" t="s">
        <v>6995</v>
      </c>
      <c r="F568" s="111">
        <v>48</v>
      </c>
      <c r="G568" s="118">
        <v>53</v>
      </c>
      <c r="H568" s="109"/>
      <c r="I568" s="109"/>
    </row>
    <row r="569" spans="1:9" s="77" customFormat="1" ht="35.25" customHeight="1">
      <c r="A569" s="109" t="s">
        <v>7633</v>
      </c>
      <c r="B569" s="112" t="s">
        <v>7794</v>
      </c>
      <c r="C569" s="72" t="s">
        <v>4733</v>
      </c>
      <c r="D569" s="109" t="s">
        <v>1948</v>
      </c>
      <c r="E569" s="110" t="s">
        <v>6996</v>
      </c>
      <c r="F569" s="111">
        <v>39</v>
      </c>
      <c r="G569" s="118">
        <v>43</v>
      </c>
      <c r="H569" s="109"/>
      <c r="I569" s="109"/>
    </row>
    <row r="570" spans="1:9" s="77" customFormat="1" ht="35.25" customHeight="1">
      <c r="A570" s="109" t="s">
        <v>7633</v>
      </c>
      <c r="B570" s="112" t="s">
        <v>7794</v>
      </c>
      <c r="C570" s="72" t="s">
        <v>4733</v>
      </c>
      <c r="D570" s="109" t="s">
        <v>1949</v>
      </c>
      <c r="E570" s="110" t="s">
        <v>6997</v>
      </c>
      <c r="F570" s="111">
        <v>20</v>
      </c>
      <c r="G570" s="118">
        <v>22</v>
      </c>
      <c r="H570" s="109"/>
      <c r="I570" s="109"/>
    </row>
    <row r="571" spans="1:9" s="77" customFormat="1" ht="35.25" customHeight="1">
      <c r="A571" s="109" t="s">
        <v>7634</v>
      </c>
      <c r="B571" s="112" t="s">
        <v>7794</v>
      </c>
      <c r="C571" s="72" t="s">
        <v>1870</v>
      </c>
      <c r="D571" s="109" t="s">
        <v>1946</v>
      </c>
      <c r="E571" s="110" t="s">
        <v>6998</v>
      </c>
      <c r="F571" s="111">
        <v>44</v>
      </c>
      <c r="G571" s="118">
        <v>49</v>
      </c>
      <c r="H571" s="109"/>
      <c r="I571" s="109"/>
    </row>
    <row r="572" spans="1:9" s="77" customFormat="1" ht="35.25" customHeight="1">
      <c r="A572" s="109" t="s">
        <v>7634</v>
      </c>
      <c r="B572" s="112" t="s">
        <v>7794</v>
      </c>
      <c r="C572" s="72" t="s">
        <v>1870</v>
      </c>
      <c r="D572" s="109" t="s">
        <v>1947</v>
      </c>
      <c r="E572" s="110" t="s">
        <v>6999</v>
      </c>
      <c r="F572" s="111">
        <v>77</v>
      </c>
      <c r="G572" s="118">
        <v>85</v>
      </c>
      <c r="H572" s="109"/>
      <c r="I572" s="109"/>
    </row>
    <row r="573" spans="1:9" s="77" customFormat="1" ht="35.25" customHeight="1">
      <c r="A573" s="109" t="s">
        <v>7634</v>
      </c>
      <c r="B573" s="112" t="s">
        <v>7794</v>
      </c>
      <c r="C573" s="72" t="s">
        <v>1870</v>
      </c>
      <c r="D573" s="109" t="s">
        <v>1948</v>
      </c>
      <c r="E573" s="110" t="s">
        <v>7000</v>
      </c>
      <c r="F573" s="111">
        <v>63</v>
      </c>
      <c r="G573" s="118">
        <v>70</v>
      </c>
      <c r="H573" s="109"/>
      <c r="I573" s="109"/>
    </row>
    <row r="574" spans="1:9" s="77" customFormat="1" ht="35.25" customHeight="1">
      <c r="A574" s="109" t="s">
        <v>7634</v>
      </c>
      <c r="B574" s="112" t="s">
        <v>7794</v>
      </c>
      <c r="C574" s="72" t="s">
        <v>1870</v>
      </c>
      <c r="D574" s="109" t="s">
        <v>1949</v>
      </c>
      <c r="E574" s="110" t="s">
        <v>7001</v>
      </c>
      <c r="F574" s="111">
        <v>35</v>
      </c>
      <c r="G574" s="118">
        <v>39</v>
      </c>
      <c r="H574" s="109"/>
      <c r="I574" s="109"/>
    </row>
    <row r="575" spans="1:9" s="77" customFormat="1" ht="35.25" customHeight="1">
      <c r="A575" s="109" t="s">
        <v>7635</v>
      </c>
      <c r="B575" s="112" t="s">
        <v>7794</v>
      </c>
      <c r="C575" s="72" t="s">
        <v>7746</v>
      </c>
      <c r="D575" s="109" t="s">
        <v>1946</v>
      </c>
      <c r="E575" s="110" t="s">
        <v>7002</v>
      </c>
      <c r="F575" s="111">
        <v>27</v>
      </c>
      <c r="G575" s="118">
        <v>30</v>
      </c>
      <c r="H575" s="109"/>
      <c r="I575" s="109"/>
    </row>
    <row r="576" spans="1:9" s="77" customFormat="1" ht="35.25" customHeight="1">
      <c r="A576" s="109" t="s">
        <v>7635</v>
      </c>
      <c r="B576" s="112" t="s">
        <v>7794</v>
      </c>
      <c r="C576" s="72" t="s">
        <v>7746</v>
      </c>
      <c r="D576" s="109" t="s">
        <v>1947</v>
      </c>
      <c r="E576" s="110" t="s">
        <v>7003</v>
      </c>
      <c r="F576" s="111">
        <v>44</v>
      </c>
      <c r="G576" s="118">
        <v>49</v>
      </c>
      <c r="H576" s="109"/>
      <c r="I576" s="109"/>
    </row>
    <row r="577" spans="1:9" s="77" customFormat="1" ht="35.25" customHeight="1">
      <c r="A577" s="109" t="s">
        <v>7635</v>
      </c>
      <c r="B577" s="112" t="s">
        <v>7794</v>
      </c>
      <c r="C577" s="72" t="s">
        <v>7746</v>
      </c>
      <c r="D577" s="109" t="s">
        <v>1948</v>
      </c>
      <c r="E577" s="110" t="s">
        <v>7004</v>
      </c>
      <c r="F577" s="111">
        <v>35</v>
      </c>
      <c r="G577" s="118">
        <v>39</v>
      </c>
      <c r="H577" s="109"/>
      <c r="I577" s="109"/>
    </row>
    <row r="578" spans="1:9" s="77" customFormat="1" ht="35.25" customHeight="1">
      <c r="A578" s="109" t="s">
        <v>7635</v>
      </c>
      <c r="B578" s="112" t="s">
        <v>7794</v>
      </c>
      <c r="C578" s="72" t="s">
        <v>7746</v>
      </c>
      <c r="D578" s="109" t="s">
        <v>1949</v>
      </c>
      <c r="E578" s="110" t="s">
        <v>7005</v>
      </c>
      <c r="F578" s="111">
        <v>20</v>
      </c>
      <c r="G578" s="118">
        <v>22</v>
      </c>
      <c r="H578" s="109"/>
      <c r="I578" s="109"/>
    </row>
    <row r="579" spans="1:9" s="77" customFormat="1" ht="35.25" customHeight="1">
      <c r="A579" s="109" t="s">
        <v>7612</v>
      </c>
      <c r="B579" s="112" t="s">
        <v>7795</v>
      </c>
      <c r="C579" s="72" t="s">
        <v>1870</v>
      </c>
      <c r="D579" s="109" t="s">
        <v>1946</v>
      </c>
      <c r="E579" s="110" t="s">
        <v>6894</v>
      </c>
      <c r="F579" s="111">
        <v>30</v>
      </c>
      <c r="G579" s="118">
        <v>33</v>
      </c>
      <c r="H579" s="109"/>
      <c r="I579" s="109"/>
    </row>
    <row r="580" spans="1:9" s="77" customFormat="1" ht="35.25" customHeight="1">
      <c r="A580" s="109" t="s">
        <v>7612</v>
      </c>
      <c r="B580" s="112" t="s">
        <v>7795</v>
      </c>
      <c r="C580" s="72" t="s">
        <v>1870</v>
      </c>
      <c r="D580" s="109" t="s">
        <v>1947</v>
      </c>
      <c r="E580" s="110" t="s">
        <v>6895</v>
      </c>
      <c r="F580" s="111">
        <v>71</v>
      </c>
      <c r="G580" s="118">
        <v>79</v>
      </c>
      <c r="H580" s="109"/>
      <c r="I580" s="109"/>
    </row>
    <row r="581" spans="1:9" s="77" customFormat="1" ht="35.25" customHeight="1">
      <c r="A581" s="109" t="s">
        <v>7612</v>
      </c>
      <c r="B581" s="112" t="s">
        <v>7795</v>
      </c>
      <c r="C581" s="72" t="s">
        <v>1870</v>
      </c>
      <c r="D581" s="109" t="s">
        <v>1948</v>
      </c>
      <c r="E581" s="110" t="s">
        <v>6896</v>
      </c>
      <c r="F581" s="111">
        <v>87</v>
      </c>
      <c r="G581" s="118">
        <v>96</v>
      </c>
      <c r="H581" s="109"/>
      <c r="I581" s="109"/>
    </row>
    <row r="582" spans="1:9" s="77" customFormat="1" ht="35.25" customHeight="1">
      <c r="A582" s="109" t="s">
        <v>7612</v>
      </c>
      <c r="B582" s="112" t="s">
        <v>7795</v>
      </c>
      <c r="C582" s="72" t="s">
        <v>1870</v>
      </c>
      <c r="D582" s="109" t="s">
        <v>1949</v>
      </c>
      <c r="E582" s="110" t="s">
        <v>6897</v>
      </c>
      <c r="F582" s="111">
        <v>65</v>
      </c>
      <c r="G582" s="118">
        <v>72</v>
      </c>
      <c r="H582" s="109"/>
      <c r="I582" s="109"/>
    </row>
    <row r="583" spans="1:9" s="77" customFormat="1" ht="35.25" customHeight="1">
      <c r="A583" s="109" t="s">
        <v>7612</v>
      </c>
      <c r="B583" s="112" t="s">
        <v>7795</v>
      </c>
      <c r="C583" s="72" t="s">
        <v>1870</v>
      </c>
      <c r="D583" s="109" t="s">
        <v>1950</v>
      </c>
      <c r="E583" s="110" t="s">
        <v>6898</v>
      </c>
      <c r="F583" s="111">
        <v>14</v>
      </c>
      <c r="G583" s="118">
        <v>16</v>
      </c>
      <c r="H583" s="109"/>
      <c r="I583" s="109"/>
    </row>
    <row r="584" spans="1:9" s="77" customFormat="1" ht="35.25" customHeight="1">
      <c r="A584" s="109" t="s">
        <v>7613</v>
      </c>
      <c r="B584" s="112" t="s">
        <v>7795</v>
      </c>
      <c r="C584" s="72" t="s">
        <v>1851</v>
      </c>
      <c r="D584" s="109" t="s">
        <v>1946</v>
      </c>
      <c r="E584" s="110" t="s">
        <v>6899</v>
      </c>
      <c r="F584" s="111">
        <v>41</v>
      </c>
      <c r="G584" s="118">
        <v>46</v>
      </c>
      <c r="H584" s="109"/>
      <c r="I584" s="109"/>
    </row>
    <row r="585" spans="1:9" s="77" customFormat="1" ht="35.25" customHeight="1">
      <c r="A585" s="109" t="s">
        <v>7613</v>
      </c>
      <c r="B585" s="112" t="s">
        <v>7795</v>
      </c>
      <c r="C585" s="72" t="s">
        <v>1851</v>
      </c>
      <c r="D585" s="109" t="s">
        <v>1947</v>
      </c>
      <c r="E585" s="110" t="s">
        <v>6900</v>
      </c>
      <c r="F585" s="111">
        <v>105</v>
      </c>
      <c r="G585" s="118">
        <v>116</v>
      </c>
      <c r="H585" s="109"/>
      <c r="I585" s="109"/>
    </row>
    <row r="586" spans="1:9" s="77" customFormat="1" ht="35.25" customHeight="1">
      <c r="A586" s="109" t="s">
        <v>7613</v>
      </c>
      <c r="B586" s="112" t="s">
        <v>7795</v>
      </c>
      <c r="C586" s="72" t="s">
        <v>1851</v>
      </c>
      <c r="D586" s="109" t="s">
        <v>1948</v>
      </c>
      <c r="E586" s="110" t="s">
        <v>6901</v>
      </c>
      <c r="F586" s="111">
        <v>128</v>
      </c>
      <c r="G586" s="118">
        <v>141</v>
      </c>
      <c r="H586" s="109"/>
      <c r="I586" s="109"/>
    </row>
    <row r="587" spans="1:9" s="77" customFormat="1" ht="35.25" customHeight="1">
      <c r="A587" s="109" t="s">
        <v>7613</v>
      </c>
      <c r="B587" s="112" t="s">
        <v>7795</v>
      </c>
      <c r="C587" s="72" t="s">
        <v>1851</v>
      </c>
      <c r="D587" s="109" t="s">
        <v>1949</v>
      </c>
      <c r="E587" s="110" t="s">
        <v>6902</v>
      </c>
      <c r="F587" s="111">
        <v>97</v>
      </c>
      <c r="G587" s="118">
        <v>107</v>
      </c>
      <c r="H587" s="109"/>
      <c r="I587" s="109"/>
    </row>
    <row r="588" spans="1:9" s="77" customFormat="1" ht="35.25" customHeight="1">
      <c r="A588" s="109" t="s">
        <v>7613</v>
      </c>
      <c r="B588" s="112" t="s">
        <v>7795</v>
      </c>
      <c r="C588" s="72" t="s">
        <v>1851</v>
      </c>
      <c r="D588" s="109" t="s">
        <v>1950</v>
      </c>
      <c r="E588" s="110" t="s">
        <v>6903</v>
      </c>
      <c r="F588" s="111">
        <v>18</v>
      </c>
      <c r="G588" s="118">
        <v>20</v>
      </c>
      <c r="H588" s="109"/>
      <c r="I588" s="109"/>
    </row>
    <row r="589" spans="1:9" s="77" customFormat="1" ht="35.25" customHeight="1">
      <c r="A589" s="109" t="s">
        <v>7614</v>
      </c>
      <c r="B589" s="112" t="s">
        <v>7795</v>
      </c>
      <c r="C589" s="72" t="s">
        <v>1871</v>
      </c>
      <c r="D589" s="109" t="s">
        <v>1946</v>
      </c>
      <c r="E589" s="110" t="s">
        <v>6904</v>
      </c>
      <c r="F589" s="111">
        <v>25</v>
      </c>
      <c r="G589" s="118">
        <v>28</v>
      </c>
      <c r="H589" s="109"/>
      <c r="I589" s="109"/>
    </row>
    <row r="590" spans="1:9" s="77" customFormat="1" ht="35.25" customHeight="1">
      <c r="A590" s="109" t="s">
        <v>7614</v>
      </c>
      <c r="B590" s="112" t="s">
        <v>7795</v>
      </c>
      <c r="C590" s="72" t="s">
        <v>1871</v>
      </c>
      <c r="D590" s="109" t="s">
        <v>1947</v>
      </c>
      <c r="E590" s="110" t="s">
        <v>6905</v>
      </c>
      <c r="F590" s="111">
        <v>66</v>
      </c>
      <c r="G590" s="118">
        <v>73</v>
      </c>
      <c r="H590" s="109"/>
      <c r="I590" s="109"/>
    </row>
    <row r="591" spans="1:9" s="77" customFormat="1" ht="35.25" customHeight="1">
      <c r="A591" s="109" t="s">
        <v>7614</v>
      </c>
      <c r="B591" s="112" t="s">
        <v>7795</v>
      </c>
      <c r="C591" s="72" t="s">
        <v>1871</v>
      </c>
      <c r="D591" s="109" t="s">
        <v>1948</v>
      </c>
      <c r="E591" s="110" t="s">
        <v>6906</v>
      </c>
      <c r="F591" s="111">
        <v>81</v>
      </c>
      <c r="G591" s="118">
        <v>90</v>
      </c>
      <c r="H591" s="109"/>
      <c r="I591" s="109"/>
    </row>
    <row r="592" spans="1:9" s="77" customFormat="1" ht="35.25" customHeight="1">
      <c r="A592" s="109" t="s">
        <v>7614</v>
      </c>
      <c r="B592" s="112" t="s">
        <v>7795</v>
      </c>
      <c r="C592" s="72" t="s">
        <v>1871</v>
      </c>
      <c r="D592" s="109" t="s">
        <v>1949</v>
      </c>
      <c r="E592" s="110" t="s">
        <v>6907</v>
      </c>
      <c r="F592" s="111">
        <v>60</v>
      </c>
      <c r="G592" s="118">
        <v>66</v>
      </c>
      <c r="H592" s="109"/>
      <c r="I592" s="109"/>
    </row>
    <row r="593" spans="1:9" s="77" customFormat="1" ht="35.25" customHeight="1">
      <c r="A593" s="109" t="s">
        <v>7614</v>
      </c>
      <c r="B593" s="112" t="s">
        <v>7795</v>
      </c>
      <c r="C593" s="72" t="s">
        <v>1871</v>
      </c>
      <c r="D593" s="109" t="s">
        <v>1950</v>
      </c>
      <c r="E593" s="110" t="s">
        <v>6908</v>
      </c>
      <c r="F593" s="111">
        <v>12</v>
      </c>
      <c r="G593" s="118">
        <v>14</v>
      </c>
      <c r="H593" s="109"/>
      <c r="I593" s="109"/>
    </row>
    <row r="594" spans="1:9" s="77" customFormat="1" ht="35.25" customHeight="1">
      <c r="A594" s="109" t="s">
        <v>7615</v>
      </c>
      <c r="B594" s="112" t="s">
        <v>7795</v>
      </c>
      <c r="C594" s="72" t="s">
        <v>1854</v>
      </c>
      <c r="D594" s="109" t="s">
        <v>1946</v>
      </c>
      <c r="E594" s="110" t="s">
        <v>6909</v>
      </c>
      <c r="F594" s="111">
        <v>22</v>
      </c>
      <c r="G594" s="118">
        <v>25</v>
      </c>
      <c r="H594" s="109"/>
      <c r="I594" s="109"/>
    </row>
    <row r="595" spans="1:9" s="77" customFormat="1" ht="35.25" customHeight="1">
      <c r="A595" s="109" t="s">
        <v>7615</v>
      </c>
      <c r="B595" s="112" t="s">
        <v>7795</v>
      </c>
      <c r="C595" s="72" t="s">
        <v>1854</v>
      </c>
      <c r="D595" s="109" t="s">
        <v>1947</v>
      </c>
      <c r="E595" s="110" t="s">
        <v>6910</v>
      </c>
      <c r="F595" s="111">
        <v>55</v>
      </c>
      <c r="G595" s="118">
        <v>61</v>
      </c>
      <c r="H595" s="109"/>
      <c r="I595" s="109"/>
    </row>
    <row r="596" spans="1:9" s="77" customFormat="1" ht="35.25" customHeight="1">
      <c r="A596" s="109" t="s">
        <v>7615</v>
      </c>
      <c r="B596" s="112" t="s">
        <v>7795</v>
      </c>
      <c r="C596" s="72" t="s">
        <v>1854</v>
      </c>
      <c r="D596" s="109" t="s">
        <v>1948</v>
      </c>
      <c r="E596" s="110" t="s">
        <v>6911</v>
      </c>
      <c r="F596" s="111">
        <v>68</v>
      </c>
      <c r="G596" s="118">
        <v>75</v>
      </c>
      <c r="H596" s="109"/>
      <c r="I596" s="109"/>
    </row>
    <row r="597" spans="1:9" s="77" customFormat="1" ht="35.25" customHeight="1">
      <c r="A597" s="109" t="s">
        <v>7615</v>
      </c>
      <c r="B597" s="112" t="s">
        <v>7795</v>
      </c>
      <c r="C597" s="72" t="s">
        <v>1854</v>
      </c>
      <c r="D597" s="109" t="s">
        <v>1949</v>
      </c>
      <c r="E597" s="110" t="s">
        <v>6912</v>
      </c>
      <c r="F597" s="111">
        <v>53</v>
      </c>
      <c r="G597" s="118">
        <v>59</v>
      </c>
      <c r="H597" s="109"/>
      <c r="I597" s="109"/>
    </row>
    <row r="598" spans="1:9" s="77" customFormat="1" ht="35.25" customHeight="1">
      <c r="A598" s="109" t="s">
        <v>7615</v>
      </c>
      <c r="B598" s="112" t="s">
        <v>7795</v>
      </c>
      <c r="C598" s="72" t="s">
        <v>1854</v>
      </c>
      <c r="D598" s="109" t="s">
        <v>1950</v>
      </c>
      <c r="E598" s="110" t="s">
        <v>6913</v>
      </c>
      <c r="F598" s="111">
        <v>14</v>
      </c>
      <c r="G598" s="118">
        <v>16</v>
      </c>
      <c r="H598" s="109"/>
      <c r="I598" s="109"/>
    </row>
    <row r="599" spans="1:9" s="77" customFormat="1" ht="35.25" customHeight="1">
      <c r="A599" s="109" t="s">
        <v>7570</v>
      </c>
      <c r="B599" s="112" t="s">
        <v>7796</v>
      </c>
      <c r="C599" s="72" t="s">
        <v>4741</v>
      </c>
      <c r="D599" s="109" t="s">
        <v>1946</v>
      </c>
      <c r="E599" s="110" t="s">
        <v>6690</v>
      </c>
      <c r="F599" s="111">
        <v>12</v>
      </c>
      <c r="G599" s="118">
        <v>14</v>
      </c>
      <c r="H599" s="109"/>
      <c r="I599" s="109"/>
    </row>
    <row r="600" spans="1:9" s="77" customFormat="1" ht="35.25" customHeight="1">
      <c r="A600" s="109" t="s">
        <v>7570</v>
      </c>
      <c r="B600" s="112" t="s">
        <v>7796</v>
      </c>
      <c r="C600" s="72" t="s">
        <v>4741</v>
      </c>
      <c r="D600" s="109" t="s">
        <v>1947</v>
      </c>
      <c r="E600" s="110" t="s">
        <v>6691</v>
      </c>
      <c r="F600" s="111">
        <v>35</v>
      </c>
      <c r="G600" s="118">
        <v>39</v>
      </c>
      <c r="H600" s="109"/>
      <c r="I600" s="109"/>
    </row>
    <row r="601" spans="1:9" s="77" customFormat="1" ht="35.25" customHeight="1">
      <c r="A601" s="109" t="s">
        <v>7570</v>
      </c>
      <c r="B601" s="112" t="s">
        <v>7796</v>
      </c>
      <c r="C601" s="72" t="s">
        <v>4741</v>
      </c>
      <c r="D601" s="109" t="s">
        <v>1948</v>
      </c>
      <c r="E601" s="110" t="s">
        <v>6692</v>
      </c>
      <c r="F601" s="111">
        <v>42</v>
      </c>
      <c r="G601" s="118">
        <v>47</v>
      </c>
      <c r="H601" s="109"/>
      <c r="I601" s="109"/>
    </row>
    <row r="602" spans="1:9" s="77" customFormat="1" ht="35.25" customHeight="1">
      <c r="A602" s="109" t="s">
        <v>7570</v>
      </c>
      <c r="B602" s="112" t="s">
        <v>7796</v>
      </c>
      <c r="C602" s="72" t="s">
        <v>4741</v>
      </c>
      <c r="D602" s="109" t="s">
        <v>1949</v>
      </c>
      <c r="E602" s="110" t="s">
        <v>6693</v>
      </c>
      <c r="F602" s="111">
        <v>27</v>
      </c>
      <c r="G602" s="118">
        <v>30</v>
      </c>
      <c r="H602" s="109"/>
      <c r="I602" s="109"/>
    </row>
    <row r="603" spans="1:9" s="77" customFormat="1" ht="35.25" customHeight="1">
      <c r="A603" s="109" t="s">
        <v>7570</v>
      </c>
      <c r="B603" s="112" t="s">
        <v>7796</v>
      </c>
      <c r="C603" s="72" t="s">
        <v>4741</v>
      </c>
      <c r="D603" s="109" t="s">
        <v>1950</v>
      </c>
      <c r="E603" s="110" t="s">
        <v>6694</v>
      </c>
      <c r="F603" s="111">
        <v>7</v>
      </c>
      <c r="G603" s="118">
        <v>9</v>
      </c>
      <c r="H603" s="109"/>
      <c r="I603" s="109"/>
    </row>
    <row r="604" spans="1:9" s="77" customFormat="1" ht="35.25" customHeight="1">
      <c r="A604" s="109" t="s">
        <v>7571</v>
      </c>
      <c r="B604" s="112" t="s">
        <v>7796</v>
      </c>
      <c r="C604" s="72" t="s">
        <v>1851</v>
      </c>
      <c r="D604" s="109" t="s">
        <v>1946</v>
      </c>
      <c r="E604" s="110" t="s">
        <v>6695</v>
      </c>
      <c r="F604" s="111">
        <v>21</v>
      </c>
      <c r="G604" s="118">
        <v>24</v>
      </c>
      <c r="H604" s="109"/>
      <c r="I604" s="109"/>
    </row>
    <row r="605" spans="1:9" s="77" customFormat="1" ht="35.25" customHeight="1">
      <c r="A605" s="109" t="s">
        <v>7571</v>
      </c>
      <c r="B605" s="112" t="s">
        <v>7796</v>
      </c>
      <c r="C605" s="72" t="s">
        <v>1851</v>
      </c>
      <c r="D605" s="109" t="s">
        <v>1947</v>
      </c>
      <c r="E605" s="110" t="s">
        <v>6696</v>
      </c>
      <c r="F605" s="111">
        <v>54</v>
      </c>
      <c r="G605" s="118">
        <v>60</v>
      </c>
      <c r="H605" s="109"/>
      <c r="I605" s="109"/>
    </row>
    <row r="606" spans="1:9" s="77" customFormat="1" ht="35.25" customHeight="1">
      <c r="A606" s="109" t="s">
        <v>7571</v>
      </c>
      <c r="B606" s="112" t="s">
        <v>7796</v>
      </c>
      <c r="C606" s="72" t="s">
        <v>1851</v>
      </c>
      <c r="D606" s="109" t="s">
        <v>1948</v>
      </c>
      <c r="E606" s="110" t="s">
        <v>6697</v>
      </c>
      <c r="F606" s="111">
        <v>64</v>
      </c>
      <c r="G606" s="118">
        <v>71</v>
      </c>
      <c r="H606" s="109"/>
      <c r="I606" s="109"/>
    </row>
    <row r="607" spans="1:9" s="77" customFormat="1" ht="35.25" customHeight="1">
      <c r="A607" s="109" t="s">
        <v>7571</v>
      </c>
      <c r="B607" s="112" t="s">
        <v>7796</v>
      </c>
      <c r="C607" s="72" t="s">
        <v>1851</v>
      </c>
      <c r="D607" s="109" t="s">
        <v>1949</v>
      </c>
      <c r="E607" s="110" t="s">
        <v>6698</v>
      </c>
      <c r="F607" s="111">
        <v>43</v>
      </c>
      <c r="G607" s="118">
        <v>48</v>
      </c>
      <c r="H607" s="109"/>
      <c r="I607" s="109"/>
    </row>
    <row r="608" spans="1:9" s="77" customFormat="1" ht="35.25" customHeight="1">
      <c r="A608" s="109" t="s">
        <v>7571</v>
      </c>
      <c r="B608" s="112" t="s">
        <v>7796</v>
      </c>
      <c r="C608" s="72" t="s">
        <v>1851</v>
      </c>
      <c r="D608" s="109" t="s">
        <v>1950</v>
      </c>
      <c r="E608" s="110" t="s">
        <v>6699</v>
      </c>
      <c r="F608" s="111">
        <v>11</v>
      </c>
      <c r="G608" s="118">
        <v>13</v>
      </c>
      <c r="H608" s="109"/>
      <c r="I608" s="109"/>
    </row>
    <row r="609" spans="1:9" s="77" customFormat="1" ht="35.25" customHeight="1">
      <c r="A609" s="109" t="s">
        <v>7572</v>
      </c>
      <c r="B609" s="112" t="s">
        <v>7796</v>
      </c>
      <c r="C609" s="72" t="s">
        <v>7747</v>
      </c>
      <c r="D609" s="109" t="s">
        <v>1946</v>
      </c>
      <c r="E609" s="110" t="s">
        <v>6700</v>
      </c>
      <c r="F609" s="111">
        <v>19</v>
      </c>
      <c r="G609" s="118">
        <v>21</v>
      </c>
      <c r="H609" s="109"/>
      <c r="I609" s="109"/>
    </row>
    <row r="610" spans="1:9" s="77" customFormat="1" ht="35.25" customHeight="1">
      <c r="A610" s="109" t="s">
        <v>7572</v>
      </c>
      <c r="B610" s="112" t="s">
        <v>7796</v>
      </c>
      <c r="C610" s="72" t="s">
        <v>7747</v>
      </c>
      <c r="D610" s="109" t="s">
        <v>1947</v>
      </c>
      <c r="E610" s="110" t="s">
        <v>6701</v>
      </c>
      <c r="F610" s="111">
        <v>52</v>
      </c>
      <c r="G610" s="118">
        <v>58</v>
      </c>
      <c r="H610" s="109"/>
      <c r="I610" s="109"/>
    </row>
    <row r="611" spans="1:9" s="77" customFormat="1" ht="35.25" customHeight="1">
      <c r="A611" s="109" t="s">
        <v>7572</v>
      </c>
      <c r="B611" s="112" t="s">
        <v>7796</v>
      </c>
      <c r="C611" s="72" t="s">
        <v>7747</v>
      </c>
      <c r="D611" s="109" t="s">
        <v>1948</v>
      </c>
      <c r="E611" s="110" t="s">
        <v>6702</v>
      </c>
      <c r="F611" s="111">
        <v>62</v>
      </c>
      <c r="G611" s="118">
        <v>69</v>
      </c>
      <c r="H611" s="109"/>
      <c r="I611" s="109"/>
    </row>
    <row r="612" spans="1:9" s="77" customFormat="1" ht="35.25" customHeight="1">
      <c r="A612" s="109" t="s">
        <v>7572</v>
      </c>
      <c r="B612" s="112" t="s">
        <v>7796</v>
      </c>
      <c r="C612" s="72" t="s">
        <v>7747</v>
      </c>
      <c r="D612" s="109" t="s">
        <v>1949</v>
      </c>
      <c r="E612" s="110" t="s">
        <v>6703</v>
      </c>
      <c r="F612" s="111">
        <v>41</v>
      </c>
      <c r="G612" s="118">
        <v>46</v>
      </c>
      <c r="H612" s="109"/>
      <c r="I612" s="109"/>
    </row>
    <row r="613" spans="1:9" s="77" customFormat="1" ht="35.25" customHeight="1">
      <c r="A613" s="109" t="s">
        <v>7572</v>
      </c>
      <c r="B613" s="112" t="s">
        <v>7796</v>
      </c>
      <c r="C613" s="72" t="s">
        <v>7747</v>
      </c>
      <c r="D613" s="109" t="s">
        <v>1950</v>
      </c>
      <c r="E613" s="110" t="s">
        <v>6704</v>
      </c>
      <c r="F613" s="111">
        <v>11</v>
      </c>
      <c r="G613" s="118">
        <v>13</v>
      </c>
      <c r="H613" s="109"/>
      <c r="I613" s="109"/>
    </row>
    <row r="614" spans="1:9" s="77" customFormat="1" ht="27.5" customHeight="1">
      <c r="A614" s="109" t="s">
        <v>7714</v>
      </c>
      <c r="B614" s="112" t="s">
        <v>7769</v>
      </c>
      <c r="C614" s="72" t="s">
        <v>1871</v>
      </c>
      <c r="D614" s="109" t="s">
        <v>1946</v>
      </c>
      <c r="E614" s="110" t="s">
        <v>7398</v>
      </c>
      <c r="F614" s="111">
        <v>25</v>
      </c>
      <c r="G614" s="118">
        <v>28</v>
      </c>
      <c r="H614" s="109"/>
      <c r="I614" s="109"/>
    </row>
    <row r="615" spans="1:9" s="77" customFormat="1" ht="27.5" customHeight="1">
      <c r="A615" s="109" t="s">
        <v>7714</v>
      </c>
      <c r="B615" s="112" t="s">
        <v>7769</v>
      </c>
      <c r="C615" s="72" t="s">
        <v>1871</v>
      </c>
      <c r="D615" s="109" t="s">
        <v>1947</v>
      </c>
      <c r="E615" s="110" t="s">
        <v>7399</v>
      </c>
      <c r="F615" s="111">
        <v>54</v>
      </c>
      <c r="G615" s="118">
        <v>60</v>
      </c>
      <c r="H615" s="109"/>
      <c r="I615" s="109"/>
    </row>
    <row r="616" spans="1:9" s="77" customFormat="1" ht="27.5" customHeight="1">
      <c r="A616" s="109" t="s">
        <v>7714</v>
      </c>
      <c r="B616" s="112" t="s">
        <v>7769</v>
      </c>
      <c r="C616" s="72" t="s">
        <v>1871</v>
      </c>
      <c r="D616" s="109" t="s">
        <v>1948</v>
      </c>
      <c r="E616" s="110" t="s">
        <v>7400</v>
      </c>
      <c r="F616" s="111">
        <v>62</v>
      </c>
      <c r="G616" s="118">
        <v>69</v>
      </c>
      <c r="H616" s="109"/>
      <c r="I616" s="109"/>
    </row>
    <row r="617" spans="1:9" s="77" customFormat="1" ht="27.5" customHeight="1">
      <c r="A617" s="109" t="s">
        <v>7714</v>
      </c>
      <c r="B617" s="112" t="s">
        <v>7769</v>
      </c>
      <c r="C617" s="72" t="s">
        <v>1871</v>
      </c>
      <c r="D617" s="109" t="s">
        <v>1949</v>
      </c>
      <c r="E617" s="110" t="s">
        <v>7401</v>
      </c>
      <c r="F617" s="111">
        <v>39</v>
      </c>
      <c r="G617" s="118">
        <v>43</v>
      </c>
      <c r="H617" s="109"/>
      <c r="I617" s="109"/>
    </row>
    <row r="618" spans="1:9" s="77" customFormat="1" ht="27.5" customHeight="1">
      <c r="A618" s="109" t="s">
        <v>7714</v>
      </c>
      <c r="B618" s="112" t="s">
        <v>7769</v>
      </c>
      <c r="C618" s="72" t="s">
        <v>1871</v>
      </c>
      <c r="D618" s="109" t="s">
        <v>1950</v>
      </c>
      <c r="E618" s="110" t="s">
        <v>7538</v>
      </c>
      <c r="F618" s="111">
        <v>5</v>
      </c>
      <c r="G618" s="118">
        <v>7</v>
      </c>
      <c r="H618" s="109"/>
      <c r="I618" s="109"/>
    </row>
    <row r="619" spans="1:9" s="77" customFormat="1" ht="27.5" customHeight="1">
      <c r="A619" s="109" t="s">
        <v>7715</v>
      </c>
      <c r="B619" s="112" t="s">
        <v>7769</v>
      </c>
      <c r="C619" s="72" t="s">
        <v>1851</v>
      </c>
      <c r="D619" s="109" t="s">
        <v>1946</v>
      </c>
      <c r="E619" s="110" t="s">
        <v>7402</v>
      </c>
      <c r="F619" s="111">
        <v>26</v>
      </c>
      <c r="G619" s="118">
        <v>29</v>
      </c>
      <c r="H619" s="109"/>
      <c r="I619" s="109"/>
    </row>
    <row r="620" spans="1:9" s="77" customFormat="1" ht="27.5" customHeight="1">
      <c r="A620" s="109" t="s">
        <v>7715</v>
      </c>
      <c r="B620" s="112" t="s">
        <v>7769</v>
      </c>
      <c r="C620" s="72" t="s">
        <v>1851</v>
      </c>
      <c r="D620" s="109" t="s">
        <v>1947</v>
      </c>
      <c r="E620" s="110" t="s">
        <v>7403</v>
      </c>
      <c r="F620" s="111">
        <v>55</v>
      </c>
      <c r="G620" s="118">
        <v>61</v>
      </c>
      <c r="H620" s="109"/>
      <c r="I620" s="109"/>
    </row>
    <row r="621" spans="1:9" s="77" customFormat="1" ht="27.5" customHeight="1">
      <c r="A621" s="109" t="s">
        <v>7715</v>
      </c>
      <c r="B621" s="112" t="s">
        <v>7769</v>
      </c>
      <c r="C621" s="72" t="s">
        <v>1851</v>
      </c>
      <c r="D621" s="109" t="s">
        <v>1948</v>
      </c>
      <c r="E621" s="110" t="s">
        <v>7404</v>
      </c>
      <c r="F621" s="111">
        <v>62</v>
      </c>
      <c r="G621" s="118">
        <v>69</v>
      </c>
      <c r="H621" s="109"/>
      <c r="I621" s="109"/>
    </row>
    <row r="622" spans="1:9" s="77" customFormat="1" ht="27.5" customHeight="1">
      <c r="A622" s="109" t="s">
        <v>7715</v>
      </c>
      <c r="B622" s="112" t="s">
        <v>7769</v>
      </c>
      <c r="C622" s="72" t="s">
        <v>1851</v>
      </c>
      <c r="D622" s="109" t="s">
        <v>1949</v>
      </c>
      <c r="E622" s="110" t="s">
        <v>7405</v>
      </c>
      <c r="F622" s="111">
        <v>39</v>
      </c>
      <c r="G622" s="118">
        <v>43</v>
      </c>
      <c r="H622" s="109"/>
      <c r="I622" s="109"/>
    </row>
    <row r="623" spans="1:9" s="77" customFormat="1" ht="27.5" customHeight="1">
      <c r="A623" s="109" t="s">
        <v>7715</v>
      </c>
      <c r="B623" s="112" t="s">
        <v>7769</v>
      </c>
      <c r="C623" s="72" t="s">
        <v>1851</v>
      </c>
      <c r="D623" s="109" t="s">
        <v>1950</v>
      </c>
      <c r="E623" s="110" t="s">
        <v>7539</v>
      </c>
      <c r="F623" s="111">
        <v>3</v>
      </c>
      <c r="G623" s="118">
        <v>5</v>
      </c>
      <c r="H623" s="109"/>
      <c r="I623" s="109"/>
    </row>
    <row r="624" spans="1:9" s="77" customFormat="1" ht="27.5" customHeight="1">
      <c r="A624" s="109" t="s">
        <v>7716</v>
      </c>
      <c r="B624" s="112" t="s">
        <v>7769</v>
      </c>
      <c r="C624" s="72" t="s">
        <v>7756</v>
      </c>
      <c r="D624" s="109" t="s">
        <v>1946</v>
      </c>
      <c r="E624" s="110" t="s">
        <v>7406</v>
      </c>
      <c r="F624" s="111">
        <v>17</v>
      </c>
      <c r="G624" s="118">
        <v>19</v>
      </c>
      <c r="H624" s="109"/>
      <c r="I624" s="109"/>
    </row>
    <row r="625" spans="1:9" s="77" customFormat="1" ht="27.5" customHeight="1">
      <c r="A625" s="109" t="s">
        <v>7716</v>
      </c>
      <c r="B625" s="112" t="s">
        <v>7769</v>
      </c>
      <c r="C625" s="72" t="s">
        <v>7756</v>
      </c>
      <c r="D625" s="109" t="s">
        <v>1947</v>
      </c>
      <c r="E625" s="110" t="s">
        <v>7407</v>
      </c>
      <c r="F625" s="111">
        <v>35</v>
      </c>
      <c r="G625" s="118">
        <v>39</v>
      </c>
      <c r="H625" s="109"/>
      <c r="I625" s="109"/>
    </row>
    <row r="626" spans="1:9" s="77" customFormat="1" ht="27.5" customHeight="1">
      <c r="A626" s="109" t="s">
        <v>7716</v>
      </c>
      <c r="B626" s="112" t="s">
        <v>7769</v>
      </c>
      <c r="C626" s="72" t="s">
        <v>7756</v>
      </c>
      <c r="D626" s="109" t="s">
        <v>1948</v>
      </c>
      <c r="E626" s="110" t="s">
        <v>7408</v>
      </c>
      <c r="F626" s="111">
        <v>40</v>
      </c>
      <c r="G626" s="118">
        <v>44</v>
      </c>
      <c r="H626" s="109"/>
      <c r="I626" s="109"/>
    </row>
    <row r="627" spans="1:9" s="77" customFormat="1" ht="27.5" customHeight="1">
      <c r="A627" s="109" t="s">
        <v>7716</v>
      </c>
      <c r="B627" s="112" t="s">
        <v>7769</v>
      </c>
      <c r="C627" s="72" t="s">
        <v>7756</v>
      </c>
      <c r="D627" s="109" t="s">
        <v>1949</v>
      </c>
      <c r="E627" s="110" t="s">
        <v>7409</v>
      </c>
      <c r="F627" s="111">
        <v>26</v>
      </c>
      <c r="G627" s="118">
        <v>29</v>
      </c>
      <c r="H627" s="109"/>
      <c r="I627" s="109"/>
    </row>
    <row r="628" spans="1:9" s="77" customFormat="1" ht="27.5" customHeight="1">
      <c r="A628" s="109" t="s">
        <v>7716</v>
      </c>
      <c r="B628" s="112" t="s">
        <v>7769</v>
      </c>
      <c r="C628" s="72" t="s">
        <v>7756</v>
      </c>
      <c r="D628" s="109" t="s">
        <v>1950</v>
      </c>
      <c r="E628" s="110" t="s">
        <v>7540</v>
      </c>
      <c r="F628" s="111">
        <v>2</v>
      </c>
      <c r="G628" s="118">
        <v>4</v>
      </c>
      <c r="H628" s="109"/>
      <c r="I628" s="109"/>
    </row>
    <row r="629" spans="1:9" s="77" customFormat="1" ht="27.5" customHeight="1">
      <c r="A629" s="109" t="s">
        <v>7723</v>
      </c>
      <c r="B629" s="112" t="s">
        <v>7770</v>
      </c>
      <c r="C629" s="72" t="s">
        <v>1851</v>
      </c>
      <c r="D629" s="109" t="s">
        <v>1946</v>
      </c>
      <c r="E629" s="110" t="s">
        <v>7434</v>
      </c>
      <c r="F629" s="111">
        <v>38</v>
      </c>
      <c r="G629" s="118">
        <v>42</v>
      </c>
      <c r="H629" s="109"/>
      <c r="I629" s="109"/>
    </row>
    <row r="630" spans="1:9" s="77" customFormat="1" ht="27.5" customHeight="1">
      <c r="A630" s="109" t="s">
        <v>7723</v>
      </c>
      <c r="B630" s="112" t="s">
        <v>7770</v>
      </c>
      <c r="C630" s="72" t="s">
        <v>1851</v>
      </c>
      <c r="D630" s="109" t="s">
        <v>1947</v>
      </c>
      <c r="E630" s="110" t="s">
        <v>7435</v>
      </c>
      <c r="F630" s="111">
        <v>82</v>
      </c>
      <c r="G630" s="118">
        <v>91</v>
      </c>
      <c r="H630" s="109"/>
      <c r="I630" s="109"/>
    </row>
    <row r="631" spans="1:9" s="77" customFormat="1" ht="27.5" customHeight="1">
      <c r="A631" s="109" t="s">
        <v>7723</v>
      </c>
      <c r="B631" s="112" t="s">
        <v>7770</v>
      </c>
      <c r="C631" s="72" t="s">
        <v>1851</v>
      </c>
      <c r="D631" s="109" t="s">
        <v>1948</v>
      </c>
      <c r="E631" s="110" t="s">
        <v>7436</v>
      </c>
      <c r="F631" s="111">
        <v>95</v>
      </c>
      <c r="G631" s="118">
        <v>105</v>
      </c>
      <c r="H631" s="109"/>
      <c r="I631" s="109"/>
    </row>
    <row r="632" spans="1:9" s="77" customFormat="1" ht="27.5" customHeight="1">
      <c r="A632" s="109" t="s">
        <v>7723</v>
      </c>
      <c r="B632" s="112" t="s">
        <v>7770</v>
      </c>
      <c r="C632" s="72" t="s">
        <v>1851</v>
      </c>
      <c r="D632" s="109" t="s">
        <v>1949</v>
      </c>
      <c r="E632" s="110" t="s">
        <v>7437</v>
      </c>
      <c r="F632" s="111">
        <v>59</v>
      </c>
      <c r="G632" s="118">
        <v>65</v>
      </c>
      <c r="H632" s="109"/>
      <c r="I632" s="109"/>
    </row>
    <row r="633" spans="1:9" s="77" customFormat="1" ht="27.5" customHeight="1">
      <c r="A633" s="109" t="s">
        <v>7723</v>
      </c>
      <c r="B633" s="112" t="s">
        <v>7770</v>
      </c>
      <c r="C633" s="72" t="s">
        <v>1851</v>
      </c>
      <c r="D633" s="109" t="s">
        <v>1950</v>
      </c>
      <c r="E633" s="110" t="s">
        <v>7544</v>
      </c>
      <c r="F633" s="111">
        <v>11</v>
      </c>
      <c r="G633" s="118">
        <v>13</v>
      </c>
      <c r="H633" s="109"/>
      <c r="I633" s="109"/>
    </row>
    <row r="634" spans="1:9" s="77" customFormat="1" ht="27.5" customHeight="1">
      <c r="A634" s="109" t="s">
        <v>7724</v>
      </c>
      <c r="B634" s="112" t="s">
        <v>7770</v>
      </c>
      <c r="C634" s="72" t="s">
        <v>1871</v>
      </c>
      <c r="D634" s="109" t="s">
        <v>1946</v>
      </c>
      <c r="E634" s="110" t="s">
        <v>7438</v>
      </c>
      <c r="F634" s="111">
        <v>24</v>
      </c>
      <c r="G634" s="118">
        <v>27</v>
      </c>
      <c r="H634" s="109"/>
      <c r="I634" s="109"/>
    </row>
    <row r="635" spans="1:9" s="77" customFormat="1" ht="27.5" customHeight="1">
      <c r="A635" s="109" t="s">
        <v>7724</v>
      </c>
      <c r="B635" s="112" t="s">
        <v>7770</v>
      </c>
      <c r="C635" s="72" t="s">
        <v>1871</v>
      </c>
      <c r="D635" s="109" t="s">
        <v>1947</v>
      </c>
      <c r="E635" s="110" t="s">
        <v>7439</v>
      </c>
      <c r="F635" s="111">
        <v>55</v>
      </c>
      <c r="G635" s="118">
        <v>61</v>
      </c>
      <c r="H635" s="109"/>
      <c r="I635" s="109"/>
    </row>
    <row r="636" spans="1:9" s="77" customFormat="1" ht="27.5" customHeight="1">
      <c r="A636" s="109" t="s">
        <v>7724</v>
      </c>
      <c r="B636" s="112" t="s">
        <v>7770</v>
      </c>
      <c r="C636" s="72" t="s">
        <v>1871</v>
      </c>
      <c r="D636" s="109" t="s">
        <v>1948</v>
      </c>
      <c r="E636" s="110" t="s">
        <v>7440</v>
      </c>
      <c r="F636" s="111">
        <v>65</v>
      </c>
      <c r="G636" s="118">
        <v>72</v>
      </c>
      <c r="H636" s="109"/>
      <c r="I636" s="109"/>
    </row>
    <row r="637" spans="1:9" s="77" customFormat="1" ht="27.5" customHeight="1">
      <c r="A637" s="109" t="s">
        <v>7724</v>
      </c>
      <c r="B637" s="112" t="s">
        <v>7770</v>
      </c>
      <c r="C637" s="72" t="s">
        <v>1871</v>
      </c>
      <c r="D637" s="109" t="s">
        <v>1949</v>
      </c>
      <c r="E637" s="110" t="s">
        <v>7441</v>
      </c>
      <c r="F637" s="111">
        <v>39</v>
      </c>
      <c r="G637" s="118">
        <v>43</v>
      </c>
      <c r="H637" s="109"/>
      <c r="I637" s="109"/>
    </row>
    <row r="638" spans="1:9" s="77" customFormat="1" ht="27.5" customHeight="1">
      <c r="A638" s="109" t="s">
        <v>7724</v>
      </c>
      <c r="B638" s="112" t="s">
        <v>7770</v>
      </c>
      <c r="C638" s="72" t="s">
        <v>1871</v>
      </c>
      <c r="D638" s="109" t="s">
        <v>1950</v>
      </c>
      <c r="E638" s="110" t="s">
        <v>7545</v>
      </c>
      <c r="F638" s="111">
        <v>6</v>
      </c>
      <c r="G638" s="118">
        <v>8</v>
      </c>
      <c r="H638" s="109"/>
      <c r="I638" s="109"/>
    </row>
    <row r="639" spans="1:9" s="77" customFormat="1" ht="27.5" customHeight="1">
      <c r="A639" s="109" t="s">
        <v>7725</v>
      </c>
      <c r="B639" s="112" t="s">
        <v>7770</v>
      </c>
      <c r="C639" s="72" t="s">
        <v>1854</v>
      </c>
      <c r="D639" s="109" t="s">
        <v>1946</v>
      </c>
      <c r="E639" s="110" t="s">
        <v>7442</v>
      </c>
      <c r="F639" s="111">
        <v>32</v>
      </c>
      <c r="G639" s="118">
        <v>36</v>
      </c>
      <c r="H639" s="109"/>
      <c r="I639" s="109"/>
    </row>
    <row r="640" spans="1:9" s="77" customFormat="1" ht="27.5" customHeight="1">
      <c r="A640" s="109" t="s">
        <v>7725</v>
      </c>
      <c r="B640" s="112" t="s">
        <v>7770</v>
      </c>
      <c r="C640" s="72" t="s">
        <v>1854</v>
      </c>
      <c r="D640" s="109" t="s">
        <v>1947</v>
      </c>
      <c r="E640" s="110" t="s">
        <v>7443</v>
      </c>
      <c r="F640" s="111">
        <v>68</v>
      </c>
      <c r="G640" s="118">
        <v>75</v>
      </c>
      <c r="H640" s="109"/>
      <c r="I640" s="109"/>
    </row>
    <row r="641" spans="1:9" s="77" customFormat="1" ht="27.5" customHeight="1">
      <c r="A641" s="109" t="s">
        <v>7725</v>
      </c>
      <c r="B641" s="112" t="s">
        <v>7770</v>
      </c>
      <c r="C641" s="72" t="s">
        <v>1854</v>
      </c>
      <c r="D641" s="109" t="s">
        <v>1948</v>
      </c>
      <c r="E641" s="110" t="s">
        <v>7444</v>
      </c>
      <c r="F641" s="111">
        <v>82</v>
      </c>
      <c r="G641" s="118">
        <v>91</v>
      </c>
      <c r="H641" s="109"/>
      <c r="I641" s="109"/>
    </row>
    <row r="642" spans="1:9" s="77" customFormat="1" ht="27.5" customHeight="1">
      <c r="A642" s="109" t="s">
        <v>7725</v>
      </c>
      <c r="B642" s="112" t="s">
        <v>7770</v>
      </c>
      <c r="C642" s="72" t="s">
        <v>1854</v>
      </c>
      <c r="D642" s="109" t="s">
        <v>1949</v>
      </c>
      <c r="E642" s="110" t="s">
        <v>7445</v>
      </c>
      <c r="F642" s="111">
        <v>50</v>
      </c>
      <c r="G642" s="118">
        <v>55</v>
      </c>
      <c r="H642" s="109"/>
      <c r="I642" s="109"/>
    </row>
    <row r="643" spans="1:9" s="77" customFormat="1" ht="27.5" customHeight="1">
      <c r="A643" s="109" t="s">
        <v>7725</v>
      </c>
      <c r="B643" s="112" t="s">
        <v>7770</v>
      </c>
      <c r="C643" s="72" t="s">
        <v>1854</v>
      </c>
      <c r="D643" s="109" t="s">
        <v>1950</v>
      </c>
      <c r="E643" s="110" t="s">
        <v>7546</v>
      </c>
      <c r="F643" s="111">
        <v>8</v>
      </c>
      <c r="G643" s="118">
        <v>10</v>
      </c>
      <c r="H643" s="109"/>
      <c r="I643" s="109"/>
    </row>
    <row r="644" spans="1:9" s="77" customFormat="1" ht="27.5" customHeight="1">
      <c r="A644" s="109" t="s">
        <v>7726</v>
      </c>
      <c r="B644" s="112" t="s">
        <v>7797</v>
      </c>
      <c r="C644" s="72" t="s">
        <v>1871</v>
      </c>
      <c r="D644" s="109" t="s">
        <v>1946</v>
      </c>
      <c r="E644" s="110" t="s">
        <v>7446</v>
      </c>
      <c r="F644" s="111">
        <v>24</v>
      </c>
      <c r="G644" s="118">
        <v>27</v>
      </c>
      <c r="H644" s="109"/>
      <c r="I644" s="109"/>
    </row>
    <row r="645" spans="1:9" s="77" customFormat="1" ht="27.5" customHeight="1">
      <c r="A645" s="109" t="s">
        <v>7726</v>
      </c>
      <c r="B645" s="112" t="s">
        <v>7797</v>
      </c>
      <c r="C645" s="72" t="s">
        <v>1871</v>
      </c>
      <c r="D645" s="109" t="s">
        <v>1947</v>
      </c>
      <c r="E645" s="110" t="s">
        <v>7447</v>
      </c>
      <c r="F645" s="111">
        <v>43</v>
      </c>
      <c r="G645" s="118">
        <v>48</v>
      </c>
      <c r="H645" s="109"/>
      <c r="I645" s="109"/>
    </row>
    <row r="646" spans="1:9" s="77" customFormat="1" ht="27.5" customHeight="1">
      <c r="A646" s="109" t="s">
        <v>7726</v>
      </c>
      <c r="B646" s="112" t="s">
        <v>7797</v>
      </c>
      <c r="C646" s="72" t="s">
        <v>1871</v>
      </c>
      <c r="D646" s="109" t="s">
        <v>1948</v>
      </c>
      <c r="E646" s="110" t="s">
        <v>7448</v>
      </c>
      <c r="F646" s="111">
        <v>37</v>
      </c>
      <c r="G646" s="118">
        <v>41</v>
      </c>
      <c r="H646" s="109"/>
      <c r="I646" s="109"/>
    </row>
    <row r="647" spans="1:9" s="77" customFormat="1" ht="27.5" customHeight="1">
      <c r="A647" s="109" t="s">
        <v>7726</v>
      </c>
      <c r="B647" s="112" t="s">
        <v>7797</v>
      </c>
      <c r="C647" s="72" t="s">
        <v>1871</v>
      </c>
      <c r="D647" s="109" t="s">
        <v>1949</v>
      </c>
      <c r="E647" s="110" t="s">
        <v>7449</v>
      </c>
      <c r="F647" s="111">
        <v>17</v>
      </c>
      <c r="G647" s="118">
        <v>19</v>
      </c>
      <c r="H647" s="109"/>
      <c r="I647" s="109"/>
    </row>
    <row r="648" spans="1:9" s="77" customFormat="1" ht="27.5" customHeight="1">
      <c r="A648" s="109" t="s">
        <v>7727</v>
      </c>
      <c r="B648" s="112" t="s">
        <v>7797</v>
      </c>
      <c r="C648" s="72" t="s">
        <v>1851</v>
      </c>
      <c r="D648" s="109" t="s">
        <v>1946</v>
      </c>
      <c r="E648" s="110" t="s">
        <v>7450</v>
      </c>
      <c r="F648" s="111">
        <v>39</v>
      </c>
      <c r="G648" s="118">
        <v>43</v>
      </c>
      <c r="H648" s="109"/>
      <c r="I648" s="109"/>
    </row>
    <row r="649" spans="1:9" s="77" customFormat="1" ht="27.5" customHeight="1">
      <c r="A649" s="109" t="s">
        <v>7727</v>
      </c>
      <c r="B649" s="112" t="s">
        <v>7797</v>
      </c>
      <c r="C649" s="72" t="s">
        <v>1851</v>
      </c>
      <c r="D649" s="109" t="s">
        <v>1947</v>
      </c>
      <c r="E649" s="110" t="s">
        <v>7451</v>
      </c>
      <c r="F649" s="111">
        <v>70</v>
      </c>
      <c r="G649" s="118">
        <v>77</v>
      </c>
      <c r="H649" s="109"/>
      <c r="I649" s="109"/>
    </row>
    <row r="650" spans="1:9" s="77" customFormat="1" ht="27.5" customHeight="1">
      <c r="A650" s="109" t="s">
        <v>7727</v>
      </c>
      <c r="B650" s="112" t="s">
        <v>7797</v>
      </c>
      <c r="C650" s="72" t="s">
        <v>1851</v>
      </c>
      <c r="D650" s="109" t="s">
        <v>1948</v>
      </c>
      <c r="E650" s="110" t="s">
        <v>7452</v>
      </c>
      <c r="F650" s="111">
        <v>60</v>
      </c>
      <c r="G650" s="118">
        <v>66</v>
      </c>
      <c r="H650" s="109"/>
      <c r="I650" s="109"/>
    </row>
    <row r="651" spans="1:9" s="77" customFormat="1" ht="27.5" customHeight="1">
      <c r="A651" s="109" t="s">
        <v>7727</v>
      </c>
      <c r="B651" s="112" t="s">
        <v>7797</v>
      </c>
      <c r="C651" s="72" t="s">
        <v>1851</v>
      </c>
      <c r="D651" s="109" t="s">
        <v>1949</v>
      </c>
      <c r="E651" s="110" t="s">
        <v>7453</v>
      </c>
      <c r="F651" s="111">
        <v>28</v>
      </c>
      <c r="G651" s="118">
        <v>31</v>
      </c>
      <c r="H651" s="109"/>
      <c r="I651" s="109"/>
    </row>
    <row r="652" spans="1:9" s="77" customFormat="1" ht="27.5" customHeight="1">
      <c r="A652" s="109" t="s">
        <v>7728</v>
      </c>
      <c r="B652" s="112" t="s">
        <v>7797</v>
      </c>
      <c r="C652" s="72" t="s">
        <v>1854</v>
      </c>
      <c r="D652" s="109" t="s">
        <v>1946</v>
      </c>
      <c r="E652" s="110" t="s">
        <v>7454</v>
      </c>
      <c r="F652" s="111">
        <v>37</v>
      </c>
      <c r="G652" s="118">
        <v>41</v>
      </c>
      <c r="H652" s="109"/>
      <c r="I652" s="109"/>
    </row>
    <row r="653" spans="1:9" s="77" customFormat="1" ht="27.5" customHeight="1">
      <c r="A653" s="109" t="s">
        <v>7728</v>
      </c>
      <c r="B653" s="112" t="s">
        <v>7797</v>
      </c>
      <c r="C653" s="72" t="s">
        <v>1854</v>
      </c>
      <c r="D653" s="109" t="s">
        <v>1947</v>
      </c>
      <c r="E653" s="110" t="s">
        <v>7455</v>
      </c>
      <c r="F653" s="111">
        <v>64</v>
      </c>
      <c r="G653" s="118">
        <v>71</v>
      </c>
      <c r="H653" s="109"/>
      <c r="I653" s="109"/>
    </row>
    <row r="654" spans="1:9" s="77" customFormat="1" ht="27.5" customHeight="1">
      <c r="A654" s="109" t="s">
        <v>7728</v>
      </c>
      <c r="B654" s="112" t="s">
        <v>7797</v>
      </c>
      <c r="C654" s="72" t="s">
        <v>1854</v>
      </c>
      <c r="D654" s="109" t="s">
        <v>1948</v>
      </c>
      <c r="E654" s="110" t="s">
        <v>7456</v>
      </c>
      <c r="F654" s="111">
        <v>56</v>
      </c>
      <c r="G654" s="118">
        <v>62</v>
      </c>
      <c r="H654" s="109"/>
      <c r="I654" s="109"/>
    </row>
    <row r="655" spans="1:9" s="77" customFormat="1" ht="27.5" customHeight="1">
      <c r="A655" s="109" t="s">
        <v>7728</v>
      </c>
      <c r="B655" s="112" t="s">
        <v>7797</v>
      </c>
      <c r="C655" s="72" t="s">
        <v>1854</v>
      </c>
      <c r="D655" s="109" t="s">
        <v>1949</v>
      </c>
      <c r="E655" s="110" t="s">
        <v>7457</v>
      </c>
      <c r="F655" s="111">
        <v>28</v>
      </c>
      <c r="G655" s="118">
        <v>31</v>
      </c>
      <c r="H655" s="109"/>
      <c r="I655" s="109"/>
    </row>
    <row r="656" spans="1:9" s="77" customFormat="1" ht="27.5" customHeight="1">
      <c r="A656" s="109" t="s">
        <v>7733</v>
      </c>
      <c r="B656" s="112" t="s">
        <v>7771</v>
      </c>
      <c r="C656" s="72" t="s">
        <v>1851</v>
      </c>
      <c r="D656" s="109" t="s">
        <v>1946</v>
      </c>
      <c r="E656" s="110" t="s">
        <v>7478</v>
      </c>
      <c r="F656" s="111">
        <v>18</v>
      </c>
      <c r="G656" s="118">
        <v>20</v>
      </c>
      <c r="H656" s="109"/>
      <c r="I656" s="109"/>
    </row>
    <row r="657" spans="1:9" s="77" customFormat="1" ht="27.5" customHeight="1">
      <c r="A657" s="109" t="s">
        <v>7733</v>
      </c>
      <c r="B657" s="112" t="s">
        <v>7771</v>
      </c>
      <c r="C657" s="72" t="s">
        <v>1851</v>
      </c>
      <c r="D657" s="109" t="s">
        <v>1947</v>
      </c>
      <c r="E657" s="110" t="s">
        <v>7479</v>
      </c>
      <c r="F657" s="111">
        <v>42</v>
      </c>
      <c r="G657" s="118">
        <v>47</v>
      </c>
      <c r="H657" s="109"/>
      <c r="I657" s="109"/>
    </row>
    <row r="658" spans="1:9" s="77" customFormat="1" ht="27.5" customHeight="1">
      <c r="A658" s="109" t="s">
        <v>7733</v>
      </c>
      <c r="B658" s="112" t="s">
        <v>7771</v>
      </c>
      <c r="C658" s="72" t="s">
        <v>1851</v>
      </c>
      <c r="D658" s="109" t="s">
        <v>1948</v>
      </c>
      <c r="E658" s="110" t="s">
        <v>7480</v>
      </c>
      <c r="F658" s="111">
        <v>49</v>
      </c>
      <c r="G658" s="118">
        <v>54</v>
      </c>
      <c r="H658" s="109"/>
      <c r="I658" s="109"/>
    </row>
    <row r="659" spans="1:9" s="77" customFormat="1" ht="27.5" customHeight="1">
      <c r="A659" s="109" t="s">
        <v>7733</v>
      </c>
      <c r="B659" s="112" t="s">
        <v>7771</v>
      </c>
      <c r="C659" s="72" t="s">
        <v>1851</v>
      </c>
      <c r="D659" s="109" t="s">
        <v>1949</v>
      </c>
      <c r="E659" s="110" t="s">
        <v>7481</v>
      </c>
      <c r="F659" s="111">
        <v>32</v>
      </c>
      <c r="G659" s="118">
        <v>36</v>
      </c>
      <c r="H659" s="109"/>
      <c r="I659" s="109"/>
    </row>
    <row r="660" spans="1:9" s="77" customFormat="1" ht="27.5" customHeight="1">
      <c r="A660" s="109" t="s">
        <v>7733</v>
      </c>
      <c r="B660" s="112" t="s">
        <v>7771</v>
      </c>
      <c r="C660" s="72" t="s">
        <v>1851</v>
      </c>
      <c r="D660" s="109" t="s">
        <v>1950</v>
      </c>
      <c r="E660" s="110" t="s">
        <v>7547</v>
      </c>
      <c r="F660" s="111">
        <v>4</v>
      </c>
      <c r="G660" s="118">
        <v>6</v>
      </c>
      <c r="H660" s="109"/>
      <c r="I660" s="109"/>
    </row>
    <row r="661" spans="1:9" s="77" customFormat="1" ht="27.5" customHeight="1">
      <c r="A661" s="109" t="s">
        <v>7734</v>
      </c>
      <c r="B661" s="112" t="s">
        <v>7771</v>
      </c>
      <c r="C661" s="72" t="s">
        <v>1871</v>
      </c>
      <c r="D661" s="109" t="s">
        <v>1946</v>
      </c>
      <c r="E661" s="110" t="s">
        <v>7482</v>
      </c>
      <c r="F661" s="111">
        <v>13</v>
      </c>
      <c r="G661" s="118">
        <v>15</v>
      </c>
      <c r="H661" s="109"/>
      <c r="I661" s="109"/>
    </row>
    <row r="662" spans="1:9" s="77" customFormat="1" ht="27.5" customHeight="1">
      <c r="A662" s="109" t="s">
        <v>7734</v>
      </c>
      <c r="B662" s="112" t="s">
        <v>7771</v>
      </c>
      <c r="C662" s="72" t="s">
        <v>1871</v>
      </c>
      <c r="D662" s="109" t="s">
        <v>1947</v>
      </c>
      <c r="E662" s="110" t="s">
        <v>7483</v>
      </c>
      <c r="F662" s="111">
        <v>35</v>
      </c>
      <c r="G662" s="118">
        <v>39</v>
      </c>
      <c r="H662" s="109"/>
      <c r="I662" s="109"/>
    </row>
    <row r="663" spans="1:9" s="77" customFormat="1" ht="27.5" customHeight="1">
      <c r="A663" s="109" t="s">
        <v>7734</v>
      </c>
      <c r="B663" s="112" t="s">
        <v>7771</v>
      </c>
      <c r="C663" s="72" t="s">
        <v>1871</v>
      </c>
      <c r="D663" s="109" t="s">
        <v>1948</v>
      </c>
      <c r="E663" s="110" t="s">
        <v>7484</v>
      </c>
      <c r="F663" s="111">
        <v>42</v>
      </c>
      <c r="G663" s="118">
        <v>47</v>
      </c>
      <c r="H663" s="109"/>
      <c r="I663" s="109"/>
    </row>
    <row r="664" spans="1:9" s="77" customFormat="1" ht="27.5" customHeight="1">
      <c r="A664" s="109" t="s">
        <v>7734</v>
      </c>
      <c r="B664" s="112" t="s">
        <v>7771</v>
      </c>
      <c r="C664" s="72" t="s">
        <v>1871</v>
      </c>
      <c r="D664" s="109" t="s">
        <v>1949</v>
      </c>
      <c r="E664" s="110" t="s">
        <v>7485</v>
      </c>
      <c r="F664" s="111">
        <v>28</v>
      </c>
      <c r="G664" s="118">
        <v>31</v>
      </c>
      <c r="H664" s="109"/>
      <c r="I664" s="109"/>
    </row>
    <row r="665" spans="1:9" s="77" customFormat="1" ht="27.5" customHeight="1">
      <c r="A665" s="109" t="s">
        <v>7734</v>
      </c>
      <c r="B665" s="112" t="s">
        <v>7771</v>
      </c>
      <c r="C665" s="72" t="s">
        <v>1871</v>
      </c>
      <c r="D665" s="109" t="s">
        <v>1950</v>
      </c>
      <c r="E665" s="110" t="s">
        <v>7548</v>
      </c>
      <c r="F665" s="111">
        <v>2</v>
      </c>
      <c r="G665" s="118">
        <v>4</v>
      </c>
      <c r="H665" s="109"/>
      <c r="I665" s="109"/>
    </row>
    <row r="666" spans="1:9" s="77" customFormat="1" ht="27.5" customHeight="1">
      <c r="A666" s="109" t="s">
        <v>7735</v>
      </c>
      <c r="B666" s="112" t="s">
        <v>7771</v>
      </c>
      <c r="C666" s="72" t="s">
        <v>1854</v>
      </c>
      <c r="D666" s="109" t="s">
        <v>1946</v>
      </c>
      <c r="E666" s="110" t="s">
        <v>7486</v>
      </c>
      <c r="F666" s="111">
        <v>14</v>
      </c>
      <c r="G666" s="118">
        <v>16</v>
      </c>
      <c r="H666" s="109"/>
      <c r="I666" s="109"/>
    </row>
    <row r="667" spans="1:9" s="77" customFormat="1" ht="27.5" customHeight="1">
      <c r="A667" s="109" t="s">
        <v>7735</v>
      </c>
      <c r="B667" s="112" t="s">
        <v>7771</v>
      </c>
      <c r="C667" s="72" t="s">
        <v>1854</v>
      </c>
      <c r="D667" s="109" t="s">
        <v>1947</v>
      </c>
      <c r="E667" s="110" t="s">
        <v>7487</v>
      </c>
      <c r="F667" s="111">
        <v>35</v>
      </c>
      <c r="G667" s="118">
        <v>39</v>
      </c>
      <c r="H667" s="109"/>
      <c r="I667" s="109"/>
    </row>
    <row r="668" spans="1:9" s="77" customFormat="1" ht="27.5" customHeight="1">
      <c r="A668" s="109" t="s">
        <v>7735</v>
      </c>
      <c r="B668" s="112" t="s">
        <v>7771</v>
      </c>
      <c r="C668" s="72" t="s">
        <v>1854</v>
      </c>
      <c r="D668" s="109" t="s">
        <v>1948</v>
      </c>
      <c r="E668" s="110" t="s">
        <v>7488</v>
      </c>
      <c r="F668" s="111">
        <v>42</v>
      </c>
      <c r="G668" s="118">
        <v>47</v>
      </c>
      <c r="H668" s="109"/>
      <c r="I668" s="109"/>
    </row>
    <row r="669" spans="1:9" s="77" customFormat="1" ht="27.5" customHeight="1">
      <c r="A669" s="109" t="s">
        <v>7735</v>
      </c>
      <c r="B669" s="112" t="s">
        <v>7771</v>
      </c>
      <c r="C669" s="72" t="s">
        <v>1854</v>
      </c>
      <c r="D669" s="109" t="s">
        <v>1949</v>
      </c>
      <c r="E669" s="110" t="s">
        <v>7489</v>
      </c>
      <c r="F669" s="111">
        <v>29</v>
      </c>
      <c r="G669" s="118">
        <v>32</v>
      </c>
      <c r="H669" s="109"/>
      <c r="I669" s="109"/>
    </row>
    <row r="670" spans="1:9" s="77" customFormat="1" ht="27.5" customHeight="1">
      <c r="A670" s="109" t="s">
        <v>7735</v>
      </c>
      <c r="B670" s="112" t="s">
        <v>7771</v>
      </c>
      <c r="C670" s="72" t="s">
        <v>1854</v>
      </c>
      <c r="D670" s="109" t="s">
        <v>1950</v>
      </c>
      <c r="E670" s="110" t="s">
        <v>7549</v>
      </c>
      <c r="F670" s="111">
        <v>3</v>
      </c>
      <c r="G670" s="118">
        <v>5</v>
      </c>
      <c r="H670" s="109"/>
      <c r="I670" s="109"/>
    </row>
    <row r="671" spans="1:9" s="77" customFormat="1" ht="27.5" customHeight="1">
      <c r="A671" s="109" t="s">
        <v>7729</v>
      </c>
      <c r="B671" s="112" t="s">
        <v>7798</v>
      </c>
      <c r="C671" s="72" t="s">
        <v>1871</v>
      </c>
      <c r="D671" s="109" t="s">
        <v>1946</v>
      </c>
      <c r="E671" s="110" t="s">
        <v>7458</v>
      </c>
      <c r="F671" s="111">
        <v>45</v>
      </c>
      <c r="G671" s="118">
        <v>50</v>
      </c>
      <c r="H671" s="109"/>
      <c r="I671" s="109"/>
    </row>
    <row r="672" spans="1:9" s="77" customFormat="1" ht="27.5" customHeight="1">
      <c r="A672" s="109" t="s">
        <v>7729</v>
      </c>
      <c r="B672" s="112" t="s">
        <v>7798</v>
      </c>
      <c r="C672" s="72" t="s">
        <v>1871</v>
      </c>
      <c r="D672" s="109" t="s">
        <v>1947</v>
      </c>
      <c r="E672" s="110" t="s">
        <v>7459</v>
      </c>
      <c r="F672" s="111">
        <v>102</v>
      </c>
      <c r="G672" s="118">
        <v>113</v>
      </c>
      <c r="H672" s="109"/>
      <c r="I672" s="109"/>
    </row>
    <row r="673" spans="1:9" s="77" customFormat="1" ht="27.5" customHeight="1">
      <c r="A673" s="109" t="s">
        <v>7729</v>
      </c>
      <c r="B673" s="112" t="s">
        <v>7798</v>
      </c>
      <c r="C673" s="72" t="s">
        <v>1871</v>
      </c>
      <c r="D673" s="109" t="s">
        <v>1948</v>
      </c>
      <c r="E673" s="110" t="s">
        <v>7460</v>
      </c>
      <c r="F673" s="111">
        <v>115</v>
      </c>
      <c r="G673" s="118">
        <v>127</v>
      </c>
      <c r="H673" s="109"/>
      <c r="I673" s="109"/>
    </row>
    <row r="674" spans="1:9" s="77" customFormat="1" ht="27.5" customHeight="1">
      <c r="A674" s="109" t="s">
        <v>7729</v>
      </c>
      <c r="B674" s="112" t="s">
        <v>7798</v>
      </c>
      <c r="C674" s="72" t="s">
        <v>1871</v>
      </c>
      <c r="D674" s="109" t="s">
        <v>1949</v>
      </c>
      <c r="E674" s="110" t="s">
        <v>7461</v>
      </c>
      <c r="F674" s="111">
        <v>68</v>
      </c>
      <c r="G674" s="118">
        <v>75</v>
      </c>
      <c r="H674" s="109"/>
      <c r="I674" s="109"/>
    </row>
    <row r="675" spans="1:9" s="77" customFormat="1" ht="27.5" customHeight="1">
      <c r="A675" s="109" t="s">
        <v>7729</v>
      </c>
      <c r="B675" s="112" t="s">
        <v>7798</v>
      </c>
      <c r="C675" s="72" t="s">
        <v>1871</v>
      </c>
      <c r="D675" s="109" t="s">
        <v>1950</v>
      </c>
      <c r="E675" s="110" t="s">
        <v>7462</v>
      </c>
      <c r="F675" s="111">
        <v>10</v>
      </c>
      <c r="G675" s="118">
        <v>11</v>
      </c>
      <c r="H675" s="109"/>
      <c r="I675" s="109"/>
    </row>
    <row r="676" spans="1:9" s="77" customFormat="1" ht="27.5" customHeight="1">
      <c r="A676" s="109" t="s">
        <v>7730</v>
      </c>
      <c r="B676" s="112" t="s">
        <v>7798</v>
      </c>
      <c r="C676" s="72" t="s">
        <v>7759</v>
      </c>
      <c r="D676" s="109" t="s">
        <v>1946</v>
      </c>
      <c r="E676" s="110" t="s">
        <v>7463</v>
      </c>
      <c r="F676" s="111">
        <v>31</v>
      </c>
      <c r="G676" s="118">
        <v>35</v>
      </c>
      <c r="H676" s="109"/>
      <c r="I676" s="109"/>
    </row>
    <row r="677" spans="1:9" s="77" customFormat="1" ht="27.5" customHeight="1">
      <c r="A677" s="109" t="s">
        <v>7730</v>
      </c>
      <c r="B677" s="112" t="s">
        <v>7798</v>
      </c>
      <c r="C677" s="72" t="s">
        <v>7759</v>
      </c>
      <c r="D677" s="109" t="s">
        <v>1947</v>
      </c>
      <c r="E677" s="110" t="s">
        <v>7464</v>
      </c>
      <c r="F677" s="111">
        <v>67</v>
      </c>
      <c r="G677" s="118">
        <v>74</v>
      </c>
      <c r="H677" s="109"/>
      <c r="I677" s="109"/>
    </row>
    <row r="678" spans="1:9" s="77" customFormat="1" ht="27.5" customHeight="1">
      <c r="A678" s="109" t="s">
        <v>7730</v>
      </c>
      <c r="B678" s="112" t="s">
        <v>7798</v>
      </c>
      <c r="C678" s="72" t="s">
        <v>7759</v>
      </c>
      <c r="D678" s="109" t="s">
        <v>1948</v>
      </c>
      <c r="E678" s="110" t="s">
        <v>7465</v>
      </c>
      <c r="F678" s="111">
        <v>75</v>
      </c>
      <c r="G678" s="118">
        <v>83</v>
      </c>
      <c r="H678" s="109"/>
      <c r="I678" s="109"/>
    </row>
    <row r="679" spans="1:9" s="77" customFormat="1" ht="27.5" customHeight="1">
      <c r="A679" s="109" t="s">
        <v>7730</v>
      </c>
      <c r="B679" s="112" t="s">
        <v>7798</v>
      </c>
      <c r="C679" s="72" t="s">
        <v>7759</v>
      </c>
      <c r="D679" s="109" t="s">
        <v>1949</v>
      </c>
      <c r="E679" s="110" t="s">
        <v>7466</v>
      </c>
      <c r="F679" s="111">
        <v>44</v>
      </c>
      <c r="G679" s="118">
        <v>49</v>
      </c>
      <c r="H679" s="109"/>
      <c r="I679" s="109"/>
    </row>
    <row r="680" spans="1:9" s="77" customFormat="1" ht="27.5" customHeight="1">
      <c r="A680" s="109" t="s">
        <v>7730</v>
      </c>
      <c r="B680" s="112" t="s">
        <v>7798</v>
      </c>
      <c r="C680" s="72" t="s">
        <v>7759</v>
      </c>
      <c r="D680" s="109" t="s">
        <v>1950</v>
      </c>
      <c r="E680" s="110" t="s">
        <v>7467</v>
      </c>
      <c r="F680" s="111">
        <v>8</v>
      </c>
      <c r="G680" s="118">
        <v>10</v>
      </c>
      <c r="H680" s="109"/>
      <c r="I680" s="109"/>
    </row>
    <row r="681" spans="1:9" s="77" customFormat="1" ht="27.5" customHeight="1">
      <c r="A681" s="109" t="s">
        <v>7731</v>
      </c>
      <c r="B681" s="112" t="s">
        <v>7798</v>
      </c>
      <c r="C681" s="72" t="s">
        <v>1851</v>
      </c>
      <c r="D681" s="109" t="s">
        <v>1946</v>
      </c>
      <c r="E681" s="110" t="s">
        <v>7468</v>
      </c>
      <c r="F681" s="111">
        <v>49</v>
      </c>
      <c r="G681" s="118">
        <v>54</v>
      </c>
      <c r="H681" s="109"/>
      <c r="I681" s="109"/>
    </row>
    <row r="682" spans="1:9" s="77" customFormat="1" ht="27.5" customHeight="1">
      <c r="A682" s="109" t="s">
        <v>7731</v>
      </c>
      <c r="B682" s="112" t="s">
        <v>7798</v>
      </c>
      <c r="C682" s="72" t="s">
        <v>1851</v>
      </c>
      <c r="D682" s="109" t="s">
        <v>1947</v>
      </c>
      <c r="E682" s="110" t="s">
        <v>7469</v>
      </c>
      <c r="F682" s="111">
        <v>108</v>
      </c>
      <c r="G682" s="118">
        <v>119</v>
      </c>
      <c r="H682" s="109"/>
      <c r="I682" s="109"/>
    </row>
    <row r="683" spans="1:9" s="77" customFormat="1" ht="27.5" customHeight="1">
      <c r="A683" s="109" t="s">
        <v>7731</v>
      </c>
      <c r="B683" s="112" t="s">
        <v>7798</v>
      </c>
      <c r="C683" s="72" t="s">
        <v>1851</v>
      </c>
      <c r="D683" s="109" t="s">
        <v>1948</v>
      </c>
      <c r="E683" s="110" t="s">
        <v>7470</v>
      </c>
      <c r="F683" s="111">
        <v>122</v>
      </c>
      <c r="G683" s="118">
        <v>135</v>
      </c>
      <c r="H683" s="109"/>
      <c r="I683" s="109"/>
    </row>
    <row r="684" spans="1:9" s="77" customFormat="1" ht="27.5" customHeight="1">
      <c r="A684" s="109" t="s">
        <v>7731</v>
      </c>
      <c r="B684" s="112" t="s">
        <v>7798</v>
      </c>
      <c r="C684" s="72" t="s">
        <v>1851</v>
      </c>
      <c r="D684" s="109" t="s">
        <v>1949</v>
      </c>
      <c r="E684" s="110" t="s">
        <v>7471</v>
      </c>
      <c r="F684" s="111">
        <v>75</v>
      </c>
      <c r="G684" s="118">
        <v>83</v>
      </c>
      <c r="H684" s="109"/>
      <c r="I684" s="109"/>
    </row>
    <row r="685" spans="1:9" s="77" customFormat="1" ht="27.5" customHeight="1">
      <c r="A685" s="109" t="s">
        <v>7731</v>
      </c>
      <c r="B685" s="112" t="s">
        <v>7798</v>
      </c>
      <c r="C685" s="72" t="s">
        <v>1851</v>
      </c>
      <c r="D685" s="109" t="s">
        <v>1950</v>
      </c>
      <c r="E685" s="110" t="s">
        <v>7472</v>
      </c>
      <c r="F685" s="111">
        <v>13</v>
      </c>
      <c r="G685" s="118">
        <v>15</v>
      </c>
      <c r="H685" s="109"/>
      <c r="I685" s="109"/>
    </row>
    <row r="686" spans="1:9" s="77" customFormat="1" ht="27.5" customHeight="1">
      <c r="A686" s="109" t="s">
        <v>7732</v>
      </c>
      <c r="B686" s="112" t="s">
        <v>7798</v>
      </c>
      <c r="C686" s="72" t="s">
        <v>7760</v>
      </c>
      <c r="D686" s="109" t="s">
        <v>1946</v>
      </c>
      <c r="E686" s="110" t="s">
        <v>7473</v>
      </c>
      <c r="F686" s="111">
        <v>31</v>
      </c>
      <c r="G686" s="118">
        <v>35</v>
      </c>
      <c r="H686" s="109"/>
      <c r="I686" s="109"/>
    </row>
    <row r="687" spans="1:9" s="77" customFormat="1" ht="27.5" customHeight="1">
      <c r="A687" s="109" t="s">
        <v>7732</v>
      </c>
      <c r="B687" s="112" t="s">
        <v>7798</v>
      </c>
      <c r="C687" s="72" t="s">
        <v>7760</v>
      </c>
      <c r="D687" s="109" t="s">
        <v>1947</v>
      </c>
      <c r="E687" s="110" t="s">
        <v>7474</v>
      </c>
      <c r="F687" s="111">
        <v>67</v>
      </c>
      <c r="G687" s="118">
        <v>74</v>
      </c>
      <c r="H687" s="109"/>
      <c r="I687" s="109"/>
    </row>
    <row r="688" spans="1:9" s="77" customFormat="1" ht="27.5" customHeight="1">
      <c r="A688" s="109" t="s">
        <v>7732</v>
      </c>
      <c r="B688" s="112" t="s">
        <v>7798</v>
      </c>
      <c r="C688" s="72" t="s">
        <v>7760</v>
      </c>
      <c r="D688" s="109" t="s">
        <v>1948</v>
      </c>
      <c r="E688" s="110" t="s">
        <v>7475</v>
      </c>
      <c r="F688" s="111">
        <v>75</v>
      </c>
      <c r="G688" s="118">
        <v>83</v>
      </c>
      <c r="H688" s="109"/>
      <c r="I688" s="109"/>
    </row>
    <row r="689" spans="1:9" s="77" customFormat="1" ht="27.5" customHeight="1">
      <c r="A689" s="109" t="s">
        <v>7732</v>
      </c>
      <c r="B689" s="112" t="s">
        <v>7798</v>
      </c>
      <c r="C689" s="72" t="s">
        <v>7760</v>
      </c>
      <c r="D689" s="109" t="s">
        <v>1949</v>
      </c>
      <c r="E689" s="110" t="s">
        <v>7476</v>
      </c>
      <c r="F689" s="111">
        <v>45</v>
      </c>
      <c r="G689" s="118">
        <v>50</v>
      </c>
      <c r="H689" s="109"/>
      <c r="I689" s="109"/>
    </row>
    <row r="690" spans="1:9" s="77" customFormat="1" ht="27.5" customHeight="1">
      <c r="A690" s="109" t="s">
        <v>7732</v>
      </c>
      <c r="B690" s="112" t="s">
        <v>7798</v>
      </c>
      <c r="C690" s="72" t="s">
        <v>7760</v>
      </c>
      <c r="D690" s="109" t="s">
        <v>1950</v>
      </c>
      <c r="E690" s="110" t="s">
        <v>7477</v>
      </c>
      <c r="F690" s="111">
        <v>8</v>
      </c>
      <c r="G690" s="118">
        <v>10</v>
      </c>
      <c r="H690" s="109"/>
      <c r="I690" s="109"/>
    </row>
    <row r="691" spans="1:9" s="77" customFormat="1" ht="27.5" customHeight="1">
      <c r="A691" s="109" t="s">
        <v>7695</v>
      </c>
      <c r="B691" s="112" t="s">
        <v>7772</v>
      </c>
      <c r="C691" s="72" t="s">
        <v>1871</v>
      </c>
      <c r="D691" s="109" t="s">
        <v>1946</v>
      </c>
      <c r="E691" s="110" t="s">
        <v>7307</v>
      </c>
      <c r="F691" s="111">
        <v>55</v>
      </c>
      <c r="G691" s="118">
        <v>61</v>
      </c>
      <c r="H691" s="109"/>
      <c r="I691" s="109"/>
    </row>
    <row r="692" spans="1:9" s="77" customFormat="1" ht="27.5" customHeight="1">
      <c r="A692" s="109" t="s">
        <v>7695</v>
      </c>
      <c r="B692" s="112" t="s">
        <v>7772</v>
      </c>
      <c r="C692" s="72" t="s">
        <v>1871</v>
      </c>
      <c r="D692" s="109" t="s">
        <v>1947</v>
      </c>
      <c r="E692" s="110" t="s">
        <v>7308</v>
      </c>
      <c r="F692" s="111">
        <v>133</v>
      </c>
      <c r="G692" s="118">
        <v>147</v>
      </c>
      <c r="H692" s="109"/>
      <c r="I692" s="109"/>
    </row>
    <row r="693" spans="1:9" s="77" customFormat="1" ht="27.5" customHeight="1">
      <c r="A693" s="109" t="s">
        <v>7695</v>
      </c>
      <c r="B693" s="112" t="s">
        <v>7772</v>
      </c>
      <c r="C693" s="72" t="s">
        <v>1871</v>
      </c>
      <c r="D693" s="109" t="s">
        <v>1948</v>
      </c>
      <c r="E693" s="110" t="s">
        <v>7309</v>
      </c>
      <c r="F693" s="111">
        <v>172</v>
      </c>
      <c r="G693" s="118">
        <v>190</v>
      </c>
      <c r="H693" s="109"/>
      <c r="I693" s="109"/>
    </row>
    <row r="694" spans="1:9" s="77" customFormat="1" ht="27.5" customHeight="1">
      <c r="A694" s="109" t="s">
        <v>7695</v>
      </c>
      <c r="B694" s="112" t="s">
        <v>7772</v>
      </c>
      <c r="C694" s="72" t="s">
        <v>1871</v>
      </c>
      <c r="D694" s="109" t="s">
        <v>1949</v>
      </c>
      <c r="E694" s="110" t="s">
        <v>7310</v>
      </c>
      <c r="F694" s="111">
        <v>120</v>
      </c>
      <c r="G694" s="118">
        <v>132</v>
      </c>
      <c r="H694" s="109"/>
      <c r="I694" s="109"/>
    </row>
    <row r="695" spans="1:9" s="77" customFormat="1" ht="27.5" customHeight="1">
      <c r="A695" s="109" t="s">
        <v>7695</v>
      </c>
      <c r="B695" s="112" t="s">
        <v>7772</v>
      </c>
      <c r="C695" s="72" t="s">
        <v>1871</v>
      </c>
      <c r="D695" s="109" t="s">
        <v>1950</v>
      </c>
      <c r="E695" s="110" t="s">
        <v>7311</v>
      </c>
      <c r="F695" s="111">
        <v>32</v>
      </c>
      <c r="G695" s="118">
        <v>36</v>
      </c>
      <c r="H695" s="109"/>
      <c r="I695" s="109"/>
    </row>
    <row r="696" spans="1:9" s="77" customFormat="1" ht="27.5" customHeight="1">
      <c r="A696" s="109" t="s">
        <v>7696</v>
      </c>
      <c r="B696" s="112" t="s">
        <v>7772</v>
      </c>
      <c r="C696" s="72" t="s">
        <v>1851</v>
      </c>
      <c r="D696" s="109" t="s">
        <v>1946</v>
      </c>
      <c r="E696" s="110" t="s">
        <v>7312</v>
      </c>
      <c r="F696" s="111">
        <v>79</v>
      </c>
      <c r="G696" s="118">
        <v>87</v>
      </c>
      <c r="H696" s="109"/>
      <c r="I696" s="109"/>
    </row>
    <row r="697" spans="1:9" s="77" customFormat="1" ht="27.5" customHeight="1">
      <c r="A697" s="109" t="s">
        <v>7696</v>
      </c>
      <c r="B697" s="112" t="s">
        <v>7772</v>
      </c>
      <c r="C697" s="72" t="s">
        <v>1851</v>
      </c>
      <c r="D697" s="109" t="s">
        <v>1947</v>
      </c>
      <c r="E697" s="110" t="s">
        <v>7313</v>
      </c>
      <c r="F697" s="111">
        <v>201</v>
      </c>
      <c r="G697" s="118">
        <v>222</v>
      </c>
      <c r="H697" s="109"/>
      <c r="I697" s="109"/>
    </row>
    <row r="698" spans="1:9" s="77" customFormat="1" ht="27.5" customHeight="1">
      <c r="A698" s="109" t="s">
        <v>7696</v>
      </c>
      <c r="B698" s="112" t="s">
        <v>7772</v>
      </c>
      <c r="C698" s="72" t="s">
        <v>1851</v>
      </c>
      <c r="D698" s="109" t="s">
        <v>1948</v>
      </c>
      <c r="E698" s="110" t="s">
        <v>7314</v>
      </c>
      <c r="F698" s="111">
        <v>255</v>
      </c>
      <c r="G698" s="118">
        <v>281</v>
      </c>
      <c r="H698" s="109"/>
      <c r="I698" s="109"/>
    </row>
    <row r="699" spans="1:9" s="77" customFormat="1" ht="27.5" customHeight="1">
      <c r="A699" s="109" t="s">
        <v>7696</v>
      </c>
      <c r="B699" s="112" t="s">
        <v>7772</v>
      </c>
      <c r="C699" s="72" t="s">
        <v>1851</v>
      </c>
      <c r="D699" s="109" t="s">
        <v>1949</v>
      </c>
      <c r="E699" s="110" t="s">
        <v>7315</v>
      </c>
      <c r="F699" s="111">
        <v>186</v>
      </c>
      <c r="G699" s="118">
        <v>205</v>
      </c>
      <c r="H699" s="109"/>
      <c r="I699" s="109"/>
    </row>
    <row r="700" spans="1:9" s="77" customFormat="1" ht="27.5" customHeight="1">
      <c r="A700" s="109" t="s">
        <v>7696</v>
      </c>
      <c r="B700" s="112" t="s">
        <v>7772</v>
      </c>
      <c r="C700" s="72" t="s">
        <v>1851</v>
      </c>
      <c r="D700" s="109" t="s">
        <v>1950</v>
      </c>
      <c r="E700" s="110" t="s">
        <v>7316</v>
      </c>
      <c r="F700" s="111">
        <v>50</v>
      </c>
      <c r="G700" s="118">
        <v>55</v>
      </c>
      <c r="H700" s="109"/>
      <c r="I700" s="109"/>
    </row>
    <row r="701" spans="1:9" s="77" customFormat="1" ht="27.5" customHeight="1">
      <c r="A701" s="109" t="s">
        <v>7697</v>
      </c>
      <c r="B701" s="112" t="s">
        <v>7772</v>
      </c>
      <c r="C701" s="72" t="s">
        <v>1870</v>
      </c>
      <c r="D701" s="109" t="s">
        <v>1946</v>
      </c>
      <c r="E701" s="110" t="s">
        <v>7317</v>
      </c>
      <c r="F701" s="111">
        <v>41</v>
      </c>
      <c r="G701" s="118">
        <v>46</v>
      </c>
      <c r="H701" s="109"/>
      <c r="I701" s="109"/>
    </row>
    <row r="702" spans="1:9" s="77" customFormat="1" ht="27.5" customHeight="1">
      <c r="A702" s="109" t="s">
        <v>7697</v>
      </c>
      <c r="B702" s="112" t="s">
        <v>7772</v>
      </c>
      <c r="C702" s="72" t="s">
        <v>1870</v>
      </c>
      <c r="D702" s="109" t="s">
        <v>1947</v>
      </c>
      <c r="E702" s="110" t="s">
        <v>7318</v>
      </c>
      <c r="F702" s="111">
        <v>102</v>
      </c>
      <c r="G702" s="118">
        <v>113</v>
      </c>
      <c r="H702" s="109"/>
      <c r="I702" s="109"/>
    </row>
    <row r="703" spans="1:9" s="77" customFormat="1" ht="27.5" customHeight="1">
      <c r="A703" s="109" t="s">
        <v>7697</v>
      </c>
      <c r="B703" s="112" t="s">
        <v>7772</v>
      </c>
      <c r="C703" s="72" t="s">
        <v>1870</v>
      </c>
      <c r="D703" s="109" t="s">
        <v>1948</v>
      </c>
      <c r="E703" s="110" t="s">
        <v>7319</v>
      </c>
      <c r="F703" s="111">
        <v>134</v>
      </c>
      <c r="G703" s="118">
        <v>148</v>
      </c>
      <c r="H703" s="109"/>
      <c r="I703" s="109"/>
    </row>
    <row r="704" spans="1:9" s="77" customFormat="1" ht="27.5" customHeight="1">
      <c r="A704" s="109" t="s">
        <v>7697</v>
      </c>
      <c r="B704" s="112" t="s">
        <v>7772</v>
      </c>
      <c r="C704" s="72" t="s">
        <v>1870</v>
      </c>
      <c r="D704" s="109" t="s">
        <v>1949</v>
      </c>
      <c r="E704" s="110" t="s">
        <v>7320</v>
      </c>
      <c r="F704" s="111">
        <v>96</v>
      </c>
      <c r="G704" s="118">
        <v>106</v>
      </c>
      <c r="H704" s="109"/>
      <c r="I704" s="109"/>
    </row>
    <row r="705" spans="1:9" s="77" customFormat="1" ht="27.5" customHeight="1">
      <c r="A705" s="109" t="s">
        <v>7697</v>
      </c>
      <c r="B705" s="112" t="s">
        <v>7772</v>
      </c>
      <c r="C705" s="72" t="s">
        <v>1870</v>
      </c>
      <c r="D705" s="109" t="s">
        <v>1950</v>
      </c>
      <c r="E705" s="110" t="s">
        <v>7321</v>
      </c>
      <c r="F705" s="111">
        <v>30</v>
      </c>
      <c r="G705" s="118">
        <v>33</v>
      </c>
      <c r="H705" s="109"/>
      <c r="I705" s="109"/>
    </row>
    <row r="706" spans="1:9" s="77" customFormat="1" ht="27.5" customHeight="1">
      <c r="A706" s="109" t="s">
        <v>7698</v>
      </c>
      <c r="B706" s="112" t="s">
        <v>7772</v>
      </c>
      <c r="C706" s="72" t="s">
        <v>1854</v>
      </c>
      <c r="D706" s="109" t="s">
        <v>1946</v>
      </c>
      <c r="E706" s="110" t="s">
        <v>7322</v>
      </c>
      <c r="F706" s="111">
        <v>41</v>
      </c>
      <c r="G706" s="118">
        <v>46</v>
      </c>
      <c r="H706" s="109"/>
      <c r="I706" s="109"/>
    </row>
    <row r="707" spans="1:9" s="77" customFormat="1" ht="27.5" customHeight="1">
      <c r="A707" s="109" t="s">
        <v>7698</v>
      </c>
      <c r="B707" s="112" t="s">
        <v>7772</v>
      </c>
      <c r="C707" s="72" t="s">
        <v>1854</v>
      </c>
      <c r="D707" s="109" t="s">
        <v>1947</v>
      </c>
      <c r="E707" s="110" t="s">
        <v>7323</v>
      </c>
      <c r="F707" s="111">
        <v>104</v>
      </c>
      <c r="G707" s="118">
        <v>115</v>
      </c>
      <c r="H707" s="109"/>
      <c r="I707" s="109"/>
    </row>
    <row r="708" spans="1:9" s="77" customFormat="1" ht="27.5" customHeight="1">
      <c r="A708" s="109" t="s">
        <v>7698</v>
      </c>
      <c r="B708" s="112" t="s">
        <v>7772</v>
      </c>
      <c r="C708" s="72" t="s">
        <v>1854</v>
      </c>
      <c r="D708" s="109" t="s">
        <v>1948</v>
      </c>
      <c r="E708" s="110" t="s">
        <v>7324</v>
      </c>
      <c r="F708" s="111">
        <v>133</v>
      </c>
      <c r="G708" s="118">
        <v>147</v>
      </c>
      <c r="H708" s="109"/>
      <c r="I708" s="109"/>
    </row>
    <row r="709" spans="1:9" s="77" customFormat="1" ht="27.5" customHeight="1">
      <c r="A709" s="109" t="s">
        <v>7698</v>
      </c>
      <c r="B709" s="112" t="s">
        <v>7772</v>
      </c>
      <c r="C709" s="72" t="s">
        <v>1854</v>
      </c>
      <c r="D709" s="109" t="s">
        <v>1949</v>
      </c>
      <c r="E709" s="110" t="s">
        <v>7325</v>
      </c>
      <c r="F709" s="111">
        <v>101</v>
      </c>
      <c r="G709" s="118">
        <v>112</v>
      </c>
      <c r="H709" s="109"/>
      <c r="I709" s="109"/>
    </row>
    <row r="710" spans="1:9" s="77" customFormat="1" ht="27.5" customHeight="1">
      <c r="A710" s="109" t="s">
        <v>7698</v>
      </c>
      <c r="B710" s="112" t="s">
        <v>7772</v>
      </c>
      <c r="C710" s="72" t="s">
        <v>1854</v>
      </c>
      <c r="D710" s="109" t="s">
        <v>1950</v>
      </c>
      <c r="E710" s="110" t="s">
        <v>7326</v>
      </c>
      <c r="F710" s="111">
        <v>33</v>
      </c>
      <c r="G710" s="118">
        <v>37</v>
      </c>
      <c r="H710" s="109"/>
      <c r="I710" s="109"/>
    </row>
    <row r="711" spans="1:9" s="77" customFormat="1" ht="27.5" customHeight="1">
      <c r="A711" s="109" t="s">
        <v>7699</v>
      </c>
      <c r="B711" s="112" t="s">
        <v>7772</v>
      </c>
      <c r="C711" s="72" t="s">
        <v>7754</v>
      </c>
      <c r="D711" s="109" t="s">
        <v>1946</v>
      </c>
      <c r="E711" s="110" t="s">
        <v>7532</v>
      </c>
      <c r="F711" s="111">
        <v>43</v>
      </c>
      <c r="G711" s="118">
        <v>48</v>
      </c>
      <c r="H711" s="109"/>
      <c r="I711" s="109"/>
    </row>
    <row r="712" spans="1:9" s="77" customFormat="1" ht="27.5" customHeight="1">
      <c r="A712" s="109" t="s">
        <v>7699</v>
      </c>
      <c r="B712" s="112" t="s">
        <v>7772</v>
      </c>
      <c r="C712" s="72" t="s">
        <v>7754</v>
      </c>
      <c r="D712" s="109" t="s">
        <v>1947</v>
      </c>
      <c r="E712" s="110" t="s">
        <v>7327</v>
      </c>
      <c r="F712" s="111">
        <v>106</v>
      </c>
      <c r="G712" s="118">
        <v>117</v>
      </c>
      <c r="H712" s="109"/>
      <c r="I712" s="109"/>
    </row>
    <row r="713" spans="1:9" s="77" customFormat="1" ht="27.5" customHeight="1">
      <c r="A713" s="109" t="s">
        <v>7699</v>
      </c>
      <c r="B713" s="112" t="s">
        <v>7772</v>
      </c>
      <c r="C713" s="72" t="s">
        <v>7754</v>
      </c>
      <c r="D713" s="109" t="s">
        <v>1948</v>
      </c>
      <c r="E713" s="110" t="s">
        <v>7328</v>
      </c>
      <c r="F713" s="111">
        <v>135</v>
      </c>
      <c r="G713" s="118">
        <v>149</v>
      </c>
      <c r="H713" s="109"/>
      <c r="I713" s="109"/>
    </row>
    <row r="714" spans="1:9" s="77" customFormat="1" ht="27.5" customHeight="1">
      <c r="A714" s="109" t="s">
        <v>7699</v>
      </c>
      <c r="B714" s="112" t="s">
        <v>7772</v>
      </c>
      <c r="C714" s="72" t="s">
        <v>7754</v>
      </c>
      <c r="D714" s="109" t="s">
        <v>1949</v>
      </c>
      <c r="E714" s="110" t="s">
        <v>7329</v>
      </c>
      <c r="F714" s="111">
        <v>98</v>
      </c>
      <c r="G714" s="118">
        <v>108</v>
      </c>
      <c r="H714" s="109"/>
      <c r="I714" s="109"/>
    </row>
    <row r="715" spans="1:9" s="77" customFormat="1" ht="27.5" customHeight="1">
      <c r="A715" s="109" t="s">
        <v>7699</v>
      </c>
      <c r="B715" s="112" t="s">
        <v>7772</v>
      </c>
      <c r="C715" s="72" t="s">
        <v>7754</v>
      </c>
      <c r="D715" s="109" t="s">
        <v>1950</v>
      </c>
      <c r="E715" s="110" t="s">
        <v>7330</v>
      </c>
      <c r="F715" s="111">
        <v>31</v>
      </c>
      <c r="G715" s="118">
        <v>35</v>
      </c>
      <c r="H715" s="109"/>
      <c r="I715" s="109"/>
    </row>
    <row r="716" spans="1:9" s="77" customFormat="1" ht="27.5" customHeight="1">
      <c r="A716" s="109" t="s">
        <v>7689</v>
      </c>
      <c r="B716" s="112" t="s">
        <v>7799</v>
      </c>
      <c r="C716" s="72" t="s">
        <v>1851</v>
      </c>
      <c r="D716" s="109" t="s">
        <v>1946</v>
      </c>
      <c r="E716" s="110" t="s">
        <v>7277</v>
      </c>
      <c r="F716" s="111">
        <v>46</v>
      </c>
      <c r="G716" s="118">
        <v>51</v>
      </c>
      <c r="H716" s="109"/>
      <c r="I716" s="109"/>
    </row>
    <row r="717" spans="1:9" s="77" customFormat="1" ht="27.5" customHeight="1">
      <c r="A717" s="109" t="s">
        <v>7689</v>
      </c>
      <c r="B717" s="112" t="s">
        <v>7799</v>
      </c>
      <c r="C717" s="72" t="s">
        <v>1851</v>
      </c>
      <c r="D717" s="109" t="s">
        <v>1947</v>
      </c>
      <c r="E717" s="110" t="s">
        <v>7278</v>
      </c>
      <c r="F717" s="111">
        <v>127</v>
      </c>
      <c r="G717" s="118">
        <v>140</v>
      </c>
      <c r="H717" s="109"/>
      <c r="I717" s="109"/>
    </row>
    <row r="718" spans="1:9" s="77" customFormat="1" ht="27.5" customHeight="1">
      <c r="A718" s="109" t="s">
        <v>7689</v>
      </c>
      <c r="B718" s="112" t="s">
        <v>7799</v>
      </c>
      <c r="C718" s="72" t="s">
        <v>1851</v>
      </c>
      <c r="D718" s="109" t="s">
        <v>1948</v>
      </c>
      <c r="E718" s="110" t="s">
        <v>7279</v>
      </c>
      <c r="F718" s="111">
        <v>150</v>
      </c>
      <c r="G718" s="118">
        <v>165</v>
      </c>
      <c r="H718" s="109"/>
      <c r="I718" s="109"/>
    </row>
    <row r="719" spans="1:9" s="77" customFormat="1" ht="27.5" customHeight="1">
      <c r="A719" s="109" t="s">
        <v>7689</v>
      </c>
      <c r="B719" s="112" t="s">
        <v>7799</v>
      </c>
      <c r="C719" s="72" t="s">
        <v>1851</v>
      </c>
      <c r="D719" s="109" t="s">
        <v>1949</v>
      </c>
      <c r="E719" s="110" t="s">
        <v>7280</v>
      </c>
      <c r="F719" s="111">
        <v>116</v>
      </c>
      <c r="G719" s="118">
        <v>128</v>
      </c>
      <c r="H719" s="109"/>
      <c r="I719" s="109"/>
    </row>
    <row r="720" spans="1:9" s="77" customFormat="1" ht="27.5" customHeight="1">
      <c r="A720" s="109" t="s">
        <v>7689</v>
      </c>
      <c r="B720" s="112" t="s">
        <v>7799</v>
      </c>
      <c r="C720" s="72" t="s">
        <v>1851</v>
      </c>
      <c r="D720" s="109" t="s">
        <v>1950</v>
      </c>
      <c r="E720" s="110" t="s">
        <v>7281</v>
      </c>
      <c r="F720" s="111">
        <v>25</v>
      </c>
      <c r="G720" s="118">
        <v>28</v>
      </c>
      <c r="H720" s="109"/>
      <c r="I720" s="109"/>
    </row>
    <row r="721" spans="1:9" s="77" customFormat="1" ht="27.5" customHeight="1">
      <c r="A721" s="109" t="s">
        <v>7690</v>
      </c>
      <c r="B721" s="112" t="s">
        <v>7799</v>
      </c>
      <c r="C721" s="72" t="s">
        <v>1870</v>
      </c>
      <c r="D721" s="109" t="s">
        <v>1946</v>
      </c>
      <c r="E721" s="110" t="s">
        <v>7282</v>
      </c>
      <c r="F721" s="111">
        <v>27</v>
      </c>
      <c r="G721" s="118">
        <v>30</v>
      </c>
      <c r="H721" s="109"/>
      <c r="I721" s="109"/>
    </row>
    <row r="722" spans="1:9" s="77" customFormat="1" ht="27.5" customHeight="1">
      <c r="A722" s="109" t="s">
        <v>7690</v>
      </c>
      <c r="B722" s="112" t="s">
        <v>7799</v>
      </c>
      <c r="C722" s="72" t="s">
        <v>1870</v>
      </c>
      <c r="D722" s="109" t="s">
        <v>1947</v>
      </c>
      <c r="E722" s="110" t="s">
        <v>7283</v>
      </c>
      <c r="F722" s="111">
        <v>68</v>
      </c>
      <c r="G722" s="118">
        <v>75</v>
      </c>
      <c r="H722" s="109"/>
      <c r="I722" s="109"/>
    </row>
    <row r="723" spans="1:9" s="77" customFormat="1" ht="27.5" customHeight="1">
      <c r="A723" s="109" t="s">
        <v>7690</v>
      </c>
      <c r="B723" s="112" t="s">
        <v>7799</v>
      </c>
      <c r="C723" s="72" t="s">
        <v>1870</v>
      </c>
      <c r="D723" s="109" t="s">
        <v>1948</v>
      </c>
      <c r="E723" s="110" t="s">
        <v>7284</v>
      </c>
      <c r="F723" s="111">
        <v>85</v>
      </c>
      <c r="G723" s="118">
        <v>94</v>
      </c>
      <c r="H723" s="109"/>
      <c r="I723" s="109"/>
    </row>
    <row r="724" spans="1:9" s="77" customFormat="1" ht="27.5" customHeight="1">
      <c r="A724" s="109" t="s">
        <v>7690</v>
      </c>
      <c r="B724" s="112" t="s">
        <v>7799</v>
      </c>
      <c r="C724" s="72" t="s">
        <v>1870</v>
      </c>
      <c r="D724" s="109" t="s">
        <v>1949</v>
      </c>
      <c r="E724" s="110" t="s">
        <v>7285</v>
      </c>
      <c r="F724" s="111">
        <v>62</v>
      </c>
      <c r="G724" s="118">
        <v>69</v>
      </c>
      <c r="H724" s="109"/>
      <c r="I724" s="109"/>
    </row>
    <row r="725" spans="1:9" s="77" customFormat="1" ht="27.5" customHeight="1">
      <c r="A725" s="109" t="s">
        <v>7690</v>
      </c>
      <c r="B725" s="112" t="s">
        <v>7799</v>
      </c>
      <c r="C725" s="72" t="s">
        <v>1870</v>
      </c>
      <c r="D725" s="109" t="s">
        <v>1950</v>
      </c>
      <c r="E725" s="110" t="s">
        <v>7286</v>
      </c>
      <c r="F725" s="111">
        <v>15</v>
      </c>
      <c r="G725" s="118">
        <v>17</v>
      </c>
      <c r="H725" s="109"/>
      <c r="I725" s="109"/>
    </row>
    <row r="726" spans="1:9" s="77" customFormat="1" ht="27.5" customHeight="1">
      <c r="A726" s="109" t="s">
        <v>7691</v>
      </c>
      <c r="B726" s="112" t="s">
        <v>7799</v>
      </c>
      <c r="C726" s="72" t="s">
        <v>1854</v>
      </c>
      <c r="D726" s="109" t="s">
        <v>1946</v>
      </c>
      <c r="E726" s="110" t="s">
        <v>7287</v>
      </c>
      <c r="F726" s="111">
        <v>29</v>
      </c>
      <c r="G726" s="118">
        <v>32</v>
      </c>
      <c r="H726" s="109"/>
      <c r="I726" s="109"/>
    </row>
    <row r="727" spans="1:9" s="77" customFormat="1" ht="27.5" customHeight="1">
      <c r="A727" s="109" t="s">
        <v>7691</v>
      </c>
      <c r="B727" s="112" t="s">
        <v>7799</v>
      </c>
      <c r="C727" s="72" t="s">
        <v>1854</v>
      </c>
      <c r="D727" s="109" t="s">
        <v>1947</v>
      </c>
      <c r="E727" s="110" t="s">
        <v>7288</v>
      </c>
      <c r="F727" s="111">
        <v>80</v>
      </c>
      <c r="G727" s="118">
        <v>88</v>
      </c>
      <c r="H727" s="109"/>
      <c r="I727" s="109"/>
    </row>
    <row r="728" spans="1:9" s="77" customFormat="1" ht="27.5" customHeight="1">
      <c r="A728" s="109" t="s">
        <v>7691</v>
      </c>
      <c r="B728" s="112" t="s">
        <v>7799</v>
      </c>
      <c r="C728" s="72" t="s">
        <v>1854</v>
      </c>
      <c r="D728" s="109" t="s">
        <v>1948</v>
      </c>
      <c r="E728" s="110" t="s">
        <v>7289</v>
      </c>
      <c r="F728" s="111">
        <v>97</v>
      </c>
      <c r="G728" s="118">
        <v>107</v>
      </c>
      <c r="H728" s="109"/>
      <c r="I728" s="109"/>
    </row>
    <row r="729" spans="1:9" s="77" customFormat="1" ht="27.5" customHeight="1">
      <c r="A729" s="109" t="s">
        <v>7691</v>
      </c>
      <c r="B729" s="112" t="s">
        <v>7799</v>
      </c>
      <c r="C729" s="72" t="s">
        <v>1854</v>
      </c>
      <c r="D729" s="109" t="s">
        <v>1949</v>
      </c>
      <c r="E729" s="110" t="s">
        <v>7290</v>
      </c>
      <c r="F729" s="111">
        <v>76</v>
      </c>
      <c r="G729" s="118">
        <v>84</v>
      </c>
      <c r="H729" s="109"/>
      <c r="I729" s="109"/>
    </row>
    <row r="730" spans="1:9" s="77" customFormat="1" ht="27.5" customHeight="1">
      <c r="A730" s="109" t="s">
        <v>7691</v>
      </c>
      <c r="B730" s="112" t="s">
        <v>7799</v>
      </c>
      <c r="C730" s="72" t="s">
        <v>1854</v>
      </c>
      <c r="D730" s="109" t="s">
        <v>1950</v>
      </c>
      <c r="E730" s="110" t="s">
        <v>7291</v>
      </c>
      <c r="F730" s="111">
        <v>18</v>
      </c>
      <c r="G730" s="118">
        <v>20</v>
      </c>
      <c r="H730" s="109"/>
      <c r="I730" s="109"/>
    </row>
    <row r="731" spans="1:9" s="77" customFormat="1" ht="27.5" customHeight="1">
      <c r="A731" s="109" t="s">
        <v>7692</v>
      </c>
      <c r="B731" s="112" t="s">
        <v>7799</v>
      </c>
      <c r="C731" s="72" t="s">
        <v>7746</v>
      </c>
      <c r="D731" s="109" t="s">
        <v>1946</v>
      </c>
      <c r="E731" s="110" t="s">
        <v>7292</v>
      </c>
      <c r="F731" s="111">
        <v>15</v>
      </c>
      <c r="G731" s="118">
        <v>17</v>
      </c>
      <c r="H731" s="109"/>
      <c r="I731" s="109"/>
    </row>
    <row r="732" spans="1:9" s="77" customFormat="1" ht="27.5" customHeight="1">
      <c r="A732" s="109" t="s">
        <v>7692</v>
      </c>
      <c r="B732" s="112" t="s">
        <v>7799</v>
      </c>
      <c r="C732" s="72" t="s">
        <v>7746</v>
      </c>
      <c r="D732" s="109" t="s">
        <v>1947</v>
      </c>
      <c r="E732" s="110" t="s">
        <v>7293</v>
      </c>
      <c r="F732" s="111">
        <v>35</v>
      </c>
      <c r="G732" s="118">
        <v>39</v>
      </c>
      <c r="H732" s="109"/>
      <c r="I732" s="109"/>
    </row>
    <row r="733" spans="1:9" s="77" customFormat="1" ht="27.5" customHeight="1">
      <c r="A733" s="109" t="s">
        <v>7692</v>
      </c>
      <c r="B733" s="112" t="s">
        <v>7799</v>
      </c>
      <c r="C733" s="72" t="s">
        <v>7746</v>
      </c>
      <c r="D733" s="109" t="s">
        <v>1948</v>
      </c>
      <c r="E733" s="110" t="s">
        <v>7294</v>
      </c>
      <c r="F733" s="111">
        <v>43</v>
      </c>
      <c r="G733" s="118">
        <v>48</v>
      </c>
      <c r="H733" s="109"/>
      <c r="I733" s="109"/>
    </row>
    <row r="734" spans="1:9" s="77" customFormat="1" ht="27.5" customHeight="1">
      <c r="A734" s="109" t="s">
        <v>7692</v>
      </c>
      <c r="B734" s="112" t="s">
        <v>7799</v>
      </c>
      <c r="C734" s="72" t="s">
        <v>7746</v>
      </c>
      <c r="D734" s="109" t="s">
        <v>1949</v>
      </c>
      <c r="E734" s="110" t="s">
        <v>7295</v>
      </c>
      <c r="F734" s="111">
        <v>34</v>
      </c>
      <c r="G734" s="118">
        <v>38</v>
      </c>
      <c r="H734" s="109"/>
      <c r="I734" s="109"/>
    </row>
    <row r="735" spans="1:9" s="77" customFormat="1" ht="27.5" customHeight="1">
      <c r="A735" s="109" t="s">
        <v>7692</v>
      </c>
      <c r="B735" s="112" t="s">
        <v>7799</v>
      </c>
      <c r="C735" s="72" t="s">
        <v>7746</v>
      </c>
      <c r="D735" s="109" t="s">
        <v>1950</v>
      </c>
      <c r="E735" s="110" t="s">
        <v>7296</v>
      </c>
      <c r="F735" s="111">
        <v>6</v>
      </c>
      <c r="G735" s="118">
        <v>8</v>
      </c>
      <c r="H735" s="109"/>
      <c r="I735" s="109"/>
    </row>
    <row r="736" spans="1:9" s="77" customFormat="1" ht="27.5" customHeight="1">
      <c r="A736" s="109" t="s">
        <v>7693</v>
      </c>
      <c r="B736" s="112" t="s">
        <v>7799</v>
      </c>
      <c r="C736" s="72" t="s">
        <v>1871</v>
      </c>
      <c r="D736" s="109" t="s">
        <v>1946</v>
      </c>
      <c r="E736" s="110" t="s">
        <v>7297</v>
      </c>
      <c r="F736" s="111">
        <v>37</v>
      </c>
      <c r="G736" s="118">
        <v>41</v>
      </c>
      <c r="H736" s="109"/>
      <c r="I736" s="109"/>
    </row>
    <row r="737" spans="1:9" s="77" customFormat="1" ht="27.5" customHeight="1">
      <c r="A737" s="109" t="s">
        <v>7693</v>
      </c>
      <c r="B737" s="112" t="s">
        <v>7799</v>
      </c>
      <c r="C737" s="72" t="s">
        <v>1871</v>
      </c>
      <c r="D737" s="109" t="s">
        <v>1947</v>
      </c>
      <c r="E737" s="110" t="s">
        <v>7298</v>
      </c>
      <c r="F737" s="111">
        <v>103</v>
      </c>
      <c r="G737" s="118">
        <v>114</v>
      </c>
      <c r="H737" s="109"/>
      <c r="I737" s="109"/>
    </row>
    <row r="738" spans="1:9" s="77" customFormat="1" ht="27.5" customHeight="1">
      <c r="A738" s="109" t="s">
        <v>7693</v>
      </c>
      <c r="B738" s="112" t="s">
        <v>7799</v>
      </c>
      <c r="C738" s="72" t="s">
        <v>1871</v>
      </c>
      <c r="D738" s="109" t="s">
        <v>1948</v>
      </c>
      <c r="E738" s="110" t="s">
        <v>7299</v>
      </c>
      <c r="F738" s="111">
        <v>125</v>
      </c>
      <c r="G738" s="118">
        <v>138</v>
      </c>
      <c r="H738" s="109"/>
      <c r="I738" s="109"/>
    </row>
    <row r="739" spans="1:9" s="77" customFormat="1" ht="27.5" customHeight="1">
      <c r="A739" s="109" t="s">
        <v>7693</v>
      </c>
      <c r="B739" s="112" t="s">
        <v>7799</v>
      </c>
      <c r="C739" s="72" t="s">
        <v>1871</v>
      </c>
      <c r="D739" s="109" t="s">
        <v>1949</v>
      </c>
      <c r="E739" s="110" t="s">
        <v>7300</v>
      </c>
      <c r="F739" s="111">
        <v>93</v>
      </c>
      <c r="G739" s="118">
        <v>103</v>
      </c>
      <c r="H739" s="109"/>
      <c r="I739" s="109"/>
    </row>
    <row r="740" spans="1:9" s="77" customFormat="1" ht="27.5" customHeight="1">
      <c r="A740" s="109" t="s">
        <v>7693</v>
      </c>
      <c r="B740" s="112" t="s">
        <v>7799</v>
      </c>
      <c r="C740" s="72" t="s">
        <v>1871</v>
      </c>
      <c r="D740" s="109" t="s">
        <v>1950</v>
      </c>
      <c r="E740" s="110" t="s">
        <v>7301</v>
      </c>
      <c r="F740" s="111">
        <v>21</v>
      </c>
      <c r="G740" s="118">
        <v>24</v>
      </c>
      <c r="H740" s="109"/>
      <c r="I740" s="109"/>
    </row>
    <row r="741" spans="1:9" s="77" customFormat="1" ht="27.5" customHeight="1">
      <c r="A741" s="109" t="s">
        <v>7694</v>
      </c>
      <c r="B741" s="112" t="s">
        <v>7799</v>
      </c>
      <c r="C741" s="72" t="s">
        <v>4741</v>
      </c>
      <c r="D741" s="109" t="s">
        <v>1946</v>
      </c>
      <c r="E741" s="110" t="s">
        <v>7302</v>
      </c>
      <c r="F741" s="111">
        <v>17</v>
      </c>
      <c r="G741" s="118">
        <v>19</v>
      </c>
      <c r="H741" s="109"/>
      <c r="I741" s="109"/>
    </row>
    <row r="742" spans="1:9" s="77" customFormat="1" ht="27.5" customHeight="1">
      <c r="A742" s="109" t="s">
        <v>7694</v>
      </c>
      <c r="B742" s="112" t="s">
        <v>7799</v>
      </c>
      <c r="C742" s="72" t="s">
        <v>4741</v>
      </c>
      <c r="D742" s="109" t="s">
        <v>1947</v>
      </c>
      <c r="E742" s="110" t="s">
        <v>7303</v>
      </c>
      <c r="F742" s="111">
        <v>39</v>
      </c>
      <c r="G742" s="118">
        <v>43</v>
      </c>
      <c r="H742" s="109"/>
      <c r="I742" s="109"/>
    </row>
    <row r="743" spans="1:9" s="77" customFormat="1" ht="27.5" customHeight="1">
      <c r="A743" s="109" t="s">
        <v>7694</v>
      </c>
      <c r="B743" s="112" t="s">
        <v>7799</v>
      </c>
      <c r="C743" s="72" t="s">
        <v>4741</v>
      </c>
      <c r="D743" s="109" t="s">
        <v>1948</v>
      </c>
      <c r="E743" s="110" t="s">
        <v>7304</v>
      </c>
      <c r="F743" s="111">
        <v>50</v>
      </c>
      <c r="G743" s="118">
        <v>55</v>
      </c>
      <c r="H743" s="109"/>
      <c r="I743" s="109"/>
    </row>
    <row r="744" spans="1:9" s="77" customFormat="1" ht="27.5" customHeight="1">
      <c r="A744" s="109" t="s">
        <v>7694</v>
      </c>
      <c r="B744" s="112" t="s">
        <v>7799</v>
      </c>
      <c r="C744" s="72" t="s">
        <v>4741</v>
      </c>
      <c r="D744" s="109" t="s">
        <v>1949</v>
      </c>
      <c r="E744" s="110" t="s">
        <v>7305</v>
      </c>
      <c r="F744" s="111">
        <v>37</v>
      </c>
      <c r="G744" s="118">
        <v>41</v>
      </c>
      <c r="H744" s="109"/>
      <c r="I744" s="109"/>
    </row>
    <row r="745" spans="1:9" s="77" customFormat="1" ht="27.5" customHeight="1">
      <c r="A745" s="109" t="s">
        <v>7694</v>
      </c>
      <c r="B745" s="112" t="s">
        <v>7799</v>
      </c>
      <c r="C745" s="72" t="s">
        <v>4741</v>
      </c>
      <c r="D745" s="109" t="s">
        <v>1950</v>
      </c>
      <c r="E745" s="110" t="s">
        <v>7306</v>
      </c>
      <c r="F745" s="111">
        <v>7</v>
      </c>
      <c r="G745" s="118">
        <v>9</v>
      </c>
      <c r="H745" s="109"/>
      <c r="I745" s="109"/>
    </row>
    <row r="746" spans="1:9" s="77" customFormat="1" ht="27.5" customHeight="1">
      <c r="A746" s="109" t="s">
        <v>7720</v>
      </c>
      <c r="B746" s="112" t="s">
        <v>7800</v>
      </c>
      <c r="C746" s="72" t="s">
        <v>7758</v>
      </c>
      <c r="D746" s="109" t="s">
        <v>1946</v>
      </c>
      <c r="E746" s="110" t="s">
        <v>7422</v>
      </c>
      <c r="F746" s="111">
        <v>26</v>
      </c>
      <c r="G746" s="118">
        <v>29</v>
      </c>
      <c r="H746" s="109"/>
      <c r="I746" s="109"/>
    </row>
    <row r="747" spans="1:9" s="77" customFormat="1" ht="27.5" customHeight="1">
      <c r="A747" s="109" t="s">
        <v>7720</v>
      </c>
      <c r="B747" s="112" t="s">
        <v>7800</v>
      </c>
      <c r="C747" s="72" t="s">
        <v>7758</v>
      </c>
      <c r="D747" s="109" t="s">
        <v>1947</v>
      </c>
      <c r="E747" s="110" t="s">
        <v>7423</v>
      </c>
      <c r="F747" s="111">
        <v>45</v>
      </c>
      <c r="G747" s="118">
        <v>50</v>
      </c>
      <c r="H747" s="109"/>
      <c r="I747" s="109"/>
    </row>
    <row r="748" spans="1:9" s="77" customFormat="1" ht="27.5" customHeight="1">
      <c r="A748" s="109" t="s">
        <v>7720</v>
      </c>
      <c r="B748" s="112" t="s">
        <v>7800</v>
      </c>
      <c r="C748" s="72" t="s">
        <v>7758</v>
      </c>
      <c r="D748" s="109" t="s">
        <v>1948</v>
      </c>
      <c r="E748" s="110" t="s">
        <v>7424</v>
      </c>
      <c r="F748" s="111">
        <v>38</v>
      </c>
      <c r="G748" s="118">
        <v>42</v>
      </c>
      <c r="H748" s="109"/>
      <c r="I748" s="109"/>
    </row>
    <row r="749" spans="1:9" s="77" customFormat="1" ht="27.5" customHeight="1">
      <c r="A749" s="109" t="s">
        <v>7720</v>
      </c>
      <c r="B749" s="112" t="s">
        <v>7800</v>
      </c>
      <c r="C749" s="72" t="s">
        <v>7758</v>
      </c>
      <c r="D749" s="109" t="s">
        <v>1949</v>
      </c>
      <c r="E749" s="110" t="s">
        <v>7425</v>
      </c>
      <c r="F749" s="111">
        <v>19</v>
      </c>
      <c r="G749" s="118">
        <v>21</v>
      </c>
      <c r="H749" s="109"/>
      <c r="I749" s="109"/>
    </row>
    <row r="750" spans="1:9" s="77" customFormat="1" ht="27.5" customHeight="1">
      <c r="A750" s="109" t="s">
        <v>7721</v>
      </c>
      <c r="B750" s="112" t="s">
        <v>7800</v>
      </c>
      <c r="C750" s="72" t="s">
        <v>1851</v>
      </c>
      <c r="D750" s="109" t="s">
        <v>1946</v>
      </c>
      <c r="E750" s="110" t="s">
        <v>7426</v>
      </c>
      <c r="F750" s="111">
        <v>36</v>
      </c>
      <c r="G750" s="118">
        <v>40</v>
      </c>
      <c r="H750" s="109"/>
      <c r="I750" s="109"/>
    </row>
    <row r="751" spans="1:9" s="77" customFormat="1" ht="27.5" customHeight="1">
      <c r="A751" s="109" t="s">
        <v>7721</v>
      </c>
      <c r="B751" s="112" t="s">
        <v>7800</v>
      </c>
      <c r="C751" s="72" t="s">
        <v>1851</v>
      </c>
      <c r="D751" s="109" t="s">
        <v>1947</v>
      </c>
      <c r="E751" s="110" t="s">
        <v>7427</v>
      </c>
      <c r="F751" s="111">
        <v>61</v>
      </c>
      <c r="G751" s="118">
        <v>68</v>
      </c>
      <c r="H751" s="109"/>
      <c r="I751" s="109"/>
    </row>
    <row r="752" spans="1:9" s="77" customFormat="1" ht="27.5" customHeight="1">
      <c r="A752" s="109" t="s">
        <v>7721</v>
      </c>
      <c r="B752" s="112" t="s">
        <v>7800</v>
      </c>
      <c r="C752" s="72" t="s">
        <v>1851</v>
      </c>
      <c r="D752" s="109" t="s">
        <v>1948</v>
      </c>
      <c r="E752" s="110" t="s">
        <v>7428</v>
      </c>
      <c r="F752" s="111">
        <v>52</v>
      </c>
      <c r="G752" s="118">
        <v>58</v>
      </c>
      <c r="H752" s="109"/>
      <c r="I752" s="109"/>
    </row>
    <row r="753" spans="1:9" s="77" customFormat="1" ht="27.5" customHeight="1">
      <c r="A753" s="109" t="s">
        <v>7721</v>
      </c>
      <c r="B753" s="112" t="s">
        <v>7800</v>
      </c>
      <c r="C753" s="72" t="s">
        <v>1851</v>
      </c>
      <c r="D753" s="109" t="s">
        <v>1949</v>
      </c>
      <c r="E753" s="110" t="s">
        <v>7429</v>
      </c>
      <c r="F753" s="111">
        <v>27</v>
      </c>
      <c r="G753" s="118">
        <v>30</v>
      </c>
      <c r="H753" s="109"/>
      <c r="I753" s="109"/>
    </row>
    <row r="754" spans="1:9" s="77" customFormat="1" ht="27.5" customHeight="1">
      <c r="A754" s="109" t="s">
        <v>7722</v>
      </c>
      <c r="B754" s="112" t="s">
        <v>7800</v>
      </c>
      <c r="C754" s="72" t="s">
        <v>7757</v>
      </c>
      <c r="D754" s="109" t="s">
        <v>1946</v>
      </c>
      <c r="E754" s="110" t="s">
        <v>7430</v>
      </c>
      <c r="F754" s="111">
        <v>33</v>
      </c>
      <c r="G754" s="118">
        <v>37</v>
      </c>
      <c r="H754" s="109"/>
      <c r="I754" s="109"/>
    </row>
    <row r="755" spans="1:9" s="77" customFormat="1" ht="27.5" customHeight="1">
      <c r="A755" s="109" t="s">
        <v>7722</v>
      </c>
      <c r="B755" s="112" t="s">
        <v>7800</v>
      </c>
      <c r="C755" s="72" t="s">
        <v>7757</v>
      </c>
      <c r="D755" s="109" t="s">
        <v>1947</v>
      </c>
      <c r="E755" s="110" t="s">
        <v>7431</v>
      </c>
      <c r="F755" s="111">
        <v>58</v>
      </c>
      <c r="G755" s="118">
        <v>64</v>
      </c>
      <c r="H755" s="109"/>
      <c r="I755" s="109"/>
    </row>
    <row r="756" spans="1:9" s="77" customFormat="1" ht="27.5" customHeight="1">
      <c r="A756" s="109" t="s">
        <v>7722</v>
      </c>
      <c r="B756" s="112" t="s">
        <v>7800</v>
      </c>
      <c r="C756" s="72" t="s">
        <v>7757</v>
      </c>
      <c r="D756" s="109" t="s">
        <v>1948</v>
      </c>
      <c r="E756" s="110" t="s">
        <v>7432</v>
      </c>
      <c r="F756" s="111">
        <v>47</v>
      </c>
      <c r="G756" s="118">
        <v>52</v>
      </c>
      <c r="H756" s="109"/>
      <c r="I756" s="109"/>
    </row>
    <row r="757" spans="1:9" s="77" customFormat="1" ht="27.5" customHeight="1">
      <c r="A757" s="109" t="s">
        <v>7722</v>
      </c>
      <c r="B757" s="112" t="s">
        <v>7800</v>
      </c>
      <c r="C757" s="72" t="s">
        <v>7757</v>
      </c>
      <c r="D757" s="109" t="s">
        <v>1949</v>
      </c>
      <c r="E757" s="110" t="s">
        <v>7433</v>
      </c>
      <c r="F757" s="111">
        <v>28</v>
      </c>
      <c r="G757" s="118">
        <v>31</v>
      </c>
      <c r="H757" s="109"/>
      <c r="I757" s="109"/>
    </row>
    <row r="758" spans="1:9" s="77" customFormat="1" ht="27.5" customHeight="1">
      <c r="A758" s="109" t="s">
        <v>7717</v>
      </c>
      <c r="B758" s="112" t="s">
        <v>7773</v>
      </c>
      <c r="C758" s="72" t="s">
        <v>1851</v>
      </c>
      <c r="D758" s="109" t="s">
        <v>1946</v>
      </c>
      <c r="E758" s="110" t="s">
        <v>7410</v>
      </c>
      <c r="F758" s="111">
        <v>27</v>
      </c>
      <c r="G758" s="118">
        <v>30</v>
      </c>
      <c r="H758" s="109"/>
      <c r="I758" s="109"/>
    </row>
    <row r="759" spans="1:9" s="77" customFormat="1" ht="27.5" customHeight="1">
      <c r="A759" s="109" t="s">
        <v>7717</v>
      </c>
      <c r="B759" s="112" t="s">
        <v>7773</v>
      </c>
      <c r="C759" s="72" t="s">
        <v>1851</v>
      </c>
      <c r="D759" s="109" t="s">
        <v>1947</v>
      </c>
      <c r="E759" s="110" t="s">
        <v>7411</v>
      </c>
      <c r="F759" s="111">
        <v>59</v>
      </c>
      <c r="G759" s="118">
        <v>65</v>
      </c>
      <c r="H759" s="109"/>
      <c r="I759" s="109"/>
    </row>
    <row r="760" spans="1:9" s="77" customFormat="1" ht="27.5" customHeight="1">
      <c r="A760" s="109" t="s">
        <v>7717</v>
      </c>
      <c r="B760" s="112" t="s">
        <v>7773</v>
      </c>
      <c r="C760" s="72" t="s">
        <v>1851</v>
      </c>
      <c r="D760" s="109" t="s">
        <v>1948</v>
      </c>
      <c r="E760" s="110" t="s">
        <v>7412</v>
      </c>
      <c r="F760" s="111">
        <v>68</v>
      </c>
      <c r="G760" s="118">
        <v>75</v>
      </c>
      <c r="H760" s="109"/>
      <c r="I760" s="109"/>
    </row>
    <row r="761" spans="1:9" s="77" customFormat="1" ht="27.5" customHeight="1">
      <c r="A761" s="109" t="s">
        <v>7717</v>
      </c>
      <c r="B761" s="112" t="s">
        <v>7773</v>
      </c>
      <c r="C761" s="72" t="s">
        <v>1851</v>
      </c>
      <c r="D761" s="109" t="s">
        <v>1949</v>
      </c>
      <c r="E761" s="110" t="s">
        <v>7413</v>
      </c>
      <c r="F761" s="111">
        <v>43</v>
      </c>
      <c r="G761" s="118">
        <v>48</v>
      </c>
      <c r="H761" s="109"/>
      <c r="I761" s="109"/>
    </row>
    <row r="762" spans="1:9" s="77" customFormat="1" ht="27.5" customHeight="1">
      <c r="A762" s="109" t="s">
        <v>7717</v>
      </c>
      <c r="B762" s="112" t="s">
        <v>7773</v>
      </c>
      <c r="C762" s="72" t="s">
        <v>1851</v>
      </c>
      <c r="D762" s="109" t="s">
        <v>1950</v>
      </c>
      <c r="E762" s="110" t="s">
        <v>7541</v>
      </c>
      <c r="F762" s="111">
        <v>4</v>
      </c>
      <c r="G762" s="118">
        <v>6</v>
      </c>
      <c r="H762" s="109"/>
      <c r="I762" s="109"/>
    </row>
    <row r="763" spans="1:9" s="77" customFormat="1" ht="27.5" customHeight="1">
      <c r="A763" s="109" t="s">
        <v>7718</v>
      </c>
      <c r="B763" s="112" t="s">
        <v>7773</v>
      </c>
      <c r="C763" s="72" t="s">
        <v>7757</v>
      </c>
      <c r="D763" s="109" t="s">
        <v>1946</v>
      </c>
      <c r="E763" s="110" t="s">
        <v>7414</v>
      </c>
      <c r="F763" s="111">
        <v>23</v>
      </c>
      <c r="G763" s="118">
        <v>26</v>
      </c>
      <c r="H763" s="109"/>
      <c r="I763" s="109"/>
    </row>
    <row r="764" spans="1:9" s="77" customFormat="1" ht="27.5" customHeight="1">
      <c r="A764" s="109" t="s">
        <v>7718</v>
      </c>
      <c r="B764" s="112" t="s">
        <v>7773</v>
      </c>
      <c r="C764" s="72" t="s">
        <v>7757</v>
      </c>
      <c r="D764" s="109" t="s">
        <v>1947</v>
      </c>
      <c r="E764" s="110" t="s">
        <v>7415</v>
      </c>
      <c r="F764" s="111">
        <v>52</v>
      </c>
      <c r="G764" s="118">
        <v>58</v>
      </c>
      <c r="H764" s="109"/>
      <c r="I764" s="109"/>
    </row>
    <row r="765" spans="1:9" s="77" customFormat="1" ht="27.5" customHeight="1">
      <c r="A765" s="109" t="s">
        <v>7718</v>
      </c>
      <c r="B765" s="112" t="s">
        <v>7773</v>
      </c>
      <c r="C765" s="72" t="s">
        <v>7757</v>
      </c>
      <c r="D765" s="109" t="s">
        <v>1948</v>
      </c>
      <c r="E765" s="110" t="s">
        <v>7416</v>
      </c>
      <c r="F765" s="111">
        <v>61</v>
      </c>
      <c r="G765" s="118">
        <v>68</v>
      </c>
      <c r="H765" s="109"/>
      <c r="I765" s="109"/>
    </row>
    <row r="766" spans="1:9" s="77" customFormat="1" ht="27.5" customHeight="1">
      <c r="A766" s="109" t="s">
        <v>7718</v>
      </c>
      <c r="B766" s="112" t="s">
        <v>7773</v>
      </c>
      <c r="C766" s="72" t="s">
        <v>7757</v>
      </c>
      <c r="D766" s="109" t="s">
        <v>1949</v>
      </c>
      <c r="E766" s="110" t="s">
        <v>7417</v>
      </c>
      <c r="F766" s="111">
        <v>37</v>
      </c>
      <c r="G766" s="118">
        <v>41</v>
      </c>
      <c r="H766" s="109"/>
      <c r="I766" s="109"/>
    </row>
    <row r="767" spans="1:9" s="77" customFormat="1" ht="27.5" customHeight="1">
      <c r="A767" s="109" t="s">
        <v>7718</v>
      </c>
      <c r="B767" s="112" t="s">
        <v>7773</v>
      </c>
      <c r="C767" s="72" t="s">
        <v>7757</v>
      </c>
      <c r="D767" s="109" t="s">
        <v>1950</v>
      </c>
      <c r="E767" s="110" t="s">
        <v>7542</v>
      </c>
      <c r="F767" s="111">
        <v>4</v>
      </c>
      <c r="G767" s="118">
        <v>6</v>
      </c>
      <c r="H767" s="109"/>
      <c r="I767" s="109"/>
    </row>
    <row r="768" spans="1:9" s="77" customFormat="1" ht="27.5" customHeight="1">
      <c r="A768" s="109" t="s">
        <v>7719</v>
      </c>
      <c r="B768" s="112" t="s">
        <v>7773</v>
      </c>
      <c r="C768" s="72" t="s">
        <v>7758</v>
      </c>
      <c r="D768" s="109" t="s">
        <v>1946</v>
      </c>
      <c r="E768" s="110" t="s">
        <v>7418</v>
      </c>
      <c r="F768" s="111">
        <v>19</v>
      </c>
      <c r="G768" s="118">
        <v>21</v>
      </c>
      <c r="H768" s="109"/>
      <c r="I768" s="109"/>
    </row>
    <row r="769" spans="1:9" s="77" customFormat="1" ht="27.5" customHeight="1">
      <c r="A769" s="109" t="s">
        <v>7719</v>
      </c>
      <c r="B769" s="112" t="s">
        <v>7773</v>
      </c>
      <c r="C769" s="72" t="s">
        <v>7758</v>
      </c>
      <c r="D769" s="109" t="s">
        <v>1947</v>
      </c>
      <c r="E769" s="110" t="s">
        <v>7419</v>
      </c>
      <c r="F769" s="111">
        <v>47</v>
      </c>
      <c r="G769" s="118">
        <v>52</v>
      </c>
      <c r="H769" s="109"/>
      <c r="I769" s="109"/>
    </row>
    <row r="770" spans="1:9" s="77" customFormat="1" ht="27.5" customHeight="1">
      <c r="A770" s="109" t="s">
        <v>7719</v>
      </c>
      <c r="B770" s="112" t="s">
        <v>7773</v>
      </c>
      <c r="C770" s="72" t="s">
        <v>7758</v>
      </c>
      <c r="D770" s="109" t="s">
        <v>1948</v>
      </c>
      <c r="E770" s="110" t="s">
        <v>7420</v>
      </c>
      <c r="F770" s="111">
        <v>54</v>
      </c>
      <c r="G770" s="118">
        <v>60</v>
      </c>
      <c r="H770" s="109"/>
      <c r="I770" s="109"/>
    </row>
    <row r="771" spans="1:9" s="77" customFormat="1" ht="27.5" customHeight="1">
      <c r="A771" s="109" t="s">
        <v>7719</v>
      </c>
      <c r="B771" s="112" t="s">
        <v>7773</v>
      </c>
      <c r="C771" s="72" t="s">
        <v>7758</v>
      </c>
      <c r="D771" s="109" t="s">
        <v>1949</v>
      </c>
      <c r="E771" s="110" t="s">
        <v>7421</v>
      </c>
      <c r="F771" s="111">
        <v>30</v>
      </c>
      <c r="G771" s="118">
        <v>33</v>
      </c>
      <c r="H771" s="109"/>
      <c r="I771" s="109"/>
    </row>
    <row r="772" spans="1:9" s="77" customFormat="1" ht="27.5" customHeight="1">
      <c r="A772" s="109" t="s">
        <v>7719</v>
      </c>
      <c r="B772" s="112" t="s">
        <v>7773</v>
      </c>
      <c r="C772" s="72" t="s">
        <v>7758</v>
      </c>
      <c r="D772" s="109" t="s">
        <v>1950</v>
      </c>
      <c r="E772" s="110" t="s">
        <v>7543</v>
      </c>
      <c r="F772" s="111">
        <v>3</v>
      </c>
      <c r="G772" s="118">
        <v>5</v>
      </c>
      <c r="H772" s="109"/>
      <c r="I772" s="109"/>
    </row>
    <row r="773" spans="1:9" s="77" customFormat="1" ht="27.5" customHeight="1">
      <c r="A773" s="109" t="s">
        <v>7742</v>
      </c>
      <c r="B773" s="112" t="s">
        <v>7801</v>
      </c>
      <c r="C773" s="72" t="s">
        <v>1854</v>
      </c>
      <c r="D773" s="109" t="s">
        <v>1946</v>
      </c>
      <c r="E773" s="110" t="s">
        <v>7514</v>
      </c>
      <c r="F773" s="111">
        <v>20</v>
      </c>
      <c r="G773" s="118">
        <v>22</v>
      </c>
      <c r="H773" s="109"/>
      <c r="I773" s="109"/>
    </row>
    <row r="774" spans="1:9" s="77" customFormat="1" ht="27.5" customHeight="1">
      <c r="A774" s="109" t="s">
        <v>7742</v>
      </c>
      <c r="B774" s="112" t="s">
        <v>7801</v>
      </c>
      <c r="C774" s="72" t="s">
        <v>1854</v>
      </c>
      <c r="D774" s="109" t="s">
        <v>1947</v>
      </c>
      <c r="E774" s="110" t="s">
        <v>7515</v>
      </c>
      <c r="F774" s="111">
        <v>51</v>
      </c>
      <c r="G774" s="118">
        <v>57</v>
      </c>
      <c r="H774" s="109"/>
      <c r="I774" s="109"/>
    </row>
    <row r="775" spans="1:9" s="77" customFormat="1" ht="27.5" customHeight="1">
      <c r="A775" s="109" t="s">
        <v>7742</v>
      </c>
      <c r="B775" s="112" t="s">
        <v>7801</v>
      </c>
      <c r="C775" s="72" t="s">
        <v>1854</v>
      </c>
      <c r="D775" s="109" t="s">
        <v>1948</v>
      </c>
      <c r="E775" s="110" t="s">
        <v>7516</v>
      </c>
      <c r="F775" s="111">
        <v>60</v>
      </c>
      <c r="G775" s="118">
        <v>66</v>
      </c>
      <c r="H775" s="109"/>
      <c r="I775" s="109"/>
    </row>
    <row r="776" spans="1:9" s="77" customFormat="1" ht="27.5" customHeight="1">
      <c r="A776" s="109" t="s">
        <v>7742</v>
      </c>
      <c r="B776" s="112" t="s">
        <v>7801</v>
      </c>
      <c r="C776" s="72" t="s">
        <v>1854</v>
      </c>
      <c r="D776" s="109" t="s">
        <v>1949</v>
      </c>
      <c r="E776" s="110" t="s">
        <v>7517</v>
      </c>
      <c r="F776" s="111">
        <v>41</v>
      </c>
      <c r="G776" s="118">
        <v>46</v>
      </c>
      <c r="H776" s="109"/>
      <c r="I776" s="109"/>
    </row>
    <row r="777" spans="1:9" s="77" customFormat="1" ht="27.5" customHeight="1">
      <c r="A777" s="109" t="s">
        <v>7742</v>
      </c>
      <c r="B777" s="112" t="s">
        <v>7801</v>
      </c>
      <c r="C777" s="72" t="s">
        <v>1854</v>
      </c>
      <c r="D777" s="109" t="s">
        <v>1950</v>
      </c>
      <c r="E777" s="110" t="s">
        <v>7518</v>
      </c>
      <c r="F777" s="111">
        <v>12</v>
      </c>
      <c r="G777" s="118">
        <v>14</v>
      </c>
      <c r="H777" s="109"/>
      <c r="I777" s="109"/>
    </row>
    <row r="778" spans="1:9" s="77" customFormat="1" ht="27.5" customHeight="1">
      <c r="A778" s="109" t="s">
        <v>7743</v>
      </c>
      <c r="B778" s="112" t="s">
        <v>7802</v>
      </c>
      <c r="C778" s="72" t="s">
        <v>1871</v>
      </c>
      <c r="D778" s="109" t="s">
        <v>1946</v>
      </c>
      <c r="E778" s="110" t="s">
        <v>7519</v>
      </c>
      <c r="F778" s="111">
        <v>16</v>
      </c>
      <c r="G778" s="118">
        <v>18</v>
      </c>
      <c r="H778" s="109"/>
      <c r="I778" s="109"/>
    </row>
    <row r="779" spans="1:9" s="77" customFormat="1" ht="27.5" customHeight="1">
      <c r="A779" s="109" t="s">
        <v>7743</v>
      </c>
      <c r="B779" s="112" t="s">
        <v>7802</v>
      </c>
      <c r="C779" s="72" t="s">
        <v>1871</v>
      </c>
      <c r="D779" s="109" t="s">
        <v>1947</v>
      </c>
      <c r="E779" s="110" t="s">
        <v>7520</v>
      </c>
      <c r="F779" s="111">
        <v>39</v>
      </c>
      <c r="G779" s="118">
        <v>43</v>
      </c>
      <c r="H779" s="109"/>
      <c r="I779" s="109"/>
    </row>
    <row r="780" spans="1:9" s="77" customFormat="1" ht="27.5" customHeight="1">
      <c r="A780" s="109" t="s">
        <v>7743</v>
      </c>
      <c r="B780" s="112" t="s">
        <v>7802</v>
      </c>
      <c r="C780" s="72" t="s">
        <v>1871</v>
      </c>
      <c r="D780" s="109" t="s">
        <v>1948</v>
      </c>
      <c r="E780" s="110" t="s">
        <v>7521</v>
      </c>
      <c r="F780" s="111">
        <v>45</v>
      </c>
      <c r="G780" s="118">
        <v>50</v>
      </c>
      <c r="H780" s="109"/>
      <c r="I780" s="109"/>
    </row>
    <row r="781" spans="1:9" s="77" customFormat="1" ht="27.5" customHeight="1">
      <c r="A781" s="109" t="s">
        <v>7743</v>
      </c>
      <c r="B781" s="112" t="s">
        <v>7802</v>
      </c>
      <c r="C781" s="72" t="s">
        <v>1871</v>
      </c>
      <c r="D781" s="109" t="s">
        <v>1949</v>
      </c>
      <c r="E781" s="110" t="s">
        <v>7522</v>
      </c>
      <c r="F781" s="111">
        <v>32</v>
      </c>
      <c r="G781" s="118">
        <v>36</v>
      </c>
      <c r="H781" s="109"/>
      <c r="I781" s="109"/>
    </row>
    <row r="782" spans="1:9" s="77" customFormat="1" ht="27.5" customHeight="1">
      <c r="A782" s="109" t="s">
        <v>7743</v>
      </c>
      <c r="B782" s="112" t="s">
        <v>7802</v>
      </c>
      <c r="C782" s="72" t="s">
        <v>1871</v>
      </c>
      <c r="D782" s="109" t="s">
        <v>1950</v>
      </c>
      <c r="E782" s="110" t="s">
        <v>7523</v>
      </c>
      <c r="F782" s="111">
        <v>11</v>
      </c>
      <c r="G782" s="118">
        <v>13</v>
      </c>
      <c r="H782" s="109"/>
      <c r="I782" s="109"/>
    </row>
    <row r="783" spans="1:9" s="77" customFormat="1" ht="27.5" customHeight="1">
      <c r="A783" s="109" t="s">
        <v>7740</v>
      </c>
      <c r="B783" s="112" t="s">
        <v>7774</v>
      </c>
      <c r="C783" s="72" t="s">
        <v>1851</v>
      </c>
      <c r="D783" s="109" t="s">
        <v>1946</v>
      </c>
      <c r="E783" s="110" t="s">
        <v>7506</v>
      </c>
      <c r="F783" s="111">
        <v>37</v>
      </c>
      <c r="G783" s="118">
        <v>41</v>
      </c>
      <c r="H783" s="109"/>
      <c r="I783" s="109"/>
    </row>
    <row r="784" spans="1:9" s="77" customFormat="1" ht="27.5" customHeight="1">
      <c r="A784" s="109" t="s">
        <v>7740</v>
      </c>
      <c r="B784" s="112" t="s">
        <v>7774</v>
      </c>
      <c r="C784" s="72" t="s">
        <v>1851</v>
      </c>
      <c r="D784" s="109" t="s">
        <v>1947</v>
      </c>
      <c r="E784" s="110" t="s">
        <v>7507</v>
      </c>
      <c r="F784" s="111">
        <v>93</v>
      </c>
      <c r="G784" s="118">
        <v>103</v>
      </c>
      <c r="H784" s="109"/>
      <c r="I784" s="109"/>
    </row>
    <row r="785" spans="1:9" s="77" customFormat="1" ht="27.5" customHeight="1">
      <c r="A785" s="109" t="s">
        <v>7740</v>
      </c>
      <c r="B785" s="112" t="s">
        <v>7774</v>
      </c>
      <c r="C785" s="72" t="s">
        <v>1851</v>
      </c>
      <c r="D785" s="109" t="s">
        <v>1948</v>
      </c>
      <c r="E785" s="110" t="s">
        <v>7508</v>
      </c>
      <c r="F785" s="111">
        <v>108</v>
      </c>
      <c r="G785" s="118">
        <v>119</v>
      </c>
      <c r="H785" s="109"/>
      <c r="I785" s="109"/>
    </row>
    <row r="786" spans="1:9" s="77" customFormat="1" ht="27.5" customHeight="1">
      <c r="A786" s="109" t="s">
        <v>7740</v>
      </c>
      <c r="B786" s="112" t="s">
        <v>7774</v>
      </c>
      <c r="C786" s="72" t="s">
        <v>1851</v>
      </c>
      <c r="D786" s="109" t="s">
        <v>1949</v>
      </c>
      <c r="E786" s="110" t="s">
        <v>7509</v>
      </c>
      <c r="F786" s="111">
        <v>83</v>
      </c>
      <c r="G786" s="118">
        <v>92</v>
      </c>
      <c r="H786" s="109"/>
      <c r="I786" s="109"/>
    </row>
    <row r="787" spans="1:9" s="77" customFormat="1" ht="27.5" customHeight="1">
      <c r="A787" s="109" t="s">
        <v>7740</v>
      </c>
      <c r="B787" s="112" t="s">
        <v>7774</v>
      </c>
      <c r="C787" s="72" t="s">
        <v>1851</v>
      </c>
      <c r="D787" s="109" t="s">
        <v>1950</v>
      </c>
      <c r="E787" s="110" t="s">
        <v>7533</v>
      </c>
      <c r="F787" s="111">
        <v>17</v>
      </c>
      <c r="G787" s="118">
        <v>19</v>
      </c>
      <c r="H787" s="109"/>
      <c r="I787" s="109"/>
    </row>
    <row r="788" spans="1:9" s="77" customFormat="1" ht="27.5" customHeight="1">
      <c r="A788" s="109" t="s">
        <v>7741</v>
      </c>
      <c r="B788" s="112" t="s">
        <v>7774</v>
      </c>
      <c r="C788" s="72" t="s">
        <v>1854</v>
      </c>
      <c r="D788" s="109" t="s">
        <v>1946</v>
      </c>
      <c r="E788" s="110" t="s">
        <v>7510</v>
      </c>
      <c r="F788" s="111">
        <v>31</v>
      </c>
      <c r="G788" s="118">
        <v>35</v>
      </c>
      <c r="H788" s="109"/>
      <c r="I788" s="109"/>
    </row>
    <row r="789" spans="1:9" s="77" customFormat="1" ht="27.5" customHeight="1">
      <c r="A789" s="109" t="s">
        <v>7741</v>
      </c>
      <c r="B789" s="112" t="s">
        <v>7774</v>
      </c>
      <c r="C789" s="72" t="s">
        <v>1854</v>
      </c>
      <c r="D789" s="109" t="s">
        <v>1947</v>
      </c>
      <c r="E789" s="110" t="s">
        <v>7511</v>
      </c>
      <c r="F789" s="111">
        <v>76</v>
      </c>
      <c r="G789" s="118">
        <v>84</v>
      </c>
      <c r="H789" s="109"/>
      <c r="I789" s="109"/>
    </row>
    <row r="790" spans="1:9" s="77" customFormat="1" ht="27.5" customHeight="1">
      <c r="A790" s="109" t="s">
        <v>7741</v>
      </c>
      <c r="B790" s="112" t="s">
        <v>7774</v>
      </c>
      <c r="C790" s="72" t="s">
        <v>1854</v>
      </c>
      <c r="D790" s="109" t="s">
        <v>1948</v>
      </c>
      <c r="E790" s="110" t="s">
        <v>7512</v>
      </c>
      <c r="F790" s="111">
        <v>91</v>
      </c>
      <c r="G790" s="118">
        <v>101</v>
      </c>
      <c r="H790" s="109"/>
      <c r="I790" s="109"/>
    </row>
    <row r="791" spans="1:9" s="77" customFormat="1" ht="27.5" customHeight="1">
      <c r="A791" s="109" t="s">
        <v>7741</v>
      </c>
      <c r="B791" s="112" t="s">
        <v>7774</v>
      </c>
      <c r="C791" s="72" t="s">
        <v>1854</v>
      </c>
      <c r="D791" s="109" t="s">
        <v>1949</v>
      </c>
      <c r="E791" s="110" t="s">
        <v>7513</v>
      </c>
      <c r="F791" s="111">
        <v>66</v>
      </c>
      <c r="G791" s="118">
        <v>73</v>
      </c>
      <c r="H791" s="109"/>
      <c r="I791" s="109"/>
    </row>
    <row r="792" spans="1:9" s="77" customFormat="1" ht="27.5" customHeight="1">
      <c r="A792" s="109" t="s">
        <v>7741</v>
      </c>
      <c r="B792" s="112" t="s">
        <v>7774</v>
      </c>
      <c r="C792" s="72" t="s">
        <v>1854</v>
      </c>
      <c r="D792" s="109" t="s">
        <v>1950</v>
      </c>
      <c r="E792" s="110" t="s">
        <v>7534</v>
      </c>
      <c r="F792" s="111">
        <v>12</v>
      </c>
      <c r="G792" s="118">
        <v>14</v>
      </c>
      <c r="H792" s="109"/>
      <c r="I792" s="109"/>
    </row>
    <row r="793" spans="1:9" s="77" customFormat="1" ht="27.5" customHeight="1">
      <c r="A793" s="109" t="s">
        <v>7744</v>
      </c>
      <c r="B793" s="112" t="s">
        <v>7775</v>
      </c>
      <c r="C793" s="72" t="s">
        <v>1851</v>
      </c>
      <c r="D793" s="109" t="s">
        <v>1946</v>
      </c>
      <c r="E793" s="110" t="s">
        <v>7524</v>
      </c>
      <c r="F793" s="111">
        <v>21</v>
      </c>
      <c r="G793" s="118">
        <v>24</v>
      </c>
      <c r="H793" s="109"/>
      <c r="I793" s="109"/>
    </row>
    <row r="794" spans="1:9" s="77" customFormat="1" ht="27.5" customHeight="1">
      <c r="A794" s="109" t="s">
        <v>7744</v>
      </c>
      <c r="B794" s="112" t="s">
        <v>7775</v>
      </c>
      <c r="C794" s="72" t="s">
        <v>1851</v>
      </c>
      <c r="D794" s="109" t="s">
        <v>1947</v>
      </c>
      <c r="E794" s="110" t="s">
        <v>7525</v>
      </c>
      <c r="F794" s="111">
        <v>48</v>
      </c>
      <c r="G794" s="118">
        <v>53</v>
      </c>
      <c r="H794" s="109"/>
      <c r="I794" s="109"/>
    </row>
    <row r="795" spans="1:9" s="77" customFormat="1" ht="27.5" customHeight="1">
      <c r="A795" s="109" t="s">
        <v>7744</v>
      </c>
      <c r="B795" s="112" t="s">
        <v>7775</v>
      </c>
      <c r="C795" s="72" t="s">
        <v>1851</v>
      </c>
      <c r="D795" s="109" t="s">
        <v>1948</v>
      </c>
      <c r="E795" s="110" t="s">
        <v>7526</v>
      </c>
      <c r="F795" s="111">
        <v>54</v>
      </c>
      <c r="G795" s="118">
        <v>60</v>
      </c>
      <c r="H795" s="109"/>
      <c r="I795" s="109"/>
    </row>
    <row r="796" spans="1:9" s="77" customFormat="1" ht="27.5" customHeight="1">
      <c r="A796" s="109" t="s">
        <v>7744</v>
      </c>
      <c r="B796" s="112" t="s">
        <v>7775</v>
      </c>
      <c r="C796" s="72" t="s">
        <v>1851</v>
      </c>
      <c r="D796" s="109" t="s">
        <v>1949</v>
      </c>
      <c r="E796" s="110" t="s">
        <v>7527</v>
      </c>
      <c r="F796" s="111">
        <v>32</v>
      </c>
      <c r="G796" s="118">
        <v>36</v>
      </c>
      <c r="H796" s="109"/>
      <c r="I796" s="109"/>
    </row>
    <row r="797" spans="1:9" s="77" customFormat="1" ht="27.5" customHeight="1">
      <c r="A797" s="109" t="s">
        <v>7744</v>
      </c>
      <c r="B797" s="112" t="s">
        <v>7775</v>
      </c>
      <c r="C797" s="72" t="s">
        <v>1851</v>
      </c>
      <c r="D797" s="109" t="s">
        <v>1950</v>
      </c>
      <c r="E797" s="110" t="s">
        <v>7554</v>
      </c>
      <c r="F797" s="111">
        <v>6</v>
      </c>
      <c r="G797" s="118">
        <v>8</v>
      </c>
      <c r="H797" s="109"/>
      <c r="I797" s="109"/>
    </row>
    <row r="798" spans="1:9" s="77" customFormat="1" ht="27.5" customHeight="1">
      <c r="A798" s="109" t="s">
        <v>7745</v>
      </c>
      <c r="B798" s="112" t="s">
        <v>7775</v>
      </c>
      <c r="C798" s="72" t="s">
        <v>1871</v>
      </c>
      <c r="D798" s="109" t="s">
        <v>1946</v>
      </c>
      <c r="E798" s="110" t="s">
        <v>7528</v>
      </c>
      <c r="F798" s="111">
        <v>23</v>
      </c>
      <c r="G798" s="118">
        <v>26</v>
      </c>
      <c r="H798" s="109"/>
      <c r="I798" s="109"/>
    </row>
    <row r="799" spans="1:9" s="77" customFormat="1" ht="27.5" customHeight="1">
      <c r="A799" s="109" t="s">
        <v>7745</v>
      </c>
      <c r="B799" s="112" t="s">
        <v>7775</v>
      </c>
      <c r="C799" s="72" t="s">
        <v>1871</v>
      </c>
      <c r="D799" s="109" t="s">
        <v>1947</v>
      </c>
      <c r="E799" s="110" t="s">
        <v>7529</v>
      </c>
      <c r="F799" s="111">
        <v>50</v>
      </c>
      <c r="G799" s="118">
        <v>55</v>
      </c>
      <c r="H799" s="109"/>
      <c r="I799" s="109"/>
    </row>
    <row r="800" spans="1:9" s="77" customFormat="1" ht="27.5" customHeight="1">
      <c r="A800" s="109" t="s">
        <v>7745</v>
      </c>
      <c r="B800" s="112" t="s">
        <v>7775</v>
      </c>
      <c r="C800" s="72" t="s">
        <v>1871</v>
      </c>
      <c r="D800" s="109" t="s">
        <v>1948</v>
      </c>
      <c r="E800" s="110" t="s">
        <v>7530</v>
      </c>
      <c r="F800" s="111">
        <v>57</v>
      </c>
      <c r="G800" s="118">
        <v>63</v>
      </c>
      <c r="H800" s="109"/>
      <c r="I800" s="109"/>
    </row>
    <row r="801" spans="1:9" s="77" customFormat="1" ht="27.5" customHeight="1">
      <c r="A801" s="109" t="s">
        <v>7745</v>
      </c>
      <c r="B801" s="112" t="s">
        <v>7775</v>
      </c>
      <c r="C801" s="72" t="s">
        <v>1871</v>
      </c>
      <c r="D801" s="109" t="s">
        <v>1949</v>
      </c>
      <c r="E801" s="110" t="s">
        <v>7531</v>
      </c>
      <c r="F801" s="111">
        <v>34</v>
      </c>
      <c r="G801" s="118">
        <v>38</v>
      </c>
      <c r="H801" s="109"/>
      <c r="I801" s="109"/>
    </row>
    <row r="802" spans="1:9" s="77" customFormat="1" ht="27.5" customHeight="1">
      <c r="A802" s="109" t="s">
        <v>7745</v>
      </c>
      <c r="B802" s="112" t="s">
        <v>7775</v>
      </c>
      <c r="C802" s="72" t="s">
        <v>1871</v>
      </c>
      <c r="D802" s="109" t="s">
        <v>1950</v>
      </c>
      <c r="E802" s="110" t="s">
        <v>7555</v>
      </c>
      <c r="F802" s="111">
        <v>7</v>
      </c>
      <c r="G802" s="118">
        <v>9</v>
      </c>
      <c r="H802" s="109"/>
      <c r="I802" s="109"/>
    </row>
    <row r="803" spans="1:9" s="77" customFormat="1" ht="27.5" customHeight="1">
      <c r="A803" s="109" t="s">
        <v>7736</v>
      </c>
      <c r="B803" s="112" t="s">
        <v>7776</v>
      </c>
      <c r="C803" s="72" t="s">
        <v>1871</v>
      </c>
      <c r="D803" s="109" t="s">
        <v>1946</v>
      </c>
      <c r="E803" s="110" t="s">
        <v>7490</v>
      </c>
      <c r="F803" s="111">
        <v>28</v>
      </c>
      <c r="G803" s="118">
        <v>31</v>
      </c>
      <c r="H803" s="109"/>
      <c r="I803" s="109"/>
    </row>
    <row r="804" spans="1:9" s="77" customFormat="1" ht="27.5" customHeight="1">
      <c r="A804" s="109" t="s">
        <v>7736</v>
      </c>
      <c r="B804" s="112" t="s">
        <v>7776</v>
      </c>
      <c r="C804" s="72" t="s">
        <v>1871</v>
      </c>
      <c r="D804" s="109" t="s">
        <v>1947</v>
      </c>
      <c r="E804" s="110" t="s">
        <v>7491</v>
      </c>
      <c r="F804" s="111">
        <v>59</v>
      </c>
      <c r="G804" s="118">
        <v>65</v>
      </c>
      <c r="H804" s="109"/>
      <c r="I804" s="109"/>
    </row>
    <row r="805" spans="1:9" s="77" customFormat="1" ht="27.5" customHeight="1">
      <c r="A805" s="109" t="s">
        <v>7736</v>
      </c>
      <c r="B805" s="112" t="s">
        <v>7776</v>
      </c>
      <c r="C805" s="72" t="s">
        <v>1871</v>
      </c>
      <c r="D805" s="109" t="s">
        <v>1948</v>
      </c>
      <c r="E805" s="110" t="s">
        <v>7492</v>
      </c>
      <c r="F805" s="111">
        <v>68</v>
      </c>
      <c r="G805" s="118">
        <v>75</v>
      </c>
      <c r="H805" s="109"/>
      <c r="I805" s="109"/>
    </row>
    <row r="806" spans="1:9" s="77" customFormat="1" ht="27.5" customHeight="1">
      <c r="A806" s="109" t="s">
        <v>7736</v>
      </c>
      <c r="B806" s="112" t="s">
        <v>7776</v>
      </c>
      <c r="C806" s="72" t="s">
        <v>1871</v>
      </c>
      <c r="D806" s="109" t="s">
        <v>1949</v>
      </c>
      <c r="E806" s="110" t="s">
        <v>7493</v>
      </c>
      <c r="F806" s="111">
        <v>40</v>
      </c>
      <c r="G806" s="118">
        <v>44</v>
      </c>
      <c r="H806" s="109"/>
      <c r="I806" s="109"/>
    </row>
    <row r="807" spans="1:9" s="77" customFormat="1" ht="27.5" customHeight="1">
      <c r="A807" s="109" t="s">
        <v>7736</v>
      </c>
      <c r="B807" s="112" t="s">
        <v>7776</v>
      </c>
      <c r="C807" s="72" t="s">
        <v>1871</v>
      </c>
      <c r="D807" s="109" t="s">
        <v>1950</v>
      </c>
      <c r="E807" s="110" t="s">
        <v>7550</v>
      </c>
      <c r="F807" s="111">
        <v>4</v>
      </c>
      <c r="G807" s="118">
        <v>6</v>
      </c>
      <c r="H807" s="109"/>
      <c r="I807" s="109"/>
    </row>
    <row r="808" spans="1:9" s="77" customFormat="1" ht="27.5" customHeight="1">
      <c r="A808" s="109" t="s">
        <v>7737</v>
      </c>
      <c r="B808" s="112" t="s">
        <v>7776</v>
      </c>
      <c r="C808" s="72" t="s">
        <v>1884</v>
      </c>
      <c r="D808" s="109" t="s">
        <v>1946</v>
      </c>
      <c r="E808" s="110" t="s">
        <v>7494</v>
      </c>
      <c r="F808" s="111">
        <v>18</v>
      </c>
      <c r="G808" s="118">
        <v>20</v>
      </c>
      <c r="H808" s="109"/>
      <c r="I808" s="109"/>
    </row>
    <row r="809" spans="1:9" s="77" customFormat="1" ht="27.5" customHeight="1">
      <c r="A809" s="109" t="s">
        <v>7737</v>
      </c>
      <c r="B809" s="112" t="s">
        <v>7776</v>
      </c>
      <c r="C809" s="72" t="s">
        <v>1884</v>
      </c>
      <c r="D809" s="109" t="s">
        <v>1947</v>
      </c>
      <c r="E809" s="110" t="s">
        <v>7495</v>
      </c>
      <c r="F809" s="111">
        <v>41</v>
      </c>
      <c r="G809" s="118">
        <v>46</v>
      </c>
      <c r="H809" s="109"/>
      <c r="I809" s="109"/>
    </row>
    <row r="810" spans="1:9" s="77" customFormat="1" ht="27.5" customHeight="1">
      <c r="A810" s="109" t="s">
        <v>7737</v>
      </c>
      <c r="B810" s="112" t="s">
        <v>7776</v>
      </c>
      <c r="C810" s="72" t="s">
        <v>1884</v>
      </c>
      <c r="D810" s="109" t="s">
        <v>1948</v>
      </c>
      <c r="E810" s="110" t="s">
        <v>7496</v>
      </c>
      <c r="F810" s="111">
        <v>46</v>
      </c>
      <c r="G810" s="118">
        <v>51</v>
      </c>
      <c r="H810" s="109"/>
      <c r="I810" s="109"/>
    </row>
    <row r="811" spans="1:9" s="77" customFormat="1" ht="27.5" customHeight="1">
      <c r="A811" s="109" t="s">
        <v>7737</v>
      </c>
      <c r="B811" s="112" t="s">
        <v>7776</v>
      </c>
      <c r="C811" s="72" t="s">
        <v>1884</v>
      </c>
      <c r="D811" s="109" t="s">
        <v>1949</v>
      </c>
      <c r="E811" s="110" t="s">
        <v>7497</v>
      </c>
      <c r="F811" s="111">
        <v>27</v>
      </c>
      <c r="G811" s="118">
        <v>30</v>
      </c>
      <c r="H811" s="109"/>
      <c r="I811" s="109"/>
    </row>
    <row r="812" spans="1:9" s="77" customFormat="1" ht="27.5" customHeight="1">
      <c r="A812" s="109" t="s">
        <v>7737</v>
      </c>
      <c r="B812" s="112" t="s">
        <v>7776</v>
      </c>
      <c r="C812" s="72" t="s">
        <v>1884</v>
      </c>
      <c r="D812" s="109" t="s">
        <v>1950</v>
      </c>
      <c r="E812" s="110" t="s">
        <v>7551</v>
      </c>
      <c r="F812" s="111">
        <v>2</v>
      </c>
      <c r="G812" s="118">
        <v>4</v>
      </c>
      <c r="H812" s="109"/>
      <c r="I812" s="109"/>
    </row>
    <row r="813" spans="1:9" s="77" customFormat="1" ht="27.5" customHeight="1">
      <c r="A813" s="109" t="s">
        <v>7738</v>
      </c>
      <c r="B813" s="112" t="s">
        <v>7776</v>
      </c>
      <c r="C813" s="72" t="s">
        <v>1851</v>
      </c>
      <c r="D813" s="109" t="s">
        <v>1946</v>
      </c>
      <c r="E813" s="110" t="s">
        <v>7498</v>
      </c>
      <c r="F813" s="111">
        <v>29</v>
      </c>
      <c r="G813" s="118">
        <v>32</v>
      </c>
      <c r="H813" s="109"/>
      <c r="I813" s="109"/>
    </row>
    <row r="814" spans="1:9" s="77" customFormat="1" ht="27.5" customHeight="1">
      <c r="A814" s="109" t="s">
        <v>7738</v>
      </c>
      <c r="B814" s="112" t="s">
        <v>7776</v>
      </c>
      <c r="C814" s="72" t="s">
        <v>1851</v>
      </c>
      <c r="D814" s="109" t="s">
        <v>1947</v>
      </c>
      <c r="E814" s="110" t="s">
        <v>7499</v>
      </c>
      <c r="F814" s="111">
        <v>60</v>
      </c>
      <c r="G814" s="118">
        <v>66</v>
      </c>
      <c r="H814" s="109"/>
      <c r="I814" s="109"/>
    </row>
    <row r="815" spans="1:9" s="77" customFormat="1" ht="27.5" customHeight="1">
      <c r="A815" s="109" t="s">
        <v>7738</v>
      </c>
      <c r="B815" s="112" t="s">
        <v>7776</v>
      </c>
      <c r="C815" s="72" t="s">
        <v>1851</v>
      </c>
      <c r="D815" s="109" t="s">
        <v>1948</v>
      </c>
      <c r="E815" s="110" t="s">
        <v>7500</v>
      </c>
      <c r="F815" s="111">
        <v>69</v>
      </c>
      <c r="G815" s="118">
        <v>76</v>
      </c>
      <c r="H815" s="109"/>
      <c r="I815" s="109"/>
    </row>
    <row r="816" spans="1:9" s="77" customFormat="1" ht="27.5" customHeight="1">
      <c r="A816" s="109" t="s">
        <v>7738</v>
      </c>
      <c r="B816" s="112" t="s">
        <v>7776</v>
      </c>
      <c r="C816" s="72" t="s">
        <v>1851</v>
      </c>
      <c r="D816" s="109" t="s">
        <v>1949</v>
      </c>
      <c r="E816" s="110" t="s">
        <v>7501</v>
      </c>
      <c r="F816" s="111">
        <v>41</v>
      </c>
      <c r="G816" s="118">
        <v>46</v>
      </c>
      <c r="H816" s="109"/>
      <c r="I816" s="109"/>
    </row>
    <row r="817" spans="1:9" s="77" customFormat="1" ht="27.5" customHeight="1">
      <c r="A817" s="109" t="s">
        <v>7738</v>
      </c>
      <c r="B817" s="112" t="s">
        <v>7776</v>
      </c>
      <c r="C817" s="72" t="s">
        <v>1851</v>
      </c>
      <c r="D817" s="109" t="s">
        <v>1950</v>
      </c>
      <c r="E817" s="110" t="s">
        <v>7552</v>
      </c>
      <c r="F817" s="111">
        <v>6</v>
      </c>
      <c r="G817" s="118">
        <v>8</v>
      </c>
      <c r="H817" s="109"/>
      <c r="I817" s="109"/>
    </row>
    <row r="818" spans="1:9" s="77" customFormat="1" ht="27.5" customHeight="1">
      <c r="A818" s="109" t="s">
        <v>7739</v>
      </c>
      <c r="B818" s="112" t="s">
        <v>7776</v>
      </c>
      <c r="C818" s="72" t="s">
        <v>1854</v>
      </c>
      <c r="D818" s="109" t="s">
        <v>1946</v>
      </c>
      <c r="E818" s="110" t="s">
        <v>7502</v>
      </c>
      <c r="F818" s="111">
        <v>31</v>
      </c>
      <c r="G818" s="118">
        <v>35</v>
      </c>
      <c r="H818" s="109"/>
      <c r="I818" s="109"/>
    </row>
    <row r="819" spans="1:9" s="77" customFormat="1" ht="27.5" customHeight="1">
      <c r="A819" s="109" t="s">
        <v>7739</v>
      </c>
      <c r="B819" s="112" t="s">
        <v>7776</v>
      </c>
      <c r="C819" s="72" t="s">
        <v>1854</v>
      </c>
      <c r="D819" s="109" t="s">
        <v>1947</v>
      </c>
      <c r="E819" s="110" t="s">
        <v>7503</v>
      </c>
      <c r="F819" s="111">
        <v>63</v>
      </c>
      <c r="G819" s="118">
        <v>70</v>
      </c>
      <c r="H819" s="109"/>
      <c r="I819" s="109"/>
    </row>
    <row r="820" spans="1:9" s="77" customFormat="1" ht="27.5" customHeight="1">
      <c r="A820" s="109" t="s">
        <v>7739</v>
      </c>
      <c r="B820" s="112" t="s">
        <v>7776</v>
      </c>
      <c r="C820" s="72" t="s">
        <v>1854</v>
      </c>
      <c r="D820" s="109" t="s">
        <v>1948</v>
      </c>
      <c r="E820" s="110" t="s">
        <v>7504</v>
      </c>
      <c r="F820" s="111">
        <v>71</v>
      </c>
      <c r="G820" s="118">
        <v>79</v>
      </c>
      <c r="H820" s="109"/>
      <c r="I820" s="109"/>
    </row>
    <row r="821" spans="1:9" s="77" customFormat="1" ht="27.5" customHeight="1">
      <c r="A821" s="109" t="s">
        <v>7739</v>
      </c>
      <c r="B821" s="112" t="s">
        <v>7776</v>
      </c>
      <c r="C821" s="72" t="s">
        <v>1854</v>
      </c>
      <c r="D821" s="109" t="s">
        <v>1949</v>
      </c>
      <c r="E821" s="110" t="s">
        <v>7505</v>
      </c>
      <c r="F821" s="111">
        <v>43</v>
      </c>
      <c r="G821" s="118">
        <v>48</v>
      </c>
      <c r="H821" s="109"/>
      <c r="I821" s="109"/>
    </row>
    <row r="822" spans="1:9" s="77" customFormat="1" ht="27.5" customHeight="1">
      <c r="A822" s="109" t="s">
        <v>7739</v>
      </c>
      <c r="B822" s="112" t="s">
        <v>7776</v>
      </c>
      <c r="C822" s="72" t="s">
        <v>1854</v>
      </c>
      <c r="D822" s="109" t="s">
        <v>1950</v>
      </c>
      <c r="E822" s="110" t="s">
        <v>7553</v>
      </c>
      <c r="F822" s="111">
        <v>5</v>
      </c>
      <c r="G822" s="118">
        <v>7</v>
      </c>
      <c r="H822" s="109"/>
      <c r="I822" s="109"/>
    </row>
    <row r="823" spans="1:9" s="77" customFormat="1" ht="27.5" customHeight="1">
      <c r="A823" s="109" t="s">
        <v>7711</v>
      </c>
      <c r="B823" s="112" t="s">
        <v>7777</v>
      </c>
      <c r="C823" s="72" t="s">
        <v>1886</v>
      </c>
      <c r="D823" s="109" t="s">
        <v>1946</v>
      </c>
      <c r="E823" s="110" t="s">
        <v>7386</v>
      </c>
      <c r="F823" s="111">
        <v>12</v>
      </c>
      <c r="G823" s="118">
        <v>14</v>
      </c>
      <c r="H823" s="109"/>
      <c r="I823" s="109"/>
    </row>
    <row r="824" spans="1:9" s="77" customFormat="1" ht="27.5" customHeight="1">
      <c r="A824" s="109" t="s">
        <v>7711</v>
      </c>
      <c r="B824" s="112" t="s">
        <v>7777</v>
      </c>
      <c r="C824" s="72" t="s">
        <v>1886</v>
      </c>
      <c r="D824" s="109" t="s">
        <v>1947</v>
      </c>
      <c r="E824" s="110" t="s">
        <v>7387</v>
      </c>
      <c r="F824" s="111">
        <v>32</v>
      </c>
      <c r="G824" s="118">
        <v>36</v>
      </c>
      <c r="H824" s="109"/>
      <c r="I824" s="109"/>
    </row>
    <row r="825" spans="1:9" s="77" customFormat="1" ht="27.5" customHeight="1">
      <c r="A825" s="109" t="s">
        <v>7711</v>
      </c>
      <c r="B825" s="112" t="s">
        <v>7777</v>
      </c>
      <c r="C825" s="72" t="s">
        <v>1886</v>
      </c>
      <c r="D825" s="109" t="s">
        <v>1948</v>
      </c>
      <c r="E825" s="110" t="s">
        <v>7388</v>
      </c>
      <c r="F825" s="111">
        <v>39</v>
      </c>
      <c r="G825" s="118">
        <v>43</v>
      </c>
      <c r="H825" s="109"/>
      <c r="I825" s="109"/>
    </row>
    <row r="826" spans="1:9" s="77" customFormat="1" ht="27.5" customHeight="1">
      <c r="A826" s="109" t="s">
        <v>7711</v>
      </c>
      <c r="B826" s="112" t="s">
        <v>7777</v>
      </c>
      <c r="C826" s="72" t="s">
        <v>1886</v>
      </c>
      <c r="D826" s="109" t="s">
        <v>1949</v>
      </c>
      <c r="E826" s="110" t="s">
        <v>7389</v>
      </c>
      <c r="F826" s="111">
        <v>23</v>
      </c>
      <c r="G826" s="118">
        <v>26</v>
      </c>
      <c r="H826" s="109"/>
      <c r="I826" s="109"/>
    </row>
    <row r="827" spans="1:9" s="77" customFormat="1" ht="27.5" customHeight="1">
      <c r="A827" s="109" t="s">
        <v>7711</v>
      </c>
      <c r="B827" s="112" t="s">
        <v>7777</v>
      </c>
      <c r="C827" s="72" t="s">
        <v>1886</v>
      </c>
      <c r="D827" s="109" t="s">
        <v>1950</v>
      </c>
      <c r="E827" s="110" t="s">
        <v>7535</v>
      </c>
      <c r="F827" s="111">
        <v>1</v>
      </c>
      <c r="G827" s="118">
        <v>3</v>
      </c>
      <c r="H827" s="109"/>
      <c r="I827" s="109"/>
    </row>
    <row r="828" spans="1:9" s="77" customFormat="1" ht="27.5" customHeight="1">
      <c r="A828" s="109" t="s">
        <v>7712</v>
      </c>
      <c r="B828" s="112" t="s">
        <v>7777</v>
      </c>
      <c r="C828" s="72" t="s">
        <v>1851</v>
      </c>
      <c r="D828" s="109" t="s">
        <v>1946</v>
      </c>
      <c r="E828" s="110" t="s">
        <v>7390</v>
      </c>
      <c r="F828" s="111">
        <v>24</v>
      </c>
      <c r="G828" s="118">
        <v>27</v>
      </c>
      <c r="H828" s="109"/>
      <c r="I828" s="109"/>
    </row>
    <row r="829" spans="1:9" s="77" customFormat="1" ht="27.5" customHeight="1">
      <c r="A829" s="109" t="s">
        <v>7712</v>
      </c>
      <c r="B829" s="112" t="s">
        <v>7777</v>
      </c>
      <c r="C829" s="72" t="s">
        <v>1851</v>
      </c>
      <c r="D829" s="109" t="s">
        <v>1947</v>
      </c>
      <c r="E829" s="110" t="s">
        <v>7391</v>
      </c>
      <c r="F829" s="111">
        <v>53</v>
      </c>
      <c r="G829" s="118">
        <v>59</v>
      </c>
      <c r="H829" s="109"/>
      <c r="I829" s="109"/>
    </row>
    <row r="830" spans="1:9" s="77" customFormat="1" ht="27.5" customHeight="1">
      <c r="A830" s="109" t="s">
        <v>7712</v>
      </c>
      <c r="B830" s="112" t="s">
        <v>7777</v>
      </c>
      <c r="C830" s="72" t="s">
        <v>1851</v>
      </c>
      <c r="D830" s="109" t="s">
        <v>1948</v>
      </c>
      <c r="E830" s="110" t="s">
        <v>7392</v>
      </c>
      <c r="F830" s="111">
        <v>62</v>
      </c>
      <c r="G830" s="118">
        <v>69</v>
      </c>
      <c r="H830" s="109"/>
      <c r="I830" s="109"/>
    </row>
    <row r="831" spans="1:9" s="77" customFormat="1" ht="27.5" customHeight="1">
      <c r="A831" s="109" t="s">
        <v>7712</v>
      </c>
      <c r="B831" s="112" t="s">
        <v>7777</v>
      </c>
      <c r="C831" s="72" t="s">
        <v>1851</v>
      </c>
      <c r="D831" s="109" t="s">
        <v>1949</v>
      </c>
      <c r="E831" s="110" t="s">
        <v>7393</v>
      </c>
      <c r="F831" s="111">
        <v>36</v>
      </c>
      <c r="G831" s="118">
        <v>40</v>
      </c>
      <c r="H831" s="109"/>
      <c r="I831" s="109"/>
    </row>
    <row r="832" spans="1:9" s="77" customFormat="1" ht="27.5" customHeight="1">
      <c r="A832" s="109" t="s">
        <v>7712</v>
      </c>
      <c r="B832" s="112" t="s">
        <v>7777</v>
      </c>
      <c r="C832" s="72" t="s">
        <v>1851</v>
      </c>
      <c r="D832" s="109" t="s">
        <v>1950</v>
      </c>
      <c r="E832" s="110" t="s">
        <v>7536</v>
      </c>
      <c r="F832" s="111">
        <v>3</v>
      </c>
      <c r="G832" s="118">
        <v>5</v>
      </c>
      <c r="H832" s="109"/>
      <c r="I832" s="109"/>
    </row>
    <row r="833" spans="1:9" s="77" customFormat="1" ht="27.5" customHeight="1">
      <c r="A833" s="109" t="s">
        <v>7713</v>
      </c>
      <c r="B833" s="112" t="s">
        <v>7777</v>
      </c>
      <c r="C833" s="72" t="s">
        <v>7755</v>
      </c>
      <c r="D833" s="109" t="s">
        <v>1946</v>
      </c>
      <c r="E833" s="110" t="s">
        <v>7394</v>
      </c>
      <c r="F833" s="111">
        <v>21</v>
      </c>
      <c r="G833" s="118">
        <v>24</v>
      </c>
      <c r="H833" s="109"/>
      <c r="I833" s="109"/>
    </row>
    <row r="834" spans="1:9" s="77" customFormat="1" ht="27.5" customHeight="1">
      <c r="A834" s="109" t="s">
        <v>7713</v>
      </c>
      <c r="B834" s="112" t="s">
        <v>7777</v>
      </c>
      <c r="C834" s="72" t="s">
        <v>7755</v>
      </c>
      <c r="D834" s="109" t="s">
        <v>1947</v>
      </c>
      <c r="E834" s="110" t="s">
        <v>7395</v>
      </c>
      <c r="F834" s="111">
        <v>49</v>
      </c>
      <c r="G834" s="118">
        <v>54</v>
      </c>
      <c r="H834" s="109"/>
      <c r="I834" s="109"/>
    </row>
    <row r="835" spans="1:9" s="77" customFormat="1" ht="27.5" customHeight="1">
      <c r="A835" s="109" t="s">
        <v>7713</v>
      </c>
      <c r="B835" s="112" t="s">
        <v>7777</v>
      </c>
      <c r="C835" s="72" t="s">
        <v>7755</v>
      </c>
      <c r="D835" s="109" t="s">
        <v>1948</v>
      </c>
      <c r="E835" s="110" t="s">
        <v>7396</v>
      </c>
      <c r="F835" s="111">
        <v>57</v>
      </c>
      <c r="G835" s="118">
        <v>63</v>
      </c>
      <c r="H835" s="109"/>
      <c r="I835" s="109"/>
    </row>
    <row r="836" spans="1:9" s="77" customFormat="1" ht="27.5" customHeight="1">
      <c r="A836" s="109" t="s">
        <v>7713</v>
      </c>
      <c r="B836" s="112" t="s">
        <v>7777</v>
      </c>
      <c r="C836" s="72" t="s">
        <v>7755</v>
      </c>
      <c r="D836" s="109" t="s">
        <v>1949</v>
      </c>
      <c r="E836" s="110" t="s">
        <v>7397</v>
      </c>
      <c r="F836" s="111">
        <v>31</v>
      </c>
      <c r="G836" s="118">
        <v>35</v>
      </c>
      <c r="H836" s="109"/>
      <c r="I836" s="109"/>
    </row>
    <row r="837" spans="1:9" s="77" customFormat="1" ht="27.5" customHeight="1">
      <c r="A837" s="109" t="s">
        <v>7713</v>
      </c>
      <c r="B837" s="112" t="s">
        <v>7777</v>
      </c>
      <c r="C837" s="72" t="s">
        <v>7755</v>
      </c>
      <c r="D837" s="109" t="s">
        <v>1950</v>
      </c>
      <c r="E837" s="110" t="s">
        <v>7537</v>
      </c>
      <c r="F837" s="111">
        <v>2</v>
      </c>
      <c r="G837" s="118">
        <v>4</v>
      </c>
      <c r="H837" s="109"/>
      <c r="I837" s="109"/>
    </row>
    <row r="838" spans="1:9" s="77" customFormat="1" ht="27.5" customHeight="1">
      <c r="A838" s="109" t="s">
        <v>7681</v>
      </c>
      <c r="B838" s="112" t="s">
        <v>7803</v>
      </c>
      <c r="C838" s="72" t="s">
        <v>1854</v>
      </c>
      <c r="D838" s="109" t="s">
        <v>1946</v>
      </c>
      <c r="E838" s="110" t="s">
        <v>7237</v>
      </c>
      <c r="F838" s="111">
        <v>27</v>
      </c>
      <c r="G838" s="118">
        <v>30</v>
      </c>
      <c r="H838" s="109"/>
      <c r="I838" s="109"/>
    </row>
    <row r="839" spans="1:9" s="77" customFormat="1" ht="27.5" customHeight="1">
      <c r="A839" s="109" t="s">
        <v>7681</v>
      </c>
      <c r="B839" s="112" t="s">
        <v>7803</v>
      </c>
      <c r="C839" s="72" t="s">
        <v>1854</v>
      </c>
      <c r="D839" s="109" t="s">
        <v>1947</v>
      </c>
      <c r="E839" s="110" t="s">
        <v>7238</v>
      </c>
      <c r="F839" s="111">
        <v>67</v>
      </c>
      <c r="G839" s="118">
        <v>74</v>
      </c>
      <c r="H839" s="109"/>
      <c r="I839" s="109"/>
    </row>
    <row r="840" spans="1:9" s="77" customFormat="1" ht="27.5" customHeight="1">
      <c r="A840" s="109" t="s">
        <v>7681</v>
      </c>
      <c r="B840" s="112" t="s">
        <v>7803</v>
      </c>
      <c r="C840" s="72" t="s">
        <v>1854</v>
      </c>
      <c r="D840" s="109" t="s">
        <v>1948</v>
      </c>
      <c r="E840" s="110" t="s">
        <v>7239</v>
      </c>
      <c r="F840" s="111">
        <v>82</v>
      </c>
      <c r="G840" s="118">
        <v>91</v>
      </c>
      <c r="H840" s="109"/>
      <c r="I840" s="109"/>
    </row>
    <row r="841" spans="1:9" s="77" customFormat="1" ht="27.5" customHeight="1">
      <c r="A841" s="109" t="s">
        <v>7681</v>
      </c>
      <c r="B841" s="112" t="s">
        <v>7803</v>
      </c>
      <c r="C841" s="72" t="s">
        <v>1854</v>
      </c>
      <c r="D841" s="109" t="s">
        <v>1949</v>
      </c>
      <c r="E841" s="110" t="s">
        <v>7240</v>
      </c>
      <c r="F841" s="111">
        <v>64</v>
      </c>
      <c r="G841" s="118">
        <v>71</v>
      </c>
      <c r="H841" s="109"/>
      <c r="I841" s="109"/>
    </row>
    <row r="842" spans="1:9" s="77" customFormat="1" ht="27.5" customHeight="1">
      <c r="A842" s="109" t="s">
        <v>7681</v>
      </c>
      <c r="B842" s="112" t="s">
        <v>7803</v>
      </c>
      <c r="C842" s="72" t="s">
        <v>1854</v>
      </c>
      <c r="D842" s="109" t="s">
        <v>1950</v>
      </c>
      <c r="E842" s="110" t="s">
        <v>7241</v>
      </c>
      <c r="F842" s="111">
        <v>19</v>
      </c>
      <c r="G842" s="118">
        <v>21</v>
      </c>
      <c r="H842" s="109"/>
      <c r="I842" s="109"/>
    </row>
    <row r="843" spans="1:9" s="77" customFormat="1" ht="27.5" customHeight="1">
      <c r="A843" s="109" t="s">
        <v>7682</v>
      </c>
      <c r="B843" s="112" t="s">
        <v>7803</v>
      </c>
      <c r="C843" s="72" t="s">
        <v>1851</v>
      </c>
      <c r="D843" s="109" t="s">
        <v>1946</v>
      </c>
      <c r="E843" s="110" t="s">
        <v>7242</v>
      </c>
      <c r="F843" s="111">
        <v>35</v>
      </c>
      <c r="G843" s="118">
        <v>39</v>
      </c>
      <c r="H843" s="109"/>
      <c r="I843" s="109"/>
    </row>
    <row r="844" spans="1:9" s="77" customFormat="1" ht="27.5" customHeight="1">
      <c r="A844" s="109" t="s">
        <v>7682</v>
      </c>
      <c r="B844" s="112" t="s">
        <v>7803</v>
      </c>
      <c r="C844" s="72" t="s">
        <v>1851</v>
      </c>
      <c r="D844" s="109" t="s">
        <v>1947</v>
      </c>
      <c r="E844" s="110" t="s">
        <v>7243</v>
      </c>
      <c r="F844" s="111">
        <v>86</v>
      </c>
      <c r="G844" s="118">
        <v>95</v>
      </c>
      <c r="H844" s="109"/>
      <c r="I844" s="109"/>
    </row>
    <row r="845" spans="1:9" s="77" customFormat="1" ht="27.5" customHeight="1">
      <c r="A845" s="109" t="s">
        <v>7682</v>
      </c>
      <c r="B845" s="112" t="s">
        <v>7803</v>
      </c>
      <c r="C845" s="72" t="s">
        <v>1851</v>
      </c>
      <c r="D845" s="109" t="s">
        <v>1948</v>
      </c>
      <c r="E845" s="110" t="s">
        <v>7244</v>
      </c>
      <c r="F845" s="111">
        <v>102</v>
      </c>
      <c r="G845" s="118">
        <v>113</v>
      </c>
      <c r="H845" s="109"/>
      <c r="I845" s="109"/>
    </row>
    <row r="846" spans="1:9" s="77" customFormat="1" ht="27.5" customHeight="1">
      <c r="A846" s="109" t="s">
        <v>7682</v>
      </c>
      <c r="B846" s="112" t="s">
        <v>7803</v>
      </c>
      <c r="C846" s="72" t="s">
        <v>1851</v>
      </c>
      <c r="D846" s="109" t="s">
        <v>1949</v>
      </c>
      <c r="E846" s="110" t="s">
        <v>7245</v>
      </c>
      <c r="F846" s="111">
        <v>76</v>
      </c>
      <c r="G846" s="118">
        <v>84</v>
      </c>
      <c r="H846" s="109"/>
      <c r="I846" s="109"/>
    </row>
    <row r="847" spans="1:9" s="77" customFormat="1" ht="27.5" customHeight="1">
      <c r="A847" s="109" t="s">
        <v>7682</v>
      </c>
      <c r="B847" s="112" t="s">
        <v>7803</v>
      </c>
      <c r="C847" s="72" t="s">
        <v>1851</v>
      </c>
      <c r="D847" s="109" t="s">
        <v>1950</v>
      </c>
      <c r="E847" s="110" t="s">
        <v>7246</v>
      </c>
      <c r="F847" s="111">
        <v>21</v>
      </c>
      <c r="G847" s="118">
        <v>24</v>
      </c>
      <c r="H847" s="109"/>
      <c r="I847" s="109"/>
    </row>
    <row r="848" spans="1:9" s="77" customFormat="1" ht="27.5" customHeight="1">
      <c r="A848" s="109" t="s">
        <v>7683</v>
      </c>
      <c r="B848" s="112" t="s">
        <v>7803</v>
      </c>
      <c r="C848" s="72" t="s">
        <v>4741</v>
      </c>
      <c r="D848" s="109" t="s">
        <v>1946</v>
      </c>
      <c r="E848" s="110" t="s">
        <v>7247</v>
      </c>
      <c r="F848" s="111">
        <v>16</v>
      </c>
      <c r="G848" s="118">
        <v>18</v>
      </c>
      <c r="H848" s="109"/>
      <c r="I848" s="109"/>
    </row>
    <row r="849" spans="1:9" s="77" customFormat="1" ht="27.5" customHeight="1">
      <c r="A849" s="109" t="s">
        <v>7683</v>
      </c>
      <c r="B849" s="112" t="s">
        <v>7803</v>
      </c>
      <c r="C849" s="72" t="s">
        <v>4741</v>
      </c>
      <c r="D849" s="109" t="s">
        <v>1947</v>
      </c>
      <c r="E849" s="110" t="s">
        <v>7248</v>
      </c>
      <c r="F849" s="111">
        <v>43</v>
      </c>
      <c r="G849" s="118">
        <v>48</v>
      </c>
      <c r="H849" s="109"/>
      <c r="I849" s="109"/>
    </row>
    <row r="850" spans="1:9" s="77" customFormat="1" ht="27.5" customHeight="1">
      <c r="A850" s="109" t="s">
        <v>7683</v>
      </c>
      <c r="B850" s="112" t="s">
        <v>7803</v>
      </c>
      <c r="C850" s="72" t="s">
        <v>4741</v>
      </c>
      <c r="D850" s="109" t="s">
        <v>1948</v>
      </c>
      <c r="E850" s="110" t="s">
        <v>7249</v>
      </c>
      <c r="F850" s="111">
        <v>51</v>
      </c>
      <c r="G850" s="118">
        <v>57</v>
      </c>
      <c r="H850" s="109"/>
      <c r="I850" s="109"/>
    </row>
    <row r="851" spans="1:9" s="77" customFormat="1" ht="27.5" customHeight="1">
      <c r="A851" s="109" t="s">
        <v>7683</v>
      </c>
      <c r="B851" s="112" t="s">
        <v>7803</v>
      </c>
      <c r="C851" s="72" t="s">
        <v>4741</v>
      </c>
      <c r="D851" s="109" t="s">
        <v>1949</v>
      </c>
      <c r="E851" s="110" t="s">
        <v>7250</v>
      </c>
      <c r="F851" s="111">
        <v>35</v>
      </c>
      <c r="G851" s="118">
        <v>39</v>
      </c>
      <c r="H851" s="109"/>
      <c r="I851" s="109"/>
    </row>
    <row r="852" spans="1:9" s="77" customFormat="1" ht="27.5" customHeight="1">
      <c r="A852" s="109" t="s">
        <v>7683</v>
      </c>
      <c r="B852" s="112" t="s">
        <v>7803</v>
      </c>
      <c r="C852" s="72" t="s">
        <v>4741</v>
      </c>
      <c r="D852" s="109" t="s">
        <v>1950</v>
      </c>
      <c r="E852" s="110" t="s">
        <v>7251</v>
      </c>
      <c r="F852" s="111">
        <v>9</v>
      </c>
      <c r="G852" s="118">
        <v>11</v>
      </c>
      <c r="H852" s="109"/>
      <c r="I852" s="109"/>
    </row>
    <row r="853" spans="1:9" s="77" customFormat="1" ht="27.5" customHeight="1">
      <c r="A853" s="109" t="s">
        <v>7684</v>
      </c>
      <c r="B853" s="112" t="s">
        <v>7803</v>
      </c>
      <c r="C853" s="72" t="s">
        <v>7747</v>
      </c>
      <c r="D853" s="109" t="s">
        <v>1946</v>
      </c>
      <c r="E853" s="110" t="s">
        <v>7252</v>
      </c>
      <c r="F853" s="111">
        <v>27</v>
      </c>
      <c r="G853" s="118">
        <v>30</v>
      </c>
      <c r="H853" s="109"/>
      <c r="I853" s="109"/>
    </row>
    <row r="854" spans="1:9" s="77" customFormat="1" ht="27.5" customHeight="1">
      <c r="A854" s="109" t="s">
        <v>7684</v>
      </c>
      <c r="B854" s="112" t="s">
        <v>7803</v>
      </c>
      <c r="C854" s="72" t="s">
        <v>7747</v>
      </c>
      <c r="D854" s="109" t="s">
        <v>1947</v>
      </c>
      <c r="E854" s="110" t="s">
        <v>7253</v>
      </c>
      <c r="F854" s="111">
        <v>69</v>
      </c>
      <c r="G854" s="118">
        <v>76</v>
      </c>
      <c r="H854" s="109"/>
      <c r="I854" s="109"/>
    </row>
    <row r="855" spans="1:9" s="77" customFormat="1" ht="27.5" customHeight="1">
      <c r="A855" s="109" t="s">
        <v>7684</v>
      </c>
      <c r="B855" s="112" t="s">
        <v>7803</v>
      </c>
      <c r="C855" s="72" t="s">
        <v>7747</v>
      </c>
      <c r="D855" s="109" t="s">
        <v>1948</v>
      </c>
      <c r="E855" s="110" t="s">
        <v>7254</v>
      </c>
      <c r="F855" s="111">
        <v>82</v>
      </c>
      <c r="G855" s="118">
        <v>91</v>
      </c>
      <c r="H855" s="109"/>
      <c r="I855" s="109"/>
    </row>
    <row r="856" spans="1:9" s="77" customFormat="1" ht="27.5" customHeight="1">
      <c r="A856" s="109" t="s">
        <v>7684</v>
      </c>
      <c r="B856" s="112" t="s">
        <v>7803</v>
      </c>
      <c r="C856" s="72" t="s">
        <v>7747</v>
      </c>
      <c r="D856" s="109" t="s">
        <v>1949</v>
      </c>
      <c r="E856" s="110" t="s">
        <v>7255</v>
      </c>
      <c r="F856" s="111">
        <v>58</v>
      </c>
      <c r="G856" s="118">
        <v>64</v>
      </c>
      <c r="H856" s="109"/>
      <c r="I856" s="109"/>
    </row>
    <row r="857" spans="1:9" s="77" customFormat="1" ht="27.5" customHeight="1">
      <c r="A857" s="109" t="s">
        <v>7684</v>
      </c>
      <c r="B857" s="112" t="s">
        <v>7803</v>
      </c>
      <c r="C857" s="72" t="s">
        <v>7747</v>
      </c>
      <c r="D857" s="109" t="s">
        <v>1950</v>
      </c>
      <c r="E857" s="110" t="s">
        <v>7256</v>
      </c>
      <c r="F857" s="111">
        <v>19</v>
      </c>
      <c r="G857" s="118">
        <v>21</v>
      </c>
      <c r="H857" s="109"/>
      <c r="I857" s="109"/>
    </row>
    <row r="858" spans="1:9" s="77" customFormat="1" ht="27.5" customHeight="1">
      <c r="A858" s="109" t="s">
        <v>7685</v>
      </c>
      <c r="B858" s="112" t="s">
        <v>7803</v>
      </c>
      <c r="C858" s="72" t="s">
        <v>5436</v>
      </c>
      <c r="D858" s="109" t="s">
        <v>1946</v>
      </c>
      <c r="E858" s="110" t="s">
        <v>7257</v>
      </c>
      <c r="F858" s="111">
        <v>19</v>
      </c>
      <c r="G858" s="118">
        <v>21</v>
      </c>
      <c r="H858" s="109"/>
      <c r="I858" s="109"/>
    </row>
    <row r="859" spans="1:9" s="77" customFormat="1" ht="27.5" customHeight="1">
      <c r="A859" s="109" t="s">
        <v>7685</v>
      </c>
      <c r="B859" s="112" t="s">
        <v>7803</v>
      </c>
      <c r="C859" s="72" t="s">
        <v>5436</v>
      </c>
      <c r="D859" s="109" t="s">
        <v>1947</v>
      </c>
      <c r="E859" s="110" t="s">
        <v>7258</v>
      </c>
      <c r="F859" s="111">
        <v>48</v>
      </c>
      <c r="G859" s="118">
        <v>53</v>
      </c>
      <c r="H859" s="109"/>
      <c r="I859" s="109"/>
    </row>
    <row r="860" spans="1:9" s="77" customFormat="1" ht="27.5" customHeight="1">
      <c r="A860" s="109" t="s">
        <v>7685</v>
      </c>
      <c r="B860" s="112" t="s">
        <v>7803</v>
      </c>
      <c r="C860" s="72" t="s">
        <v>5436</v>
      </c>
      <c r="D860" s="109" t="s">
        <v>1948</v>
      </c>
      <c r="E860" s="110" t="s">
        <v>7259</v>
      </c>
      <c r="F860" s="111">
        <v>56</v>
      </c>
      <c r="G860" s="118">
        <v>62</v>
      </c>
      <c r="H860" s="109"/>
      <c r="I860" s="109"/>
    </row>
    <row r="861" spans="1:9" s="77" customFormat="1" ht="27.5" customHeight="1">
      <c r="A861" s="109" t="s">
        <v>7685</v>
      </c>
      <c r="B861" s="112" t="s">
        <v>7803</v>
      </c>
      <c r="C861" s="72" t="s">
        <v>5436</v>
      </c>
      <c r="D861" s="109" t="s">
        <v>1949</v>
      </c>
      <c r="E861" s="110" t="s">
        <v>7260</v>
      </c>
      <c r="F861" s="111">
        <v>39</v>
      </c>
      <c r="G861" s="118">
        <v>43</v>
      </c>
      <c r="H861" s="109"/>
      <c r="I861" s="109"/>
    </row>
    <row r="862" spans="1:9" s="77" customFormat="1" ht="27.5" customHeight="1">
      <c r="A862" s="109" t="s">
        <v>7685</v>
      </c>
      <c r="B862" s="112" t="s">
        <v>7803</v>
      </c>
      <c r="C862" s="72" t="s">
        <v>5436</v>
      </c>
      <c r="D862" s="109" t="s">
        <v>1950</v>
      </c>
      <c r="E862" s="110" t="s">
        <v>7261</v>
      </c>
      <c r="F862" s="111">
        <v>14</v>
      </c>
      <c r="G862" s="118">
        <v>16</v>
      </c>
      <c r="H862" s="109"/>
      <c r="I862" s="109"/>
    </row>
    <row r="863" spans="1:9" s="77" customFormat="1" ht="27.5" customHeight="1">
      <c r="A863" s="109" t="s">
        <v>7686</v>
      </c>
      <c r="B863" s="112" t="s">
        <v>7804</v>
      </c>
      <c r="C863" s="72" t="s">
        <v>1871</v>
      </c>
      <c r="D863" s="109" t="s">
        <v>1946</v>
      </c>
      <c r="E863" s="110" t="s">
        <v>7262</v>
      </c>
      <c r="F863" s="111">
        <v>18</v>
      </c>
      <c r="G863" s="118">
        <v>20</v>
      </c>
      <c r="H863" s="109"/>
      <c r="I863" s="109"/>
    </row>
    <row r="864" spans="1:9" s="77" customFormat="1" ht="27.5" customHeight="1">
      <c r="A864" s="109" t="s">
        <v>7686</v>
      </c>
      <c r="B864" s="112" t="s">
        <v>7804</v>
      </c>
      <c r="C864" s="72" t="s">
        <v>1871</v>
      </c>
      <c r="D864" s="109" t="s">
        <v>1947</v>
      </c>
      <c r="E864" s="110" t="s">
        <v>7263</v>
      </c>
      <c r="F864" s="111">
        <v>40</v>
      </c>
      <c r="G864" s="118">
        <v>44</v>
      </c>
      <c r="H864" s="109"/>
      <c r="I864" s="109"/>
    </row>
    <row r="865" spans="1:9" s="77" customFormat="1" ht="27.5" customHeight="1">
      <c r="A865" s="109" t="s">
        <v>7686</v>
      </c>
      <c r="B865" s="112" t="s">
        <v>7804</v>
      </c>
      <c r="C865" s="72" t="s">
        <v>1871</v>
      </c>
      <c r="D865" s="109" t="s">
        <v>1948</v>
      </c>
      <c r="E865" s="110" t="s">
        <v>7264</v>
      </c>
      <c r="F865" s="111">
        <v>46</v>
      </c>
      <c r="G865" s="118">
        <v>51</v>
      </c>
      <c r="H865" s="109"/>
      <c r="I865" s="109"/>
    </row>
    <row r="866" spans="1:9" s="77" customFormat="1" ht="27.5" customHeight="1">
      <c r="A866" s="109" t="s">
        <v>7686</v>
      </c>
      <c r="B866" s="112" t="s">
        <v>7804</v>
      </c>
      <c r="C866" s="72" t="s">
        <v>1871</v>
      </c>
      <c r="D866" s="109" t="s">
        <v>1949</v>
      </c>
      <c r="E866" s="110" t="s">
        <v>7265</v>
      </c>
      <c r="F866" s="111">
        <v>32</v>
      </c>
      <c r="G866" s="118">
        <v>36</v>
      </c>
      <c r="H866" s="109"/>
      <c r="I866" s="109"/>
    </row>
    <row r="867" spans="1:9" s="77" customFormat="1" ht="27.5" customHeight="1">
      <c r="A867" s="109" t="s">
        <v>7686</v>
      </c>
      <c r="B867" s="112" t="s">
        <v>7804</v>
      </c>
      <c r="C867" s="72" t="s">
        <v>1871</v>
      </c>
      <c r="D867" s="109" t="s">
        <v>1950</v>
      </c>
      <c r="E867" s="110" t="s">
        <v>7266</v>
      </c>
      <c r="F867" s="111">
        <v>10</v>
      </c>
      <c r="G867" s="118">
        <v>11</v>
      </c>
      <c r="H867" s="109"/>
      <c r="I867" s="109"/>
    </row>
    <row r="868" spans="1:9" s="77" customFormat="1" ht="27.5" customHeight="1">
      <c r="A868" s="109" t="s">
        <v>7687</v>
      </c>
      <c r="B868" s="112" t="s">
        <v>7804</v>
      </c>
      <c r="C868" s="72" t="s">
        <v>1851</v>
      </c>
      <c r="D868" s="109" t="s">
        <v>1946</v>
      </c>
      <c r="E868" s="110" t="s">
        <v>7267</v>
      </c>
      <c r="F868" s="111">
        <v>26</v>
      </c>
      <c r="G868" s="118">
        <v>29</v>
      </c>
      <c r="H868" s="109"/>
      <c r="I868" s="109"/>
    </row>
    <row r="869" spans="1:9" s="77" customFormat="1" ht="27.5" customHeight="1">
      <c r="A869" s="109" t="s">
        <v>7687</v>
      </c>
      <c r="B869" s="112" t="s">
        <v>7804</v>
      </c>
      <c r="C869" s="72" t="s">
        <v>1851</v>
      </c>
      <c r="D869" s="109" t="s">
        <v>1947</v>
      </c>
      <c r="E869" s="110" t="s">
        <v>7268</v>
      </c>
      <c r="F869" s="111">
        <v>68</v>
      </c>
      <c r="G869" s="118">
        <v>75</v>
      </c>
      <c r="H869" s="109"/>
      <c r="I869" s="109"/>
    </row>
    <row r="870" spans="1:9" s="77" customFormat="1" ht="27.5" customHeight="1">
      <c r="A870" s="109" t="s">
        <v>7687</v>
      </c>
      <c r="B870" s="112" t="s">
        <v>7804</v>
      </c>
      <c r="C870" s="72" t="s">
        <v>1851</v>
      </c>
      <c r="D870" s="109" t="s">
        <v>1948</v>
      </c>
      <c r="E870" s="110" t="s">
        <v>7269</v>
      </c>
      <c r="F870" s="111">
        <v>82</v>
      </c>
      <c r="G870" s="118">
        <v>91</v>
      </c>
      <c r="H870" s="109"/>
      <c r="I870" s="109"/>
    </row>
    <row r="871" spans="1:9" s="77" customFormat="1" ht="27.5" customHeight="1">
      <c r="A871" s="109" t="s">
        <v>7687</v>
      </c>
      <c r="B871" s="112" t="s">
        <v>7804</v>
      </c>
      <c r="C871" s="72" t="s">
        <v>1851</v>
      </c>
      <c r="D871" s="109" t="s">
        <v>1949</v>
      </c>
      <c r="E871" s="110" t="s">
        <v>7270</v>
      </c>
      <c r="F871" s="111">
        <v>56</v>
      </c>
      <c r="G871" s="118">
        <v>62</v>
      </c>
      <c r="H871" s="109"/>
      <c r="I871" s="109"/>
    </row>
    <row r="872" spans="1:9" s="77" customFormat="1" ht="27.5" customHeight="1">
      <c r="A872" s="109" t="s">
        <v>7687</v>
      </c>
      <c r="B872" s="112" t="s">
        <v>7804</v>
      </c>
      <c r="C872" s="72" t="s">
        <v>1851</v>
      </c>
      <c r="D872" s="109" t="s">
        <v>1950</v>
      </c>
      <c r="E872" s="110" t="s">
        <v>7271</v>
      </c>
      <c r="F872" s="111">
        <v>15</v>
      </c>
      <c r="G872" s="118">
        <v>17</v>
      </c>
      <c r="H872" s="109"/>
      <c r="I872" s="109"/>
    </row>
    <row r="873" spans="1:9" s="77" customFormat="1" ht="27.5" customHeight="1">
      <c r="A873" s="109" t="s">
        <v>7688</v>
      </c>
      <c r="B873" s="112" t="s">
        <v>7804</v>
      </c>
      <c r="C873" s="72" t="s">
        <v>7746</v>
      </c>
      <c r="D873" s="109" t="s">
        <v>1946</v>
      </c>
      <c r="E873" s="110" t="s">
        <v>7272</v>
      </c>
      <c r="F873" s="111">
        <v>17</v>
      </c>
      <c r="G873" s="118">
        <v>19</v>
      </c>
      <c r="H873" s="109"/>
      <c r="I873" s="109"/>
    </row>
    <row r="874" spans="1:9" s="77" customFormat="1" ht="27.5" customHeight="1">
      <c r="A874" s="109" t="s">
        <v>7688</v>
      </c>
      <c r="B874" s="112" t="s">
        <v>7804</v>
      </c>
      <c r="C874" s="72" t="s">
        <v>7746</v>
      </c>
      <c r="D874" s="109" t="s">
        <v>1947</v>
      </c>
      <c r="E874" s="110" t="s">
        <v>7273</v>
      </c>
      <c r="F874" s="111">
        <v>39</v>
      </c>
      <c r="G874" s="118">
        <v>43</v>
      </c>
      <c r="H874" s="109"/>
      <c r="I874" s="109"/>
    </row>
    <row r="875" spans="1:9" s="77" customFormat="1" ht="27.5" customHeight="1">
      <c r="A875" s="109" t="s">
        <v>7688</v>
      </c>
      <c r="B875" s="112" t="s">
        <v>7804</v>
      </c>
      <c r="C875" s="72" t="s">
        <v>7746</v>
      </c>
      <c r="D875" s="109" t="s">
        <v>1948</v>
      </c>
      <c r="E875" s="110" t="s">
        <v>7274</v>
      </c>
      <c r="F875" s="111">
        <v>43</v>
      </c>
      <c r="G875" s="118">
        <v>48</v>
      </c>
      <c r="H875" s="109"/>
      <c r="I875" s="109"/>
    </row>
    <row r="876" spans="1:9" s="77" customFormat="1" ht="27.5" customHeight="1">
      <c r="A876" s="109" t="s">
        <v>7688</v>
      </c>
      <c r="B876" s="112" t="s">
        <v>7804</v>
      </c>
      <c r="C876" s="72" t="s">
        <v>7746</v>
      </c>
      <c r="D876" s="109" t="s">
        <v>1949</v>
      </c>
      <c r="E876" s="110" t="s">
        <v>7275</v>
      </c>
      <c r="F876" s="111">
        <v>30</v>
      </c>
      <c r="G876" s="118">
        <v>33</v>
      </c>
      <c r="H876" s="109"/>
      <c r="I876" s="109"/>
    </row>
    <row r="877" spans="1:9" s="77" customFormat="1" ht="27.5" customHeight="1">
      <c r="A877" s="109" t="s">
        <v>7688</v>
      </c>
      <c r="B877" s="112" t="s">
        <v>7804</v>
      </c>
      <c r="C877" s="72" t="s">
        <v>7746</v>
      </c>
      <c r="D877" s="109" t="s">
        <v>1950</v>
      </c>
      <c r="E877" s="110" t="s">
        <v>7276</v>
      </c>
      <c r="F877" s="111">
        <v>8</v>
      </c>
      <c r="G877" s="118">
        <v>10</v>
      </c>
      <c r="H877" s="109"/>
      <c r="I877" s="109"/>
    </row>
    <row r="878" spans="1:9" s="77" customFormat="1" ht="27.5" customHeight="1">
      <c r="A878" s="109" t="s">
        <v>7700</v>
      </c>
      <c r="B878" s="112" t="s">
        <v>7805</v>
      </c>
      <c r="C878" s="72" t="s">
        <v>1871</v>
      </c>
      <c r="D878" s="109" t="s">
        <v>1946</v>
      </c>
      <c r="E878" s="110" t="s">
        <v>7331</v>
      </c>
      <c r="F878" s="111">
        <v>96</v>
      </c>
      <c r="G878" s="118">
        <v>106</v>
      </c>
      <c r="H878" s="109"/>
      <c r="I878" s="109"/>
    </row>
    <row r="879" spans="1:9" s="77" customFormat="1" ht="27.5" customHeight="1">
      <c r="A879" s="109" t="s">
        <v>7700</v>
      </c>
      <c r="B879" s="112" t="s">
        <v>7805</v>
      </c>
      <c r="C879" s="72" t="s">
        <v>1871</v>
      </c>
      <c r="D879" s="109" t="s">
        <v>1947</v>
      </c>
      <c r="E879" s="110" t="s">
        <v>7332</v>
      </c>
      <c r="F879" s="111">
        <v>259</v>
      </c>
      <c r="G879" s="118">
        <v>285</v>
      </c>
      <c r="H879" s="109"/>
      <c r="I879" s="109"/>
    </row>
    <row r="880" spans="1:9" s="77" customFormat="1" ht="27.5" customHeight="1">
      <c r="A880" s="109" t="s">
        <v>7700</v>
      </c>
      <c r="B880" s="112" t="s">
        <v>7805</v>
      </c>
      <c r="C880" s="72" t="s">
        <v>1871</v>
      </c>
      <c r="D880" s="109" t="s">
        <v>1948</v>
      </c>
      <c r="E880" s="110" t="s">
        <v>7333</v>
      </c>
      <c r="F880" s="111">
        <v>340</v>
      </c>
      <c r="G880" s="118">
        <v>374</v>
      </c>
      <c r="H880" s="109"/>
      <c r="I880" s="109"/>
    </row>
    <row r="881" spans="1:9" s="77" customFormat="1" ht="27.5" customHeight="1">
      <c r="A881" s="109" t="s">
        <v>7700</v>
      </c>
      <c r="B881" s="112" t="s">
        <v>7805</v>
      </c>
      <c r="C881" s="72" t="s">
        <v>1871</v>
      </c>
      <c r="D881" s="109" t="s">
        <v>1949</v>
      </c>
      <c r="E881" s="110" t="s">
        <v>7334</v>
      </c>
      <c r="F881" s="111">
        <v>265</v>
      </c>
      <c r="G881" s="118">
        <v>292</v>
      </c>
      <c r="H881" s="109"/>
      <c r="I881" s="109"/>
    </row>
    <row r="882" spans="1:9" s="77" customFormat="1" ht="27.5" customHeight="1">
      <c r="A882" s="109" t="s">
        <v>7700</v>
      </c>
      <c r="B882" s="112" t="s">
        <v>7805</v>
      </c>
      <c r="C882" s="72" t="s">
        <v>1871</v>
      </c>
      <c r="D882" s="109" t="s">
        <v>1950</v>
      </c>
      <c r="E882" s="110" t="s">
        <v>7335</v>
      </c>
      <c r="F882" s="111">
        <v>100</v>
      </c>
      <c r="G882" s="118">
        <v>110</v>
      </c>
      <c r="H882" s="109"/>
      <c r="I882" s="109"/>
    </row>
    <row r="883" spans="1:9" s="77" customFormat="1" ht="27.5" customHeight="1">
      <c r="A883" s="109" t="s">
        <v>7701</v>
      </c>
      <c r="B883" s="112" t="s">
        <v>7805</v>
      </c>
      <c r="C883" s="72" t="s">
        <v>1851</v>
      </c>
      <c r="D883" s="109" t="s">
        <v>1946</v>
      </c>
      <c r="E883" s="110" t="s">
        <v>7336</v>
      </c>
      <c r="F883" s="111">
        <v>119</v>
      </c>
      <c r="G883" s="118">
        <v>131</v>
      </c>
      <c r="H883" s="109"/>
      <c r="I883" s="109"/>
    </row>
    <row r="884" spans="1:9" s="77" customFormat="1" ht="27.5" customHeight="1">
      <c r="A884" s="109" t="s">
        <v>7701</v>
      </c>
      <c r="B884" s="112" t="s">
        <v>7805</v>
      </c>
      <c r="C884" s="72" t="s">
        <v>1851</v>
      </c>
      <c r="D884" s="109" t="s">
        <v>1947</v>
      </c>
      <c r="E884" s="110" t="s">
        <v>7337</v>
      </c>
      <c r="F884" s="111">
        <v>327</v>
      </c>
      <c r="G884" s="118">
        <v>360</v>
      </c>
      <c r="H884" s="109"/>
      <c r="I884" s="109"/>
    </row>
    <row r="885" spans="1:9" s="77" customFormat="1" ht="27.5" customHeight="1">
      <c r="A885" s="109" t="s">
        <v>7701</v>
      </c>
      <c r="B885" s="112" t="s">
        <v>7805</v>
      </c>
      <c r="C885" s="72" t="s">
        <v>1851</v>
      </c>
      <c r="D885" s="109" t="s">
        <v>1948</v>
      </c>
      <c r="E885" s="110" t="s">
        <v>7338</v>
      </c>
      <c r="F885" s="111">
        <v>422</v>
      </c>
      <c r="G885" s="118">
        <v>465</v>
      </c>
      <c r="H885" s="109"/>
      <c r="I885" s="109"/>
    </row>
    <row r="886" spans="1:9" s="77" customFormat="1" ht="27.5" customHeight="1">
      <c r="A886" s="109" t="s">
        <v>7701</v>
      </c>
      <c r="B886" s="112" t="s">
        <v>7805</v>
      </c>
      <c r="C886" s="72" t="s">
        <v>1851</v>
      </c>
      <c r="D886" s="109" t="s">
        <v>1949</v>
      </c>
      <c r="E886" s="110" t="s">
        <v>7339</v>
      </c>
      <c r="F886" s="111">
        <v>326</v>
      </c>
      <c r="G886" s="118">
        <v>359</v>
      </c>
      <c r="H886" s="109"/>
      <c r="I886" s="109"/>
    </row>
    <row r="887" spans="1:9" s="77" customFormat="1" ht="27.5" customHeight="1">
      <c r="A887" s="109" t="s">
        <v>7701</v>
      </c>
      <c r="B887" s="112" t="s">
        <v>7805</v>
      </c>
      <c r="C887" s="72" t="s">
        <v>1851</v>
      </c>
      <c r="D887" s="109" t="s">
        <v>1950</v>
      </c>
      <c r="E887" s="110" t="s">
        <v>7340</v>
      </c>
      <c r="F887" s="111">
        <v>118</v>
      </c>
      <c r="G887" s="118">
        <v>130</v>
      </c>
      <c r="H887" s="109"/>
      <c r="I887" s="109"/>
    </row>
    <row r="888" spans="1:9" s="77" customFormat="1" ht="27.5" customHeight="1">
      <c r="A888" s="109" t="s">
        <v>7702</v>
      </c>
      <c r="B888" s="112" t="s">
        <v>7805</v>
      </c>
      <c r="C888" s="72" t="s">
        <v>1854</v>
      </c>
      <c r="D888" s="109" t="s">
        <v>1946</v>
      </c>
      <c r="E888" s="110" t="s">
        <v>7341</v>
      </c>
      <c r="F888" s="111">
        <v>77</v>
      </c>
      <c r="G888" s="118">
        <v>85</v>
      </c>
      <c r="H888" s="109"/>
      <c r="I888" s="109"/>
    </row>
    <row r="889" spans="1:9" s="77" customFormat="1" ht="27.5" customHeight="1">
      <c r="A889" s="109" t="s">
        <v>7702</v>
      </c>
      <c r="B889" s="112" t="s">
        <v>7805</v>
      </c>
      <c r="C889" s="72" t="s">
        <v>1854</v>
      </c>
      <c r="D889" s="109" t="s">
        <v>1947</v>
      </c>
      <c r="E889" s="110" t="s">
        <v>7342</v>
      </c>
      <c r="F889" s="111">
        <v>212</v>
      </c>
      <c r="G889" s="118">
        <v>234</v>
      </c>
      <c r="H889" s="109"/>
      <c r="I889" s="109"/>
    </row>
    <row r="890" spans="1:9" s="77" customFormat="1" ht="27.5" customHeight="1">
      <c r="A890" s="109" t="s">
        <v>7702</v>
      </c>
      <c r="B890" s="112" t="s">
        <v>7805</v>
      </c>
      <c r="C890" s="72" t="s">
        <v>1854</v>
      </c>
      <c r="D890" s="109" t="s">
        <v>1948</v>
      </c>
      <c r="E890" s="110" t="s">
        <v>7343</v>
      </c>
      <c r="F890" s="111">
        <v>280</v>
      </c>
      <c r="G890" s="118">
        <v>308</v>
      </c>
      <c r="H890" s="109"/>
      <c r="I890" s="109"/>
    </row>
    <row r="891" spans="1:9" s="77" customFormat="1" ht="27.5" customHeight="1">
      <c r="A891" s="109" t="s">
        <v>7702</v>
      </c>
      <c r="B891" s="112" t="s">
        <v>7805</v>
      </c>
      <c r="C891" s="72" t="s">
        <v>1854</v>
      </c>
      <c r="D891" s="109" t="s">
        <v>1949</v>
      </c>
      <c r="E891" s="110" t="s">
        <v>7344</v>
      </c>
      <c r="F891" s="111">
        <v>223</v>
      </c>
      <c r="G891" s="118">
        <v>246</v>
      </c>
      <c r="H891" s="109"/>
      <c r="I891" s="109"/>
    </row>
    <row r="892" spans="1:9" s="77" customFormat="1" ht="27.5" customHeight="1">
      <c r="A892" s="109" t="s">
        <v>7702</v>
      </c>
      <c r="B892" s="112" t="s">
        <v>7805</v>
      </c>
      <c r="C892" s="72" t="s">
        <v>1854</v>
      </c>
      <c r="D892" s="109" t="s">
        <v>1950</v>
      </c>
      <c r="E892" s="110" t="s">
        <v>7345</v>
      </c>
      <c r="F892" s="111">
        <v>91</v>
      </c>
      <c r="G892" s="118">
        <v>101</v>
      </c>
      <c r="H892" s="109"/>
      <c r="I892" s="109"/>
    </row>
    <row r="893" spans="1:9" s="77" customFormat="1" ht="27.5" customHeight="1">
      <c r="A893" s="109" t="s">
        <v>7703</v>
      </c>
      <c r="B893" s="112" t="s">
        <v>7805</v>
      </c>
      <c r="C893" s="72" t="s">
        <v>4733</v>
      </c>
      <c r="D893" s="109" t="s">
        <v>1946</v>
      </c>
      <c r="E893" s="110" t="s">
        <v>7346</v>
      </c>
      <c r="F893" s="111">
        <v>28</v>
      </c>
      <c r="G893" s="118">
        <v>31</v>
      </c>
      <c r="H893" s="109"/>
      <c r="I893" s="109"/>
    </row>
    <row r="894" spans="1:9" s="77" customFormat="1" ht="27.5" customHeight="1">
      <c r="A894" s="109" t="s">
        <v>7703</v>
      </c>
      <c r="B894" s="112" t="s">
        <v>7805</v>
      </c>
      <c r="C894" s="72" t="s">
        <v>4733</v>
      </c>
      <c r="D894" s="109" t="s">
        <v>1947</v>
      </c>
      <c r="E894" s="110" t="s">
        <v>7347</v>
      </c>
      <c r="F894" s="111">
        <v>75</v>
      </c>
      <c r="G894" s="118">
        <v>83</v>
      </c>
      <c r="H894" s="109"/>
      <c r="I894" s="109"/>
    </row>
    <row r="895" spans="1:9" s="77" customFormat="1" ht="27.5" customHeight="1">
      <c r="A895" s="109" t="s">
        <v>7703</v>
      </c>
      <c r="B895" s="112" t="s">
        <v>7805</v>
      </c>
      <c r="C895" s="72" t="s">
        <v>4733</v>
      </c>
      <c r="D895" s="109" t="s">
        <v>1948</v>
      </c>
      <c r="E895" s="110" t="s">
        <v>7348</v>
      </c>
      <c r="F895" s="111">
        <v>94</v>
      </c>
      <c r="G895" s="118">
        <v>104</v>
      </c>
      <c r="H895" s="109"/>
      <c r="I895" s="109"/>
    </row>
    <row r="896" spans="1:9" s="77" customFormat="1" ht="27.5" customHeight="1">
      <c r="A896" s="109" t="s">
        <v>7703</v>
      </c>
      <c r="B896" s="112" t="s">
        <v>7805</v>
      </c>
      <c r="C896" s="72" t="s">
        <v>4733</v>
      </c>
      <c r="D896" s="109" t="s">
        <v>1949</v>
      </c>
      <c r="E896" s="110" t="s">
        <v>7349</v>
      </c>
      <c r="F896" s="111">
        <v>69</v>
      </c>
      <c r="G896" s="118">
        <v>76</v>
      </c>
      <c r="H896" s="109"/>
      <c r="I896" s="109"/>
    </row>
    <row r="897" spans="1:9" s="77" customFormat="1" ht="27.5" customHeight="1">
      <c r="A897" s="109" t="s">
        <v>7703</v>
      </c>
      <c r="B897" s="112" t="s">
        <v>7805</v>
      </c>
      <c r="C897" s="72" t="s">
        <v>4733</v>
      </c>
      <c r="D897" s="109" t="s">
        <v>1950</v>
      </c>
      <c r="E897" s="110" t="s">
        <v>7350</v>
      </c>
      <c r="F897" s="111">
        <v>14</v>
      </c>
      <c r="G897" s="118">
        <v>16</v>
      </c>
      <c r="H897" s="109"/>
      <c r="I897" s="109"/>
    </row>
    <row r="898" spans="1:9" s="77" customFormat="1" ht="27.5" customHeight="1">
      <c r="A898" s="109" t="s">
        <v>7704</v>
      </c>
      <c r="B898" s="112" t="s">
        <v>7805</v>
      </c>
      <c r="C898" s="72" t="s">
        <v>1870</v>
      </c>
      <c r="D898" s="109" t="s">
        <v>1946</v>
      </c>
      <c r="E898" s="110" t="s">
        <v>7351</v>
      </c>
      <c r="F898" s="111">
        <v>67</v>
      </c>
      <c r="G898" s="118">
        <v>74</v>
      </c>
      <c r="H898" s="109"/>
      <c r="I898" s="109"/>
    </row>
    <row r="899" spans="1:9" s="77" customFormat="1" ht="27.5" customHeight="1">
      <c r="A899" s="109" t="s">
        <v>7704</v>
      </c>
      <c r="B899" s="112" t="s">
        <v>7805</v>
      </c>
      <c r="C899" s="72" t="s">
        <v>1870</v>
      </c>
      <c r="D899" s="109" t="s">
        <v>1947</v>
      </c>
      <c r="E899" s="110" t="s">
        <v>7352</v>
      </c>
      <c r="F899" s="111">
        <v>167</v>
      </c>
      <c r="G899" s="118">
        <v>184</v>
      </c>
      <c r="H899" s="109"/>
      <c r="I899" s="109"/>
    </row>
    <row r="900" spans="1:9" s="77" customFormat="1" ht="27.5" customHeight="1">
      <c r="A900" s="109" t="s">
        <v>7704</v>
      </c>
      <c r="B900" s="112" t="s">
        <v>7805</v>
      </c>
      <c r="C900" s="72" t="s">
        <v>1870</v>
      </c>
      <c r="D900" s="109" t="s">
        <v>1948</v>
      </c>
      <c r="E900" s="110" t="s">
        <v>7353</v>
      </c>
      <c r="F900" s="111">
        <v>224</v>
      </c>
      <c r="G900" s="118">
        <v>247</v>
      </c>
      <c r="H900" s="109"/>
      <c r="I900" s="109"/>
    </row>
    <row r="901" spans="1:9" s="77" customFormat="1" ht="27.5" customHeight="1">
      <c r="A901" s="109" t="s">
        <v>7704</v>
      </c>
      <c r="B901" s="112" t="s">
        <v>7805</v>
      </c>
      <c r="C901" s="72" t="s">
        <v>1870</v>
      </c>
      <c r="D901" s="109" t="s">
        <v>1949</v>
      </c>
      <c r="E901" s="110" t="s">
        <v>7354</v>
      </c>
      <c r="F901" s="111">
        <v>177</v>
      </c>
      <c r="G901" s="118">
        <v>195</v>
      </c>
      <c r="H901" s="109"/>
      <c r="I901" s="109"/>
    </row>
    <row r="902" spans="1:9" s="77" customFormat="1" ht="27.5" customHeight="1">
      <c r="A902" s="109" t="s">
        <v>7704</v>
      </c>
      <c r="B902" s="112" t="s">
        <v>7805</v>
      </c>
      <c r="C902" s="72" t="s">
        <v>1870</v>
      </c>
      <c r="D902" s="109" t="s">
        <v>1950</v>
      </c>
      <c r="E902" s="110" t="s">
        <v>7355</v>
      </c>
      <c r="F902" s="111">
        <v>63</v>
      </c>
      <c r="G902" s="118">
        <v>70</v>
      </c>
      <c r="H902" s="109"/>
      <c r="I902" s="109"/>
    </row>
    <row r="903" spans="1:9" s="77" customFormat="1" ht="27.5" customHeight="1">
      <c r="A903" s="109" t="s">
        <v>7705</v>
      </c>
      <c r="B903" s="112" t="s">
        <v>7805</v>
      </c>
      <c r="C903" s="72" t="s">
        <v>7750</v>
      </c>
      <c r="D903" s="109" t="s">
        <v>1946</v>
      </c>
      <c r="E903" s="110" t="s">
        <v>7356</v>
      </c>
      <c r="F903" s="111">
        <v>39</v>
      </c>
      <c r="G903" s="118">
        <v>43</v>
      </c>
      <c r="H903" s="109"/>
      <c r="I903" s="109"/>
    </row>
    <row r="904" spans="1:9" s="77" customFormat="1" ht="27.5" customHeight="1">
      <c r="A904" s="109" t="s">
        <v>7705</v>
      </c>
      <c r="B904" s="112" t="s">
        <v>7805</v>
      </c>
      <c r="C904" s="72" t="s">
        <v>7750</v>
      </c>
      <c r="D904" s="109" t="s">
        <v>1947</v>
      </c>
      <c r="E904" s="110" t="s">
        <v>7357</v>
      </c>
      <c r="F904" s="111">
        <v>87</v>
      </c>
      <c r="G904" s="118">
        <v>96</v>
      </c>
      <c r="H904" s="109"/>
      <c r="I904" s="109"/>
    </row>
    <row r="905" spans="1:9" s="77" customFormat="1" ht="27.5" customHeight="1">
      <c r="A905" s="109" t="s">
        <v>7705</v>
      </c>
      <c r="B905" s="112" t="s">
        <v>7805</v>
      </c>
      <c r="C905" s="72" t="s">
        <v>7750</v>
      </c>
      <c r="D905" s="109" t="s">
        <v>1948</v>
      </c>
      <c r="E905" s="110" t="s">
        <v>7358</v>
      </c>
      <c r="F905" s="111">
        <v>117</v>
      </c>
      <c r="G905" s="118">
        <v>129</v>
      </c>
      <c r="H905" s="109"/>
      <c r="I905" s="109"/>
    </row>
    <row r="906" spans="1:9" s="77" customFormat="1" ht="27.5" customHeight="1">
      <c r="A906" s="109" t="s">
        <v>7705</v>
      </c>
      <c r="B906" s="112" t="s">
        <v>7805</v>
      </c>
      <c r="C906" s="72" t="s">
        <v>7750</v>
      </c>
      <c r="D906" s="109" t="s">
        <v>1949</v>
      </c>
      <c r="E906" s="110" t="s">
        <v>7359</v>
      </c>
      <c r="F906" s="111">
        <v>98</v>
      </c>
      <c r="G906" s="118">
        <v>108</v>
      </c>
      <c r="H906" s="109"/>
      <c r="I906" s="109"/>
    </row>
    <row r="907" spans="1:9" s="77" customFormat="1" ht="27.5" customHeight="1">
      <c r="A907" s="109" t="s">
        <v>7705</v>
      </c>
      <c r="B907" s="112" t="s">
        <v>7805</v>
      </c>
      <c r="C907" s="72" t="s">
        <v>7750</v>
      </c>
      <c r="D907" s="109" t="s">
        <v>1950</v>
      </c>
      <c r="E907" s="110" t="s">
        <v>7360</v>
      </c>
      <c r="F907" s="111">
        <v>38</v>
      </c>
      <c r="G907" s="118">
        <v>42</v>
      </c>
      <c r="H907" s="109"/>
      <c r="I907" s="109"/>
    </row>
    <row r="908" spans="1:9" s="77" customFormat="1" ht="27.5" customHeight="1">
      <c r="A908" s="109" t="s">
        <v>7706</v>
      </c>
      <c r="B908" s="112" t="s">
        <v>7806</v>
      </c>
      <c r="C908" s="72" t="s">
        <v>1851</v>
      </c>
      <c r="D908" s="109" t="s">
        <v>1946</v>
      </c>
      <c r="E908" s="110" t="s">
        <v>7361</v>
      </c>
      <c r="F908" s="111">
        <v>45</v>
      </c>
      <c r="G908" s="118">
        <v>50</v>
      </c>
      <c r="H908" s="109"/>
      <c r="I908" s="109"/>
    </row>
    <row r="909" spans="1:9" s="77" customFormat="1" ht="27.5" customHeight="1">
      <c r="A909" s="109" t="s">
        <v>7706</v>
      </c>
      <c r="B909" s="112" t="s">
        <v>7806</v>
      </c>
      <c r="C909" s="72" t="s">
        <v>1851</v>
      </c>
      <c r="D909" s="109" t="s">
        <v>1947</v>
      </c>
      <c r="E909" s="110" t="s">
        <v>7362</v>
      </c>
      <c r="F909" s="111">
        <v>95</v>
      </c>
      <c r="G909" s="118">
        <v>105</v>
      </c>
      <c r="H909" s="109"/>
      <c r="I909" s="109"/>
    </row>
    <row r="910" spans="1:9" s="77" customFormat="1" ht="27.5" customHeight="1">
      <c r="A910" s="109" t="s">
        <v>7706</v>
      </c>
      <c r="B910" s="112" t="s">
        <v>7806</v>
      </c>
      <c r="C910" s="72" t="s">
        <v>1851</v>
      </c>
      <c r="D910" s="109" t="s">
        <v>1948</v>
      </c>
      <c r="E910" s="110" t="s">
        <v>7363</v>
      </c>
      <c r="F910" s="111">
        <v>109</v>
      </c>
      <c r="G910" s="118">
        <v>120</v>
      </c>
      <c r="H910" s="109"/>
      <c r="I910" s="109"/>
    </row>
    <row r="911" spans="1:9" s="77" customFormat="1" ht="27.5" customHeight="1">
      <c r="A911" s="109" t="s">
        <v>7706</v>
      </c>
      <c r="B911" s="112" t="s">
        <v>7806</v>
      </c>
      <c r="C911" s="72" t="s">
        <v>1851</v>
      </c>
      <c r="D911" s="109" t="s">
        <v>1949</v>
      </c>
      <c r="E911" s="110" t="s">
        <v>7364</v>
      </c>
      <c r="F911" s="111">
        <v>73</v>
      </c>
      <c r="G911" s="118">
        <v>81</v>
      </c>
      <c r="H911" s="109"/>
      <c r="I911" s="109"/>
    </row>
    <row r="912" spans="1:9" s="77" customFormat="1" ht="27.5" customHeight="1">
      <c r="A912" s="109" t="s">
        <v>7706</v>
      </c>
      <c r="B912" s="112" t="s">
        <v>7806</v>
      </c>
      <c r="C912" s="72" t="s">
        <v>1851</v>
      </c>
      <c r="D912" s="109" t="s">
        <v>1950</v>
      </c>
      <c r="E912" s="110" t="s">
        <v>7365</v>
      </c>
      <c r="F912" s="111">
        <v>28</v>
      </c>
      <c r="G912" s="118">
        <v>31</v>
      </c>
      <c r="H912" s="109"/>
      <c r="I912" s="109"/>
    </row>
    <row r="913" spans="1:9" s="77" customFormat="1" ht="27.5" customHeight="1">
      <c r="A913" s="109" t="s">
        <v>7707</v>
      </c>
      <c r="B913" s="112" t="s">
        <v>7806</v>
      </c>
      <c r="C913" s="72" t="s">
        <v>1871</v>
      </c>
      <c r="D913" s="109" t="s">
        <v>1946</v>
      </c>
      <c r="E913" s="110" t="s">
        <v>7366</v>
      </c>
      <c r="F913" s="111">
        <v>53</v>
      </c>
      <c r="G913" s="118">
        <v>59</v>
      </c>
      <c r="H913" s="109"/>
      <c r="I913" s="109"/>
    </row>
    <row r="914" spans="1:9" s="77" customFormat="1" ht="27.5" customHeight="1">
      <c r="A914" s="109" t="s">
        <v>7707</v>
      </c>
      <c r="B914" s="112" t="s">
        <v>7806</v>
      </c>
      <c r="C914" s="72" t="s">
        <v>1871</v>
      </c>
      <c r="D914" s="109" t="s">
        <v>1947</v>
      </c>
      <c r="E914" s="110" t="s">
        <v>7367</v>
      </c>
      <c r="F914" s="111">
        <v>109</v>
      </c>
      <c r="G914" s="118">
        <v>120</v>
      </c>
      <c r="H914" s="109"/>
      <c r="I914" s="109"/>
    </row>
    <row r="915" spans="1:9" s="77" customFormat="1" ht="27.5" customHeight="1">
      <c r="A915" s="109" t="s">
        <v>7707</v>
      </c>
      <c r="B915" s="112" t="s">
        <v>7806</v>
      </c>
      <c r="C915" s="72" t="s">
        <v>1871</v>
      </c>
      <c r="D915" s="109" t="s">
        <v>1948</v>
      </c>
      <c r="E915" s="110" t="s">
        <v>7368</v>
      </c>
      <c r="F915" s="111">
        <v>126</v>
      </c>
      <c r="G915" s="118">
        <v>139</v>
      </c>
      <c r="H915" s="109"/>
      <c r="I915" s="109"/>
    </row>
    <row r="916" spans="1:9" s="77" customFormat="1" ht="27.5" customHeight="1">
      <c r="A916" s="109" t="s">
        <v>7707</v>
      </c>
      <c r="B916" s="112" t="s">
        <v>7806</v>
      </c>
      <c r="C916" s="72" t="s">
        <v>1871</v>
      </c>
      <c r="D916" s="109" t="s">
        <v>1949</v>
      </c>
      <c r="E916" s="110" t="s">
        <v>7369</v>
      </c>
      <c r="F916" s="111">
        <v>82</v>
      </c>
      <c r="G916" s="118">
        <v>91</v>
      </c>
      <c r="H916" s="109"/>
      <c r="I916" s="109"/>
    </row>
    <row r="917" spans="1:9" s="77" customFormat="1" ht="27.5" customHeight="1">
      <c r="A917" s="109" t="s">
        <v>7707</v>
      </c>
      <c r="B917" s="112" t="s">
        <v>7806</v>
      </c>
      <c r="C917" s="72" t="s">
        <v>1871</v>
      </c>
      <c r="D917" s="109" t="s">
        <v>1950</v>
      </c>
      <c r="E917" s="110" t="s">
        <v>7370</v>
      </c>
      <c r="F917" s="111">
        <v>27</v>
      </c>
      <c r="G917" s="118">
        <v>30</v>
      </c>
      <c r="H917" s="109"/>
      <c r="I917" s="109"/>
    </row>
    <row r="918" spans="1:9" s="77" customFormat="1" ht="27.5" customHeight="1">
      <c r="A918" s="109" t="s">
        <v>7708</v>
      </c>
      <c r="B918" s="112" t="s">
        <v>7806</v>
      </c>
      <c r="C918" s="72" t="s">
        <v>1854</v>
      </c>
      <c r="D918" s="109" t="s">
        <v>1946</v>
      </c>
      <c r="E918" s="110" t="s">
        <v>7371</v>
      </c>
      <c r="F918" s="111">
        <v>34</v>
      </c>
      <c r="G918" s="118">
        <v>38</v>
      </c>
      <c r="H918" s="109"/>
      <c r="I918" s="109"/>
    </row>
    <row r="919" spans="1:9" s="77" customFormat="1" ht="27.5" customHeight="1">
      <c r="A919" s="109" t="s">
        <v>7708</v>
      </c>
      <c r="B919" s="112" t="s">
        <v>7806</v>
      </c>
      <c r="C919" s="72" t="s">
        <v>1854</v>
      </c>
      <c r="D919" s="109" t="s">
        <v>1947</v>
      </c>
      <c r="E919" s="110" t="s">
        <v>7372</v>
      </c>
      <c r="F919" s="111">
        <v>76</v>
      </c>
      <c r="G919" s="118">
        <v>84</v>
      </c>
      <c r="H919" s="109"/>
      <c r="I919" s="109"/>
    </row>
    <row r="920" spans="1:9" s="77" customFormat="1" ht="27.5" customHeight="1">
      <c r="A920" s="109" t="s">
        <v>7708</v>
      </c>
      <c r="B920" s="112" t="s">
        <v>7806</v>
      </c>
      <c r="C920" s="72" t="s">
        <v>1854</v>
      </c>
      <c r="D920" s="109" t="s">
        <v>1948</v>
      </c>
      <c r="E920" s="110" t="s">
        <v>7373</v>
      </c>
      <c r="F920" s="111">
        <v>89</v>
      </c>
      <c r="G920" s="118">
        <v>98</v>
      </c>
      <c r="H920" s="109"/>
      <c r="I920" s="109"/>
    </row>
    <row r="921" spans="1:9" s="77" customFormat="1" ht="27.5" customHeight="1">
      <c r="A921" s="109" t="s">
        <v>7708</v>
      </c>
      <c r="B921" s="112" t="s">
        <v>7806</v>
      </c>
      <c r="C921" s="72" t="s">
        <v>1854</v>
      </c>
      <c r="D921" s="109" t="s">
        <v>1949</v>
      </c>
      <c r="E921" s="110" t="s">
        <v>7374</v>
      </c>
      <c r="F921" s="111">
        <v>58</v>
      </c>
      <c r="G921" s="118">
        <v>64</v>
      </c>
      <c r="H921" s="109"/>
      <c r="I921" s="109"/>
    </row>
    <row r="922" spans="1:9" s="77" customFormat="1" ht="27.5" customHeight="1">
      <c r="A922" s="109" t="s">
        <v>7708</v>
      </c>
      <c r="B922" s="112" t="s">
        <v>7806</v>
      </c>
      <c r="C922" s="72" t="s">
        <v>1854</v>
      </c>
      <c r="D922" s="109" t="s">
        <v>1950</v>
      </c>
      <c r="E922" s="110" t="s">
        <v>7375</v>
      </c>
      <c r="F922" s="111">
        <v>23</v>
      </c>
      <c r="G922" s="118">
        <v>26</v>
      </c>
      <c r="H922" s="109"/>
      <c r="I922" s="109"/>
    </row>
    <row r="923" spans="1:9" s="77" customFormat="1" ht="27.5" customHeight="1">
      <c r="A923" s="109" t="s">
        <v>7709</v>
      </c>
      <c r="B923" s="112" t="s">
        <v>7806</v>
      </c>
      <c r="C923" s="72" t="s">
        <v>1870</v>
      </c>
      <c r="D923" s="109" t="s">
        <v>1946</v>
      </c>
      <c r="E923" s="110" t="s">
        <v>7376</v>
      </c>
      <c r="F923" s="111">
        <v>39</v>
      </c>
      <c r="G923" s="118">
        <v>43</v>
      </c>
      <c r="H923" s="109"/>
      <c r="I923" s="109"/>
    </row>
    <row r="924" spans="1:9" s="77" customFormat="1" ht="27.5" customHeight="1">
      <c r="A924" s="109" t="s">
        <v>7709</v>
      </c>
      <c r="B924" s="112" t="s">
        <v>7806</v>
      </c>
      <c r="C924" s="72" t="s">
        <v>1870</v>
      </c>
      <c r="D924" s="109" t="s">
        <v>1947</v>
      </c>
      <c r="E924" s="110" t="s">
        <v>7377</v>
      </c>
      <c r="F924" s="111">
        <v>83</v>
      </c>
      <c r="G924" s="118">
        <v>92</v>
      </c>
      <c r="H924" s="109"/>
      <c r="I924" s="109"/>
    </row>
    <row r="925" spans="1:9" s="77" customFormat="1" ht="27.5" customHeight="1">
      <c r="A925" s="109" t="s">
        <v>7709</v>
      </c>
      <c r="B925" s="112" t="s">
        <v>7806</v>
      </c>
      <c r="C925" s="72" t="s">
        <v>1870</v>
      </c>
      <c r="D925" s="109" t="s">
        <v>1948</v>
      </c>
      <c r="E925" s="110" t="s">
        <v>7378</v>
      </c>
      <c r="F925" s="111">
        <v>95</v>
      </c>
      <c r="G925" s="118">
        <v>105</v>
      </c>
      <c r="H925" s="109"/>
      <c r="I925" s="109"/>
    </row>
    <row r="926" spans="1:9" s="77" customFormat="1" ht="27.5" customHeight="1">
      <c r="A926" s="109" t="s">
        <v>7709</v>
      </c>
      <c r="B926" s="112" t="s">
        <v>7806</v>
      </c>
      <c r="C926" s="72" t="s">
        <v>1870</v>
      </c>
      <c r="D926" s="109" t="s">
        <v>1949</v>
      </c>
      <c r="E926" s="110" t="s">
        <v>7379</v>
      </c>
      <c r="F926" s="111">
        <v>60</v>
      </c>
      <c r="G926" s="118">
        <v>66</v>
      </c>
      <c r="H926" s="109"/>
      <c r="I926" s="109"/>
    </row>
    <row r="927" spans="1:9" s="77" customFormat="1" ht="27.5" customHeight="1">
      <c r="A927" s="109" t="s">
        <v>7709</v>
      </c>
      <c r="B927" s="112" t="s">
        <v>7806</v>
      </c>
      <c r="C927" s="72" t="s">
        <v>1870</v>
      </c>
      <c r="D927" s="109" t="s">
        <v>1950</v>
      </c>
      <c r="E927" s="110" t="s">
        <v>7380</v>
      </c>
      <c r="F927" s="111">
        <v>21</v>
      </c>
      <c r="G927" s="118">
        <v>24</v>
      </c>
      <c r="H927" s="109"/>
      <c r="I927" s="109"/>
    </row>
    <row r="928" spans="1:9" s="77" customFormat="1" ht="27.5" customHeight="1">
      <c r="A928" s="109" t="s">
        <v>7710</v>
      </c>
      <c r="B928" s="112" t="s">
        <v>7806</v>
      </c>
      <c r="C928" s="72" t="s">
        <v>4733</v>
      </c>
      <c r="D928" s="109" t="s">
        <v>1946</v>
      </c>
      <c r="E928" s="110" t="s">
        <v>7381</v>
      </c>
      <c r="F928" s="111">
        <v>20</v>
      </c>
      <c r="G928" s="118">
        <v>22</v>
      </c>
      <c r="H928" s="109"/>
      <c r="I928" s="109"/>
    </row>
    <row r="929" spans="1:9" s="77" customFormat="1" ht="27.5" customHeight="1">
      <c r="A929" s="109" t="s">
        <v>7710</v>
      </c>
      <c r="B929" s="112" t="s">
        <v>7806</v>
      </c>
      <c r="C929" s="72" t="s">
        <v>4733</v>
      </c>
      <c r="D929" s="109" t="s">
        <v>1947</v>
      </c>
      <c r="E929" s="110" t="s">
        <v>7382</v>
      </c>
      <c r="F929" s="111">
        <v>46</v>
      </c>
      <c r="G929" s="118">
        <v>51</v>
      </c>
      <c r="H929" s="109"/>
      <c r="I929" s="109"/>
    </row>
    <row r="930" spans="1:9" s="77" customFormat="1" ht="27.5" customHeight="1">
      <c r="A930" s="109" t="s">
        <v>7710</v>
      </c>
      <c r="B930" s="112" t="s">
        <v>7806</v>
      </c>
      <c r="C930" s="72" t="s">
        <v>4733</v>
      </c>
      <c r="D930" s="109" t="s">
        <v>1948</v>
      </c>
      <c r="E930" s="110" t="s">
        <v>7383</v>
      </c>
      <c r="F930" s="111">
        <v>51</v>
      </c>
      <c r="G930" s="118">
        <v>57</v>
      </c>
      <c r="H930" s="109"/>
      <c r="I930" s="109"/>
    </row>
    <row r="931" spans="1:9" s="77" customFormat="1" ht="27.5" customHeight="1">
      <c r="A931" s="109" t="s">
        <v>7710</v>
      </c>
      <c r="B931" s="112" t="s">
        <v>7806</v>
      </c>
      <c r="C931" s="72" t="s">
        <v>4733</v>
      </c>
      <c r="D931" s="109" t="s">
        <v>1949</v>
      </c>
      <c r="E931" s="110" t="s">
        <v>7384</v>
      </c>
      <c r="F931" s="111">
        <v>32</v>
      </c>
      <c r="G931" s="118">
        <v>36</v>
      </c>
      <c r="H931" s="109"/>
      <c r="I931" s="109"/>
    </row>
    <row r="932" spans="1:9" s="77" customFormat="1" ht="27.5" customHeight="1">
      <c r="A932" s="109" t="s">
        <v>7710</v>
      </c>
      <c r="B932" s="112" t="s">
        <v>7806</v>
      </c>
      <c r="C932" s="72" t="s">
        <v>4733</v>
      </c>
      <c r="D932" s="109" t="s">
        <v>1950</v>
      </c>
      <c r="E932" s="110" t="s">
        <v>7385</v>
      </c>
      <c r="F932" s="111">
        <v>7</v>
      </c>
      <c r="G932" s="118">
        <v>9</v>
      </c>
      <c r="H932" s="109"/>
      <c r="I932" s="109"/>
    </row>
    <row r="933" spans="1:9" s="77" customFormat="1" ht="27.5" customHeight="1">
      <c r="A933" s="109"/>
      <c r="B933" s="112"/>
      <c r="C933" s="72"/>
      <c r="D933" s="109"/>
      <c r="E933" s="110"/>
      <c r="F933" s="111"/>
      <c r="G933" s="118"/>
      <c r="H933" s="109"/>
      <c r="I933" s="109"/>
    </row>
    <row r="934" spans="1:9" s="77" customFormat="1" ht="27.5" customHeight="1">
      <c r="A934" s="109"/>
      <c r="B934" s="112"/>
      <c r="C934" s="72"/>
      <c r="D934" s="109"/>
      <c r="E934" s="110"/>
      <c r="F934" s="111"/>
      <c r="G934" s="118"/>
      <c r="H934" s="109"/>
      <c r="I934" s="109"/>
    </row>
    <row r="935" spans="1:9" s="77" customFormat="1" ht="27.5" customHeight="1">
      <c r="A935" s="109"/>
      <c r="B935" s="112"/>
      <c r="C935" s="72"/>
      <c r="D935" s="109"/>
      <c r="E935" s="110"/>
      <c r="F935" s="111"/>
      <c r="G935" s="118"/>
      <c r="H935" s="109"/>
      <c r="I935" s="109"/>
    </row>
    <row r="936" spans="1:9" s="77" customFormat="1" ht="27.5" customHeight="1">
      <c r="A936" s="109"/>
      <c r="B936" s="112"/>
      <c r="C936" s="72"/>
      <c r="D936" s="109"/>
      <c r="E936" s="110"/>
      <c r="F936" s="111"/>
      <c r="G936" s="118"/>
      <c r="H936" s="109"/>
      <c r="I936" s="109"/>
    </row>
    <row r="937" spans="1:9" s="77" customFormat="1" ht="27.5" customHeight="1">
      <c r="A937" s="109"/>
      <c r="B937" s="112"/>
      <c r="C937" s="72"/>
      <c r="D937" s="109"/>
      <c r="E937" s="110"/>
      <c r="F937" s="111"/>
      <c r="G937" s="118"/>
      <c r="H937" s="109"/>
      <c r="I937" s="109"/>
    </row>
    <row r="938" spans="1:9" s="77" customFormat="1" ht="27.5" customHeight="1">
      <c r="A938" s="109"/>
      <c r="B938" s="112"/>
      <c r="C938" s="72"/>
      <c r="D938" s="109"/>
      <c r="E938" s="110"/>
      <c r="F938" s="111"/>
      <c r="G938" s="118"/>
      <c r="H938" s="109"/>
      <c r="I938" s="109"/>
    </row>
    <row r="939" spans="1:9" s="77" customFormat="1" ht="27.5" customHeight="1">
      <c r="A939" s="109"/>
      <c r="B939" s="112"/>
      <c r="C939" s="72"/>
      <c r="D939" s="109"/>
      <c r="E939" s="110"/>
      <c r="F939" s="111"/>
      <c r="G939" s="118"/>
      <c r="H939" s="109"/>
      <c r="I939" s="109"/>
    </row>
    <row r="940" spans="1:9" s="77" customFormat="1" ht="27.5" customHeight="1">
      <c r="A940" s="109"/>
      <c r="B940" s="112"/>
      <c r="C940" s="72"/>
      <c r="D940" s="109"/>
      <c r="E940" s="110"/>
      <c r="F940" s="111"/>
      <c r="G940" s="118"/>
      <c r="H940" s="109"/>
      <c r="I940" s="109"/>
    </row>
    <row r="941" spans="1:9" s="77" customFormat="1" ht="27.5" customHeight="1">
      <c r="A941" s="109"/>
      <c r="B941" s="112"/>
      <c r="C941" s="72"/>
      <c r="D941" s="109"/>
      <c r="E941" s="110"/>
      <c r="F941" s="111"/>
      <c r="G941" s="118"/>
      <c r="H941" s="109"/>
      <c r="I941" s="109"/>
    </row>
    <row r="942" spans="1:9" s="77" customFormat="1" ht="27.5" customHeight="1">
      <c r="A942" s="109"/>
      <c r="B942" s="112"/>
      <c r="C942" s="72"/>
      <c r="D942" s="109"/>
      <c r="E942" s="110"/>
      <c r="F942" s="111"/>
      <c r="G942" s="118"/>
      <c r="H942" s="109"/>
      <c r="I942" s="109"/>
    </row>
    <row r="943" spans="1:9" s="77" customFormat="1" ht="27.5" customHeight="1">
      <c r="A943" s="109"/>
      <c r="B943" s="112"/>
      <c r="C943" s="72"/>
      <c r="D943" s="109"/>
      <c r="E943" s="110"/>
      <c r="F943" s="111"/>
      <c r="G943" s="118"/>
      <c r="H943" s="109"/>
      <c r="I943" s="109"/>
    </row>
    <row r="944" spans="1:9" s="77" customFormat="1" ht="27.5" customHeight="1">
      <c r="A944" s="109"/>
      <c r="B944" s="112"/>
      <c r="C944" s="72"/>
      <c r="D944" s="109"/>
      <c r="E944" s="110"/>
      <c r="F944" s="111"/>
      <c r="G944" s="118"/>
      <c r="H944" s="109"/>
      <c r="I944" s="109"/>
    </row>
    <row r="945" spans="1:9" s="77" customFormat="1" ht="27.5" customHeight="1">
      <c r="A945" s="109"/>
      <c r="B945" s="112"/>
      <c r="C945" s="72"/>
      <c r="D945" s="109"/>
      <c r="E945" s="110"/>
      <c r="F945" s="111"/>
      <c r="G945" s="118"/>
      <c r="H945" s="109"/>
      <c r="I945" s="109"/>
    </row>
    <row r="946" spans="1:9" s="77" customFormat="1" ht="27.5" customHeight="1">
      <c r="A946" s="109"/>
      <c r="B946" s="112"/>
      <c r="C946" s="72"/>
      <c r="D946" s="109"/>
      <c r="E946" s="110"/>
      <c r="F946" s="111"/>
      <c r="G946" s="118"/>
      <c r="H946" s="109"/>
      <c r="I946" s="109"/>
    </row>
    <row r="947" spans="1:9" s="77" customFormat="1" ht="27.5" customHeight="1">
      <c r="A947" s="109"/>
      <c r="B947" s="112"/>
      <c r="C947" s="72"/>
      <c r="D947" s="109"/>
      <c r="E947" s="110"/>
      <c r="F947" s="111"/>
      <c r="G947" s="118"/>
      <c r="H947" s="109"/>
      <c r="I947" s="109"/>
    </row>
    <row r="948" spans="1:9" s="77" customFormat="1" ht="27.5" customHeight="1">
      <c r="A948" s="109"/>
      <c r="B948" s="112"/>
      <c r="C948" s="72"/>
      <c r="D948" s="109"/>
      <c r="E948" s="110"/>
      <c r="F948" s="111"/>
      <c r="G948" s="118"/>
      <c r="H948" s="109"/>
      <c r="I948" s="109"/>
    </row>
    <row r="949" spans="1:9" s="77" customFormat="1" ht="27.5" customHeight="1">
      <c r="A949" s="109"/>
      <c r="B949" s="112"/>
      <c r="C949" s="72"/>
      <c r="D949" s="109"/>
      <c r="E949" s="110"/>
      <c r="F949" s="111"/>
      <c r="G949" s="118"/>
      <c r="H949" s="109"/>
      <c r="I949" s="109"/>
    </row>
    <row r="950" spans="1:9" s="77" customFormat="1" ht="27.5" customHeight="1">
      <c r="A950" s="109"/>
      <c r="B950" s="112"/>
      <c r="C950" s="72"/>
      <c r="D950" s="109"/>
      <c r="E950" s="110"/>
      <c r="F950" s="111"/>
      <c r="G950" s="118"/>
      <c r="H950" s="109"/>
      <c r="I950" s="109"/>
    </row>
    <row r="951" spans="1:9" s="77" customFormat="1" ht="27.5" customHeight="1">
      <c r="A951" s="109"/>
      <c r="B951" s="112"/>
      <c r="C951" s="72"/>
      <c r="D951" s="109"/>
      <c r="E951" s="110"/>
      <c r="F951" s="111"/>
      <c r="G951" s="118"/>
      <c r="H951" s="109"/>
      <c r="I951" s="109"/>
    </row>
    <row r="952" spans="1:9" s="77" customFormat="1" ht="27.5" customHeight="1">
      <c r="A952" s="109"/>
      <c r="B952" s="112"/>
      <c r="C952" s="72"/>
      <c r="D952" s="109"/>
      <c r="E952" s="110"/>
      <c r="F952" s="111"/>
      <c r="G952" s="118"/>
      <c r="H952" s="109"/>
      <c r="I952" s="109"/>
    </row>
    <row r="953" spans="1:9" s="77" customFormat="1" ht="27.5" customHeight="1">
      <c r="A953" s="109"/>
      <c r="B953" s="112"/>
      <c r="C953" s="72"/>
      <c r="D953" s="109"/>
      <c r="E953" s="110"/>
      <c r="F953" s="111"/>
      <c r="G953" s="118"/>
      <c r="H953" s="109"/>
      <c r="I953" s="109"/>
    </row>
    <row r="954" spans="1:9" s="77" customFormat="1" ht="27.5" customHeight="1">
      <c r="A954" s="109"/>
      <c r="B954" s="112"/>
      <c r="C954" s="72"/>
      <c r="D954" s="109"/>
      <c r="E954" s="110"/>
      <c r="F954" s="111"/>
      <c r="G954" s="118"/>
      <c r="H954" s="109"/>
      <c r="I954" s="109"/>
    </row>
    <row r="955" spans="1:9" s="77" customFormat="1" ht="27.5" customHeight="1">
      <c r="A955" s="109"/>
      <c r="B955" s="112"/>
      <c r="C955" s="72"/>
      <c r="D955" s="109"/>
      <c r="E955" s="110"/>
      <c r="F955" s="111"/>
      <c r="G955" s="118"/>
      <c r="H955" s="109"/>
      <c r="I955" s="109"/>
    </row>
    <row r="956" spans="1:9" s="77" customFormat="1" ht="27.5" customHeight="1">
      <c r="A956" s="109"/>
      <c r="B956" s="112"/>
      <c r="C956" s="72"/>
      <c r="D956" s="109"/>
      <c r="E956" s="110"/>
      <c r="F956" s="111"/>
      <c r="G956" s="118"/>
      <c r="H956" s="109"/>
      <c r="I956" s="109"/>
    </row>
    <row r="957" spans="1:9" s="77" customFormat="1" ht="27.5" customHeight="1">
      <c r="A957" s="109"/>
      <c r="B957" s="112"/>
      <c r="C957" s="72"/>
      <c r="D957" s="109"/>
      <c r="E957" s="110"/>
      <c r="F957" s="111"/>
      <c r="G957" s="118"/>
      <c r="H957" s="109"/>
      <c r="I957" s="109"/>
    </row>
    <row r="958" spans="1:9" s="77" customFormat="1" ht="27.5" customHeight="1">
      <c r="A958" s="109"/>
      <c r="B958" s="112"/>
      <c r="C958" s="72"/>
      <c r="D958" s="109"/>
      <c r="E958" s="110"/>
      <c r="F958" s="111"/>
      <c r="G958" s="118"/>
      <c r="H958" s="109"/>
      <c r="I958" s="109"/>
    </row>
    <row r="959" spans="1:9" s="77" customFormat="1" ht="27.5" customHeight="1">
      <c r="A959" s="109"/>
      <c r="B959" s="112"/>
      <c r="C959" s="72"/>
      <c r="D959" s="109"/>
      <c r="E959" s="110"/>
      <c r="F959" s="111"/>
      <c r="G959" s="118"/>
      <c r="H959" s="109"/>
      <c r="I959" s="109"/>
    </row>
    <row r="960" spans="1:9" s="77" customFormat="1" ht="27.5" customHeight="1">
      <c r="A960" s="109"/>
      <c r="B960" s="112"/>
      <c r="C960" s="72"/>
      <c r="D960" s="109"/>
      <c r="E960" s="110"/>
      <c r="F960" s="111"/>
      <c r="G960" s="118"/>
      <c r="H960" s="109"/>
      <c r="I960" s="109"/>
    </row>
    <row r="961" spans="1:9" s="77" customFormat="1" ht="27.5" customHeight="1">
      <c r="A961" s="109"/>
      <c r="B961" s="112"/>
      <c r="C961" s="72"/>
      <c r="D961" s="109"/>
      <c r="E961" s="110"/>
      <c r="F961" s="111"/>
      <c r="G961" s="118"/>
      <c r="H961" s="109"/>
      <c r="I961" s="109"/>
    </row>
    <row r="962" spans="1:9" s="77" customFormat="1" ht="27.5" customHeight="1">
      <c r="A962" s="109"/>
      <c r="B962" s="112"/>
      <c r="C962" s="72"/>
      <c r="D962" s="109"/>
      <c r="E962" s="110"/>
      <c r="F962" s="111"/>
      <c r="G962" s="118"/>
      <c r="H962" s="109"/>
      <c r="I962" s="109"/>
    </row>
  </sheetData>
  <mergeCells count="1">
    <mergeCell ref="A1:E1"/>
  </mergeCells>
  <pageMargins left="0" right="0" top="0.75" bottom="0.25" header="0.05" footer="0.05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DF83-C00A-4672-B470-EC1E4692AB80}">
  <sheetPr>
    <outlinePr summaryBelow="0" summaryRight="0"/>
    <pageSetUpPr fitToPage="1"/>
  </sheetPr>
  <dimension ref="A1:Q579"/>
  <sheetViews>
    <sheetView view="pageBreakPreview" zoomScale="40" zoomScaleNormal="100" zoomScaleSheetLayoutView="40" workbookViewId="0">
      <pane ySplit="2" topLeftCell="A562" activePane="bottomLeft" state="frozen"/>
      <selection activeCell="F574" sqref="F574:F579"/>
      <selection pane="bottomLeft" activeCell="F574" sqref="F574:F579"/>
    </sheetView>
  </sheetViews>
  <sheetFormatPr defaultColWidth="19.54296875" defaultRowHeight="15" customHeight="1"/>
  <cols>
    <col min="1" max="2" width="21.54296875" style="85" customWidth="1"/>
    <col min="3" max="3" width="42.453125" style="85" customWidth="1"/>
    <col min="4" max="4" width="26.54296875" style="85" bestFit="1" customWidth="1"/>
    <col min="5" max="6" width="25.1796875" style="85" customWidth="1"/>
    <col min="7" max="9" width="26" style="85" customWidth="1"/>
    <col min="10" max="10" width="18.26953125" style="86" bestFit="1" customWidth="1"/>
    <col min="11" max="11" width="21.54296875" style="116" customWidth="1"/>
    <col min="12" max="12" width="15.54296875" style="85" customWidth="1"/>
    <col min="13" max="14" width="24.1796875" style="85" customWidth="1"/>
    <col min="15" max="15" width="15.54296875" style="85" customWidth="1"/>
    <col min="16" max="16" width="30.7265625" style="85" customWidth="1"/>
    <col min="17" max="17" width="12.453125" style="85" customWidth="1"/>
    <col min="18" max="16384" width="19.54296875" style="85"/>
  </cols>
  <sheetData>
    <row r="1" spans="1:17" ht="46.5" customHeight="1">
      <c r="A1" s="144" t="s">
        <v>5471</v>
      </c>
      <c r="B1" s="144"/>
      <c r="C1" s="144"/>
      <c r="D1" s="144"/>
      <c r="E1" s="144"/>
      <c r="F1" s="144"/>
      <c r="G1" s="144"/>
      <c r="H1" s="120"/>
      <c r="I1" s="120"/>
      <c r="J1" s="86">
        <f>SUBTOTAL(9,J3:J672)</f>
        <v>31464</v>
      </c>
      <c r="K1" s="116">
        <f>SUBTOTAL(9,K3:K715)</f>
        <v>34991</v>
      </c>
      <c r="L1" s="86"/>
      <c r="M1" s="86"/>
      <c r="N1" s="86"/>
      <c r="O1" s="86"/>
    </row>
    <row r="2" spans="1:17" ht="49.5" customHeight="1">
      <c r="A2" s="107" t="s">
        <v>41</v>
      </c>
      <c r="B2" s="107"/>
      <c r="C2" s="107" t="s">
        <v>4636</v>
      </c>
      <c r="D2" s="107" t="s">
        <v>42</v>
      </c>
      <c r="E2" s="107" t="s">
        <v>43</v>
      </c>
      <c r="F2" s="107"/>
      <c r="G2" s="108" t="s">
        <v>2373</v>
      </c>
      <c r="H2" s="108"/>
      <c r="I2" s="108"/>
      <c r="J2" s="107" t="s">
        <v>45</v>
      </c>
      <c r="K2" s="117" t="s">
        <v>48</v>
      </c>
      <c r="L2" s="114" t="s">
        <v>43</v>
      </c>
      <c r="M2" s="114" t="s">
        <v>5444</v>
      </c>
      <c r="N2" s="114"/>
      <c r="O2" s="114"/>
      <c r="P2" s="84"/>
      <c r="Q2" s="84"/>
    </row>
    <row r="3" spans="1:17" s="77" customFormat="1" ht="35.25" customHeight="1">
      <c r="A3" s="109" t="s">
        <v>5320</v>
      </c>
      <c r="B3" s="109" t="s">
        <v>5472</v>
      </c>
      <c r="C3" s="112" t="s">
        <v>5445</v>
      </c>
      <c r="D3" s="72" t="s">
        <v>4738</v>
      </c>
      <c r="E3" s="109" t="s">
        <v>1946</v>
      </c>
      <c r="F3" s="109" t="str">
        <f>VLOOKUP(E3,$M$3:$N$7,2,0)</f>
        <v>S</v>
      </c>
      <c r="G3" s="110" t="s">
        <v>4743</v>
      </c>
      <c r="H3" s="110" t="str">
        <f>VLOOKUP(B3,Sheet3!$A$3:$M$579,13,0)</f>
        <v>4560123540752</v>
      </c>
      <c r="I3" s="110">
        <f>G3-H3</f>
        <v>0</v>
      </c>
      <c r="J3" s="111">
        <v>18</v>
      </c>
      <c r="K3" s="118">
        <v>20</v>
      </c>
      <c r="L3" s="109" t="s">
        <v>2374</v>
      </c>
      <c r="M3" s="109" t="s">
        <v>1946</v>
      </c>
      <c r="N3" s="109" t="s">
        <v>2374</v>
      </c>
      <c r="O3" s="109">
        <v>3706</v>
      </c>
      <c r="P3" s="109">
        <v>117</v>
      </c>
      <c r="Q3" s="77">
        <f>O3-P3</f>
        <v>3589</v>
      </c>
    </row>
    <row r="4" spans="1:17" s="77" customFormat="1" ht="35.25" customHeight="1">
      <c r="A4" s="109" t="s">
        <v>5320</v>
      </c>
      <c r="B4" s="109" t="s">
        <v>5474</v>
      </c>
      <c r="C4" s="112" t="s">
        <v>5445</v>
      </c>
      <c r="D4" s="72" t="s">
        <v>4738</v>
      </c>
      <c r="E4" s="109" t="s">
        <v>1947</v>
      </c>
      <c r="F4" s="109" t="str">
        <f t="shared" ref="F4:F67" si="0">VLOOKUP(E4,$M$3:$N$7,2,0)</f>
        <v>M</v>
      </c>
      <c r="G4" s="110" t="s">
        <v>4744</v>
      </c>
      <c r="H4" s="110" t="str">
        <f>VLOOKUP(B4,Sheet3!$A$3:$M$579,13,0)</f>
        <v>4560123540753</v>
      </c>
      <c r="I4" s="110">
        <f t="shared" ref="I4:I67" si="1">G4-H4</f>
        <v>0</v>
      </c>
      <c r="J4" s="111">
        <v>42</v>
      </c>
      <c r="K4" s="118">
        <v>47</v>
      </c>
      <c r="L4" s="109" t="s">
        <v>2375</v>
      </c>
      <c r="M4" s="109" t="s">
        <v>1947</v>
      </c>
      <c r="N4" s="109" t="s">
        <v>2375</v>
      </c>
      <c r="O4" s="109">
        <v>9130</v>
      </c>
      <c r="P4" s="109">
        <v>340</v>
      </c>
      <c r="Q4" s="77">
        <f t="shared" ref="Q4:Q7" si="2">O4-P4</f>
        <v>8790</v>
      </c>
    </row>
    <row r="5" spans="1:17" s="77" customFormat="1" ht="35.25" customHeight="1">
      <c r="A5" s="109" t="s">
        <v>5320</v>
      </c>
      <c r="B5" s="109" t="s">
        <v>5476</v>
      </c>
      <c r="C5" s="112" t="s">
        <v>5445</v>
      </c>
      <c r="D5" s="72" t="s">
        <v>4738</v>
      </c>
      <c r="E5" s="109" t="s">
        <v>1948</v>
      </c>
      <c r="F5" s="109" t="str">
        <f t="shared" si="0"/>
        <v>L</v>
      </c>
      <c r="G5" s="110" t="s">
        <v>4745</v>
      </c>
      <c r="H5" s="110" t="str">
        <f>VLOOKUP(B5,Sheet3!$A$3:$M$579,13,0)</f>
        <v>4560123540754</v>
      </c>
      <c r="I5" s="110">
        <f t="shared" si="1"/>
        <v>0</v>
      </c>
      <c r="J5" s="111">
        <v>51</v>
      </c>
      <c r="K5" s="118">
        <v>57</v>
      </c>
      <c r="L5" s="109" t="s">
        <v>2376</v>
      </c>
      <c r="M5" s="109" t="s">
        <v>1948</v>
      </c>
      <c r="N5" s="109" t="s">
        <v>2376</v>
      </c>
      <c r="O5" s="109">
        <v>11046</v>
      </c>
      <c r="P5" s="109">
        <v>420</v>
      </c>
      <c r="Q5" s="77">
        <f t="shared" si="2"/>
        <v>10626</v>
      </c>
    </row>
    <row r="6" spans="1:17" s="77" customFormat="1" ht="35.25" customHeight="1">
      <c r="A6" s="109" t="s">
        <v>5320</v>
      </c>
      <c r="B6" s="109" t="s">
        <v>5478</v>
      </c>
      <c r="C6" s="112" t="s">
        <v>5445</v>
      </c>
      <c r="D6" s="72" t="s">
        <v>4738</v>
      </c>
      <c r="E6" s="109" t="s">
        <v>1949</v>
      </c>
      <c r="F6" s="109" t="str">
        <f t="shared" si="0"/>
        <v>XL</v>
      </c>
      <c r="G6" s="110" t="s">
        <v>4746</v>
      </c>
      <c r="H6" s="110" t="str">
        <f>VLOOKUP(B6,Sheet3!$A$3:$M$579,13,0)</f>
        <v>4560123540755</v>
      </c>
      <c r="I6" s="110">
        <f t="shared" si="1"/>
        <v>0</v>
      </c>
      <c r="J6" s="111">
        <v>39</v>
      </c>
      <c r="K6" s="118">
        <v>43</v>
      </c>
      <c r="L6" s="109" t="s">
        <v>2377</v>
      </c>
      <c r="M6" s="109" t="s">
        <v>1949</v>
      </c>
      <c r="N6" s="109" t="s">
        <v>2377</v>
      </c>
      <c r="O6" s="109">
        <v>8329</v>
      </c>
      <c r="P6" s="109">
        <v>319</v>
      </c>
      <c r="Q6" s="77">
        <f t="shared" si="2"/>
        <v>8010</v>
      </c>
    </row>
    <row r="7" spans="1:17" s="77" customFormat="1" ht="35.25" customHeight="1">
      <c r="A7" s="109" t="s">
        <v>5320</v>
      </c>
      <c r="B7" s="109" t="s">
        <v>6586</v>
      </c>
      <c r="C7" s="112" t="s">
        <v>5445</v>
      </c>
      <c r="D7" s="72" t="s">
        <v>4738</v>
      </c>
      <c r="E7" s="109" t="s">
        <v>1950</v>
      </c>
      <c r="F7" s="109" t="str">
        <f t="shared" si="0"/>
        <v>2XL</v>
      </c>
      <c r="G7" s="110" t="s">
        <v>4747</v>
      </c>
      <c r="H7" s="110" t="str">
        <f>VLOOKUP(B7,Sheet3!$A$3:$M$579,13,0)</f>
        <v>4560123540756</v>
      </c>
      <c r="I7" s="110">
        <f t="shared" si="1"/>
        <v>0</v>
      </c>
      <c r="J7" s="111">
        <v>9</v>
      </c>
      <c r="K7" s="118">
        <v>11</v>
      </c>
      <c r="L7" s="109" t="s">
        <v>2378</v>
      </c>
      <c r="M7" s="109" t="s">
        <v>1950</v>
      </c>
      <c r="N7" s="109" t="s">
        <v>2378</v>
      </c>
      <c r="O7" s="109">
        <v>2780</v>
      </c>
      <c r="P7" s="109">
        <v>99</v>
      </c>
      <c r="Q7" s="77">
        <f t="shared" si="2"/>
        <v>2681</v>
      </c>
    </row>
    <row r="8" spans="1:17" s="77" customFormat="1" ht="35.25" customHeight="1">
      <c r="A8" s="109" t="s">
        <v>5321</v>
      </c>
      <c r="B8" s="109" t="s">
        <v>5480</v>
      </c>
      <c r="C8" s="112" t="s">
        <v>5445</v>
      </c>
      <c r="D8" s="72" t="s">
        <v>1851</v>
      </c>
      <c r="E8" s="109" t="s">
        <v>1946</v>
      </c>
      <c r="F8" s="109" t="str">
        <f t="shared" si="0"/>
        <v>S</v>
      </c>
      <c r="G8" s="110" t="s">
        <v>4748</v>
      </c>
      <c r="H8" s="110" t="str">
        <f>VLOOKUP(B8,Sheet3!$A$3:$M$579,13,0)</f>
        <v>4560123532496</v>
      </c>
      <c r="I8" s="110">
        <f t="shared" si="1"/>
        <v>0</v>
      </c>
      <c r="J8" s="111">
        <v>25</v>
      </c>
      <c r="K8" s="118">
        <v>28</v>
      </c>
      <c r="L8" s="109"/>
      <c r="M8" s="109"/>
      <c r="N8" s="115"/>
      <c r="O8" s="115"/>
    </row>
    <row r="9" spans="1:17" s="77" customFormat="1" ht="35.25" customHeight="1">
      <c r="A9" s="109" t="s">
        <v>5321</v>
      </c>
      <c r="B9" s="109" t="s">
        <v>5482</v>
      </c>
      <c r="C9" s="112" t="s">
        <v>5445</v>
      </c>
      <c r="D9" s="72" t="s">
        <v>1851</v>
      </c>
      <c r="E9" s="109" t="s">
        <v>1947</v>
      </c>
      <c r="F9" s="109" t="str">
        <f t="shared" si="0"/>
        <v>M</v>
      </c>
      <c r="G9" s="110" t="s">
        <v>4749</v>
      </c>
      <c r="H9" s="110" t="str">
        <f>VLOOKUP(B9,Sheet3!$A$3:$M$579,13,0)</f>
        <v>4560123532497</v>
      </c>
      <c r="I9" s="110">
        <f t="shared" si="1"/>
        <v>0</v>
      </c>
      <c r="J9" s="111">
        <v>53</v>
      </c>
      <c r="K9" s="118">
        <v>59</v>
      </c>
      <c r="L9" s="109"/>
      <c r="M9" s="109"/>
      <c r="N9" s="115"/>
      <c r="O9" s="115"/>
    </row>
    <row r="10" spans="1:17" s="77" customFormat="1" ht="35.25" customHeight="1">
      <c r="A10" s="109" t="s">
        <v>5321</v>
      </c>
      <c r="B10" s="109" t="s">
        <v>5484</v>
      </c>
      <c r="C10" s="112" t="s">
        <v>5445</v>
      </c>
      <c r="D10" s="72" t="s">
        <v>1851</v>
      </c>
      <c r="E10" s="109" t="s">
        <v>1948</v>
      </c>
      <c r="F10" s="109" t="str">
        <f t="shared" si="0"/>
        <v>L</v>
      </c>
      <c r="G10" s="110" t="s">
        <v>4750</v>
      </c>
      <c r="H10" s="110" t="str">
        <f>VLOOKUP(B10,Sheet3!$A$3:$M$579,13,0)</f>
        <v>4560123532498</v>
      </c>
      <c r="I10" s="110">
        <f t="shared" si="1"/>
        <v>0</v>
      </c>
      <c r="J10" s="111">
        <v>64</v>
      </c>
      <c r="K10" s="118">
        <v>71</v>
      </c>
      <c r="L10" s="109"/>
      <c r="M10" s="109"/>
      <c r="N10" s="115"/>
      <c r="O10" s="115"/>
    </row>
    <row r="11" spans="1:17" s="77" customFormat="1" ht="35.25" customHeight="1">
      <c r="A11" s="109" t="s">
        <v>5321</v>
      </c>
      <c r="B11" s="109" t="s">
        <v>5486</v>
      </c>
      <c r="C11" s="112" t="s">
        <v>5445</v>
      </c>
      <c r="D11" s="72" t="s">
        <v>1851</v>
      </c>
      <c r="E11" s="109" t="s">
        <v>1949</v>
      </c>
      <c r="F11" s="109" t="str">
        <f t="shared" si="0"/>
        <v>XL</v>
      </c>
      <c r="G11" s="110" t="s">
        <v>4751</v>
      </c>
      <c r="H11" s="110" t="str">
        <f>VLOOKUP(B11,Sheet3!$A$3:$M$579,13,0)</f>
        <v>4560123532499</v>
      </c>
      <c r="I11" s="110">
        <f t="shared" si="1"/>
        <v>0</v>
      </c>
      <c r="J11" s="111">
        <v>47</v>
      </c>
      <c r="K11" s="118">
        <v>52</v>
      </c>
      <c r="L11" s="109"/>
      <c r="M11" s="109"/>
      <c r="N11" s="115"/>
      <c r="O11" s="115"/>
    </row>
    <row r="12" spans="1:17" s="77" customFormat="1" ht="35.25" customHeight="1">
      <c r="A12" s="109" t="s">
        <v>5321</v>
      </c>
      <c r="B12" s="109" t="s">
        <v>6588</v>
      </c>
      <c r="C12" s="112" t="s">
        <v>5445</v>
      </c>
      <c r="D12" s="72" t="s">
        <v>1851</v>
      </c>
      <c r="E12" s="109" t="s">
        <v>1950</v>
      </c>
      <c r="F12" s="109" t="str">
        <f t="shared" si="0"/>
        <v>2XL</v>
      </c>
      <c r="G12" s="110" t="s">
        <v>4752</v>
      </c>
      <c r="H12" s="110" t="str">
        <f>VLOOKUP(B12,Sheet3!$A$3:$M$579,13,0)</f>
        <v>4560123532500</v>
      </c>
      <c r="I12" s="110">
        <f t="shared" si="1"/>
        <v>0</v>
      </c>
      <c r="J12" s="111">
        <v>10</v>
      </c>
      <c r="K12" s="118">
        <v>12</v>
      </c>
      <c r="L12" s="109"/>
      <c r="M12" s="109"/>
      <c r="N12" s="115"/>
      <c r="O12" s="115"/>
    </row>
    <row r="13" spans="1:17" s="77" customFormat="1" ht="35.25" customHeight="1">
      <c r="A13" s="109" t="s">
        <v>5322</v>
      </c>
      <c r="B13" s="109" t="s">
        <v>5488</v>
      </c>
      <c r="C13" s="112" t="s">
        <v>5445</v>
      </c>
      <c r="D13" s="72" t="s">
        <v>1854</v>
      </c>
      <c r="E13" s="109" t="s">
        <v>1946</v>
      </c>
      <c r="F13" s="109" t="str">
        <f t="shared" si="0"/>
        <v>S</v>
      </c>
      <c r="G13" s="110" t="s">
        <v>4753</v>
      </c>
      <c r="H13" s="110" t="str">
        <f>VLOOKUP(B13,Sheet3!$A$3:$M$579,13,0)</f>
        <v>4560123532460</v>
      </c>
      <c r="I13" s="110">
        <f t="shared" si="1"/>
        <v>0</v>
      </c>
      <c r="J13" s="111">
        <v>19</v>
      </c>
      <c r="K13" s="118">
        <v>21</v>
      </c>
      <c r="L13" s="109"/>
      <c r="M13" s="109"/>
      <c r="N13" s="115"/>
      <c r="O13" s="115"/>
    </row>
    <row r="14" spans="1:17" s="77" customFormat="1" ht="35.25" customHeight="1">
      <c r="A14" s="109" t="s">
        <v>5322</v>
      </c>
      <c r="B14" s="109" t="s">
        <v>5490</v>
      </c>
      <c r="C14" s="112" t="s">
        <v>5445</v>
      </c>
      <c r="D14" s="72" t="s">
        <v>1854</v>
      </c>
      <c r="E14" s="109" t="s">
        <v>1947</v>
      </c>
      <c r="F14" s="109" t="str">
        <f t="shared" si="0"/>
        <v>M</v>
      </c>
      <c r="G14" s="110" t="s">
        <v>4754</v>
      </c>
      <c r="H14" s="110" t="str">
        <f>VLOOKUP(B14,Sheet3!$A$3:$M$579,13,0)</f>
        <v>4560123532456</v>
      </c>
      <c r="I14" s="110">
        <f t="shared" si="1"/>
        <v>0</v>
      </c>
      <c r="J14" s="111">
        <v>43</v>
      </c>
      <c r="K14" s="118">
        <v>48</v>
      </c>
      <c r="L14" s="109"/>
      <c r="M14" s="109"/>
      <c r="N14" s="115"/>
      <c r="O14" s="115"/>
    </row>
    <row r="15" spans="1:17" s="77" customFormat="1" ht="35.25" customHeight="1">
      <c r="A15" s="109" t="s">
        <v>5322</v>
      </c>
      <c r="B15" s="109" t="s">
        <v>5492</v>
      </c>
      <c r="C15" s="112" t="s">
        <v>5445</v>
      </c>
      <c r="D15" s="72" t="s">
        <v>1854</v>
      </c>
      <c r="E15" s="109" t="s">
        <v>1948</v>
      </c>
      <c r="F15" s="109" t="str">
        <f t="shared" si="0"/>
        <v>L</v>
      </c>
      <c r="G15" s="110" t="s">
        <v>4755</v>
      </c>
      <c r="H15" s="110" t="str">
        <f>VLOOKUP(B15,Sheet3!$A$3:$M$579,13,0)</f>
        <v>4560123532457</v>
      </c>
      <c r="I15" s="110">
        <f t="shared" si="1"/>
        <v>0</v>
      </c>
      <c r="J15" s="111">
        <v>51</v>
      </c>
      <c r="K15" s="118">
        <v>57</v>
      </c>
      <c r="L15" s="109"/>
      <c r="M15" s="109"/>
      <c r="N15" s="115"/>
      <c r="O15" s="115"/>
    </row>
    <row r="16" spans="1:17" s="77" customFormat="1" ht="35.25" customHeight="1">
      <c r="A16" s="109" t="s">
        <v>5322</v>
      </c>
      <c r="B16" s="109" t="s">
        <v>5494</v>
      </c>
      <c r="C16" s="112" t="s">
        <v>5445</v>
      </c>
      <c r="D16" s="72" t="s">
        <v>1854</v>
      </c>
      <c r="E16" s="109" t="s">
        <v>1949</v>
      </c>
      <c r="F16" s="109" t="str">
        <f t="shared" si="0"/>
        <v>XL</v>
      </c>
      <c r="G16" s="110" t="s">
        <v>4756</v>
      </c>
      <c r="H16" s="110" t="str">
        <f>VLOOKUP(B16,Sheet3!$A$3:$M$579,13,0)</f>
        <v>4560123532458</v>
      </c>
      <c r="I16" s="110">
        <f t="shared" si="1"/>
        <v>0</v>
      </c>
      <c r="J16" s="111">
        <v>39</v>
      </c>
      <c r="K16" s="118">
        <v>43</v>
      </c>
      <c r="L16" s="109"/>
      <c r="M16" s="109"/>
      <c r="N16" s="115"/>
      <c r="O16" s="115"/>
    </row>
    <row r="17" spans="1:15" s="77" customFormat="1" ht="35.25" customHeight="1">
      <c r="A17" s="109" t="s">
        <v>5322</v>
      </c>
      <c r="B17" s="109" t="s">
        <v>6590</v>
      </c>
      <c r="C17" s="112" t="s">
        <v>5445</v>
      </c>
      <c r="D17" s="72" t="s">
        <v>1854</v>
      </c>
      <c r="E17" s="109" t="s">
        <v>1950</v>
      </c>
      <c r="F17" s="109" t="str">
        <f t="shared" si="0"/>
        <v>2XL</v>
      </c>
      <c r="G17" s="110" t="s">
        <v>4757</v>
      </c>
      <c r="H17" s="110" t="str">
        <f>VLOOKUP(B17,Sheet3!$A$3:$M$579,13,0)</f>
        <v>4560123532459</v>
      </c>
      <c r="I17" s="110">
        <f t="shared" si="1"/>
        <v>0</v>
      </c>
      <c r="J17" s="111">
        <v>9</v>
      </c>
      <c r="K17" s="118">
        <v>11</v>
      </c>
      <c r="L17" s="109"/>
      <c r="M17" s="109"/>
      <c r="N17" s="115"/>
      <c r="O17" s="115"/>
    </row>
    <row r="18" spans="1:15" s="77" customFormat="1" ht="35.25" customHeight="1">
      <c r="A18" s="109" t="s">
        <v>5323</v>
      </c>
      <c r="B18" s="109" t="s">
        <v>5496</v>
      </c>
      <c r="C18" s="112" t="s">
        <v>5446</v>
      </c>
      <c r="D18" s="72" t="s">
        <v>1851</v>
      </c>
      <c r="E18" s="109" t="s">
        <v>1946</v>
      </c>
      <c r="F18" s="109" t="str">
        <f t="shared" si="0"/>
        <v>S</v>
      </c>
      <c r="G18" s="110" t="s">
        <v>4758</v>
      </c>
      <c r="H18" s="110" t="str">
        <f>VLOOKUP(B18,Sheet3!$A$3:$M$579,13,0)</f>
        <v>4560123542210</v>
      </c>
      <c r="I18" s="110">
        <f t="shared" si="1"/>
        <v>0</v>
      </c>
      <c r="J18" s="111">
        <v>27</v>
      </c>
      <c r="K18" s="118">
        <v>30</v>
      </c>
      <c r="L18" s="109"/>
      <c r="M18" s="109"/>
      <c r="N18" s="115"/>
      <c r="O18" s="115"/>
    </row>
    <row r="19" spans="1:15" s="77" customFormat="1" ht="35.25" customHeight="1">
      <c r="A19" s="109" t="s">
        <v>5323</v>
      </c>
      <c r="B19" s="109" t="s">
        <v>5498</v>
      </c>
      <c r="C19" s="112" t="s">
        <v>5446</v>
      </c>
      <c r="D19" s="72" t="s">
        <v>1851</v>
      </c>
      <c r="E19" s="109" t="s">
        <v>1947</v>
      </c>
      <c r="F19" s="109" t="str">
        <f t="shared" si="0"/>
        <v>M</v>
      </c>
      <c r="G19" s="110" t="s">
        <v>4759</v>
      </c>
      <c r="H19" s="110" t="str">
        <f>VLOOKUP(B19,Sheet3!$A$3:$M$579,13,0)</f>
        <v>4560123542211</v>
      </c>
      <c r="I19" s="110">
        <f t="shared" si="1"/>
        <v>0</v>
      </c>
      <c r="J19" s="111">
        <v>59</v>
      </c>
      <c r="K19" s="118">
        <v>65</v>
      </c>
      <c r="L19" s="109"/>
      <c r="M19" s="109"/>
      <c r="N19" s="115"/>
      <c r="O19" s="115"/>
    </row>
    <row r="20" spans="1:15" s="77" customFormat="1" ht="35.25" customHeight="1">
      <c r="A20" s="109" t="s">
        <v>5323</v>
      </c>
      <c r="B20" s="109" t="s">
        <v>5500</v>
      </c>
      <c r="C20" s="112" t="s">
        <v>5446</v>
      </c>
      <c r="D20" s="72" t="s">
        <v>1851</v>
      </c>
      <c r="E20" s="109" t="s">
        <v>1948</v>
      </c>
      <c r="F20" s="109" t="str">
        <f t="shared" si="0"/>
        <v>L</v>
      </c>
      <c r="G20" s="110" t="s">
        <v>4760</v>
      </c>
      <c r="H20" s="110" t="str">
        <f>VLOOKUP(B20,Sheet3!$A$3:$M$579,13,0)</f>
        <v>4560123542212</v>
      </c>
      <c r="I20" s="110">
        <f t="shared" si="1"/>
        <v>0</v>
      </c>
      <c r="J20" s="111">
        <v>72</v>
      </c>
      <c r="K20" s="118">
        <v>80</v>
      </c>
      <c r="L20" s="109"/>
      <c r="M20" s="109"/>
      <c r="N20" s="115"/>
      <c r="O20" s="115"/>
    </row>
    <row r="21" spans="1:15" s="77" customFormat="1" ht="35.25" customHeight="1">
      <c r="A21" s="109" t="s">
        <v>5323</v>
      </c>
      <c r="B21" s="109" t="s">
        <v>5502</v>
      </c>
      <c r="C21" s="112" t="s">
        <v>5446</v>
      </c>
      <c r="D21" s="72" t="s">
        <v>1851</v>
      </c>
      <c r="E21" s="109" t="s">
        <v>1949</v>
      </c>
      <c r="F21" s="109" t="str">
        <f t="shared" si="0"/>
        <v>XL</v>
      </c>
      <c r="G21" s="110" t="s">
        <v>4761</v>
      </c>
      <c r="H21" s="110" t="str">
        <f>VLOOKUP(B21,Sheet3!$A$3:$M$579,13,0)</f>
        <v>4560123542213</v>
      </c>
      <c r="I21" s="110">
        <f t="shared" si="1"/>
        <v>0</v>
      </c>
      <c r="J21" s="111">
        <v>56</v>
      </c>
      <c r="K21" s="118">
        <v>62</v>
      </c>
      <c r="L21" s="109"/>
      <c r="M21" s="109"/>
      <c r="N21" s="115"/>
      <c r="O21" s="115"/>
    </row>
    <row r="22" spans="1:15" s="77" customFormat="1" ht="35.25" customHeight="1">
      <c r="A22" s="109" t="s">
        <v>5323</v>
      </c>
      <c r="B22" s="109" t="s">
        <v>5504</v>
      </c>
      <c r="C22" s="112" t="s">
        <v>5446</v>
      </c>
      <c r="D22" s="72" t="s">
        <v>1851</v>
      </c>
      <c r="E22" s="109" t="s">
        <v>1950</v>
      </c>
      <c r="F22" s="109" t="str">
        <f t="shared" si="0"/>
        <v>2XL</v>
      </c>
      <c r="G22" s="110" t="s">
        <v>4762</v>
      </c>
      <c r="H22" s="110" t="str">
        <f>VLOOKUP(B22,Sheet3!$A$3:$M$579,13,0)</f>
        <v>4560123542214</v>
      </c>
      <c r="I22" s="110">
        <f t="shared" si="1"/>
        <v>0</v>
      </c>
      <c r="J22" s="111">
        <v>17</v>
      </c>
      <c r="K22" s="118">
        <v>19</v>
      </c>
      <c r="L22" s="109"/>
      <c r="M22" s="109"/>
      <c r="N22" s="115"/>
      <c r="O22" s="115"/>
    </row>
    <row r="23" spans="1:15" s="77" customFormat="1" ht="35.25" customHeight="1">
      <c r="A23" s="109" t="s">
        <v>5324</v>
      </c>
      <c r="B23" s="109" t="s">
        <v>5506</v>
      </c>
      <c r="C23" s="112" t="s">
        <v>5446</v>
      </c>
      <c r="D23" s="72" t="s">
        <v>4733</v>
      </c>
      <c r="E23" s="109" t="s">
        <v>1946</v>
      </c>
      <c r="F23" s="109" t="str">
        <f t="shared" si="0"/>
        <v>S</v>
      </c>
      <c r="G23" s="110" t="s">
        <v>4763</v>
      </c>
      <c r="H23" s="110" t="str">
        <f>VLOOKUP(B23,Sheet3!$A$3:$M$579,13,0)</f>
        <v>4560123542205</v>
      </c>
      <c r="I23" s="110">
        <f t="shared" si="1"/>
        <v>0</v>
      </c>
      <c r="J23" s="111">
        <v>18</v>
      </c>
      <c r="K23" s="118">
        <v>20</v>
      </c>
      <c r="L23" s="109"/>
      <c r="M23" s="109"/>
      <c r="N23" s="115"/>
      <c r="O23" s="115"/>
    </row>
    <row r="24" spans="1:15" s="77" customFormat="1" ht="35.25" customHeight="1">
      <c r="A24" s="109" t="s">
        <v>5324</v>
      </c>
      <c r="B24" s="109" t="s">
        <v>5508</v>
      </c>
      <c r="C24" s="112" t="s">
        <v>5446</v>
      </c>
      <c r="D24" s="72" t="s">
        <v>4733</v>
      </c>
      <c r="E24" s="109" t="s">
        <v>1947</v>
      </c>
      <c r="F24" s="109" t="str">
        <f t="shared" si="0"/>
        <v>M</v>
      </c>
      <c r="G24" s="110" t="s">
        <v>4764</v>
      </c>
      <c r="H24" s="110" t="str">
        <f>VLOOKUP(B24,Sheet3!$A$3:$M$579,13,0)</f>
        <v>4560123542206</v>
      </c>
      <c r="I24" s="110">
        <f t="shared" si="1"/>
        <v>0</v>
      </c>
      <c r="J24" s="111">
        <v>42</v>
      </c>
      <c r="K24" s="118">
        <v>47</v>
      </c>
      <c r="L24" s="109"/>
      <c r="M24" s="109"/>
      <c r="N24" s="115"/>
      <c r="O24" s="115"/>
    </row>
    <row r="25" spans="1:15" s="77" customFormat="1" ht="35.25" customHeight="1">
      <c r="A25" s="109" t="s">
        <v>5324</v>
      </c>
      <c r="B25" s="109" t="s">
        <v>5510</v>
      </c>
      <c r="C25" s="112" t="s">
        <v>5446</v>
      </c>
      <c r="D25" s="72" t="s">
        <v>4733</v>
      </c>
      <c r="E25" s="109" t="s">
        <v>1948</v>
      </c>
      <c r="F25" s="109" t="str">
        <f t="shared" si="0"/>
        <v>L</v>
      </c>
      <c r="G25" s="110" t="s">
        <v>4765</v>
      </c>
      <c r="H25" s="110" t="str">
        <f>VLOOKUP(B25,Sheet3!$A$3:$M$579,13,0)</f>
        <v>4560123542207</v>
      </c>
      <c r="I25" s="110">
        <f t="shared" si="1"/>
        <v>0</v>
      </c>
      <c r="J25" s="111">
        <v>51</v>
      </c>
      <c r="K25" s="118">
        <v>57</v>
      </c>
      <c r="L25" s="109"/>
      <c r="M25" s="109"/>
      <c r="N25" s="115"/>
      <c r="O25" s="115"/>
    </row>
    <row r="26" spans="1:15" s="77" customFormat="1" ht="35.25" customHeight="1">
      <c r="A26" s="109" t="s">
        <v>5324</v>
      </c>
      <c r="B26" s="109" t="s">
        <v>5512</v>
      </c>
      <c r="C26" s="112" t="s">
        <v>5446</v>
      </c>
      <c r="D26" s="72" t="s">
        <v>4733</v>
      </c>
      <c r="E26" s="109" t="s">
        <v>1949</v>
      </c>
      <c r="F26" s="109" t="str">
        <f t="shared" si="0"/>
        <v>XL</v>
      </c>
      <c r="G26" s="110" t="s">
        <v>4766</v>
      </c>
      <c r="H26" s="110" t="str">
        <f>VLOOKUP(B26,Sheet3!$A$3:$M$579,13,0)</f>
        <v>4560123542208</v>
      </c>
      <c r="I26" s="110">
        <f t="shared" si="1"/>
        <v>0</v>
      </c>
      <c r="J26" s="111">
        <v>37</v>
      </c>
      <c r="K26" s="118">
        <v>41</v>
      </c>
      <c r="L26" s="109"/>
      <c r="M26" s="109"/>
      <c r="N26" s="115"/>
      <c r="O26" s="115"/>
    </row>
    <row r="27" spans="1:15" s="77" customFormat="1" ht="35.25" customHeight="1">
      <c r="A27" s="109" t="s">
        <v>5324</v>
      </c>
      <c r="B27" s="109" t="s">
        <v>5514</v>
      </c>
      <c r="C27" s="112" t="s">
        <v>5446</v>
      </c>
      <c r="D27" s="72" t="s">
        <v>4733</v>
      </c>
      <c r="E27" s="109" t="s">
        <v>1950</v>
      </c>
      <c r="F27" s="109" t="str">
        <f t="shared" si="0"/>
        <v>2XL</v>
      </c>
      <c r="G27" s="110" t="s">
        <v>4767</v>
      </c>
      <c r="H27" s="110" t="str">
        <f>VLOOKUP(B27,Sheet3!$A$3:$M$579,13,0)</f>
        <v>4560123542209</v>
      </c>
      <c r="I27" s="110">
        <f t="shared" si="1"/>
        <v>0</v>
      </c>
      <c r="J27" s="111">
        <v>8</v>
      </c>
      <c r="K27" s="118">
        <v>10</v>
      </c>
      <c r="L27" s="109"/>
      <c r="M27" s="109"/>
      <c r="N27" s="115"/>
      <c r="O27" s="115"/>
    </row>
    <row r="28" spans="1:15" s="77" customFormat="1" ht="35.25" customHeight="1">
      <c r="A28" s="109" t="s">
        <v>5325</v>
      </c>
      <c r="B28" s="109" t="s">
        <v>5516</v>
      </c>
      <c r="C28" s="112" t="s">
        <v>5446</v>
      </c>
      <c r="D28" s="72" t="s">
        <v>1858</v>
      </c>
      <c r="E28" s="109" t="s">
        <v>1946</v>
      </c>
      <c r="F28" s="109" t="str">
        <f t="shared" si="0"/>
        <v>S</v>
      </c>
      <c r="G28" s="110" t="s">
        <v>4768</v>
      </c>
      <c r="H28" s="110" t="str">
        <f>VLOOKUP(B28,Sheet3!$A$3:$M$579,13,0)</f>
        <v>4560123542215</v>
      </c>
      <c r="I28" s="110">
        <f t="shared" si="1"/>
        <v>0</v>
      </c>
      <c r="J28" s="111">
        <v>20</v>
      </c>
      <c r="K28" s="118">
        <v>22</v>
      </c>
      <c r="L28" s="109"/>
      <c r="M28" s="109"/>
      <c r="N28" s="115"/>
      <c r="O28" s="115"/>
    </row>
    <row r="29" spans="1:15" s="77" customFormat="1" ht="35.25" customHeight="1">
      <c r="A29" s="109" t="s">
        <v>5325</v>
      </c>
      <c r="B29" s="109" t="s">
        <v>5518</v>
      </c>
      <c r="C29" s="112" t="s">
        <v>5446</v>
      </c>
      <c r="D29" s="72" t="s">
        <v>1858</v>
      </c>
      <c r="E29" s="109" t="s">
        <v>1947</v>
      </c>
      <c r="F29" s="109" t="str">
        <f t="shared" si="0"/>
        <v>M</v>
      </c>
      <c r="G29" s="110" t="s">
        <v>4769</v>
      </c>
      <c r="H29" s="110" t="str">
        <f>VLOOKUP(B29,Sheet3!$A$3:$M$579,13,0)</f>
        <v>4560123542216</v>
      </c>
      <c r="I29" s="110">
        <f t="shared" si="1"/>
        <v>0</v>
      </c>
      <c r="J29" s="111">
        <v>44</v>
      </c>
      <c r="K29" s="118">
        <v>49</v>
      </c>
      <c r="L29" s="109"/>
      <c r="M29" s="109"/>
      <c r="N29" s="115"/>
      <c r="O29" s="115"/>
    </row>
    <row r="30" spans="1:15" s="77" customFormat="1" ht="35.25" customHeight="1">
      <c r="A30" s="109" t="s">
        <v>5325</v>
      </c>
      <c r="B30" s="109" t="s">
        <v>5520</v>
      </c>
      <c r="C30" s="112" t="s">
        <v>5446</v>
      </c>
      <c r="D30" s="72" t="s">
        <v>1858</v>
      </c>
      <c r="E30" s="109" t="s">
        <v>1948</v>
      </c>
      <c r="F30" s="109" t="str">
        <f t="shared" si="0"/>
        <v>L</v>
      </c>
      <c r="G30" s="110" t="s">
        <v>4770</v>
      </c>
      <c r="H30" s="110" t="str">
        <f>VLOOKUP(B30,Sheet3!$A$3:$M$579,13,0)</f>
        <v>4560123542217</v>
      </c>
      <c r="I30" s="110">
        <f t="shared" si="1"/>
        <v>0</v>
      </c>
      <c r="J30" s="111">
        <v>50</v>
      </c>
      <c r="K30" s="118">
        <v>55</v>
      </c>
      <c r="L30" s="109"/>
      <c r="M30" s="109"/>
      <c r="N30" s="115"/>
      <c r="O30" s="115"/>
    </row>
    <row r="31" spans="1:15" s="77" customFormat="1" ht="35.25" customHeight="1">
      <c r="A31" s="109" t="s">
        <v>5325</v>
      </c>
      <c r="B31" s="109" t="s">
        <v>5522</v>
      </c>
      <c r="C31" s="112" t="s">
        <v>5446</v>
      </c>
      <c r="D31" s="72" t="s">
        <v>1858</v>
      </c>
      <c r="E31" s="109" t="s">
        <v>1949</v>
      </c>
      <c r="F31" s="109" t="str">
        <f t="shared" si="0"/>
        <v>XL</v>
      </c>
      <c r="G31" s="110" t="s">
        <v>4771</v>
      </c>
      <c r="H31" s="110" t="str">
        <f>VLOOKUP(B31,Sheet3!$A$3:$M$579,13,0)</f>
        <v>4560123542218</v>
      </c>
      <c r="I31" s="110">
        <f t="shared" si="1"/>
        <v>0</v>
      </c>
      <c r="J31" s="111">
        <v>34</v>
      </c>
      <c r="K31" s="118">
        <v>38</v>
      </c>
      <c r="L31" s="109"/>
      <c r="M31" s="109"/>
      <c r="N31" s="115"/>
      <c r="O31" s="115"/>
    </row>
    <row r="32" spans="1:15" s="77" customFormat="1" ht="35.25" customHeight="1">
      <c r="A32" s="109" t="s">
        <v>5325</v>
      </c>
      <c r="B32" s="109" t="s">
        <v>5524</v>
      </c>
      <c r="C32" s="112" t="s">
        <v>5446</v>
      </c>
      <c r="D32" s="72" t="s">
        <v>1858</v>
      </c>
      <c r="E32" s="109" t="s">
        <v>1950</v>
      </c>
      <c r="F32" s="109" t="str">
        <f t="shared" si="0"/>
        <v>2XL</v>
      </c>
      <c r="G32" s="110" t="s">
        <v>4772</v>
      </c>
      <c r="H32" s="110" t="str">
        <f>VLOOKUP(B32,Sheet3!$A$3:$M$579,13,0)</f>
        <v>4560123542219</v>
      </c>
      <c r="I32" s="110">
        <f t="shared" si="1"/>
        <v>0</v>
      </c>
      <c r="J32" s="111">
        <v>8</v>
      </c>
      <c r="K32" s="118">
        <v>10</v>
      </c>
      <c r="L32" s="109"/>
      <c r="M32" s="109"/>
      <c r="N32" s="115"/>
      <c r="O32" s="115"/>
    </row>
    <row r="33" spans="1:15" s="77" customFormat="1" ht="35.25" customHeight="1">
      <c r="A33" s="109" t="s">
        <v>5326</v>
      </c>
      <c r="B33" s="109" t="s">
        <v>5526</v>
      </c>
      <c r="C33" s="112" t="s">
        <v>5447</v>
      </c>
      <c r="D33" s="72" t="s">
        <v>1854</v>
      </c>
      <c r="E33" s="109" t="s">
        <v>1946</v>
      </c>
      <c r="F33" s="109" t="str">
        <f t="shared" si="0"/>
        <v>S</v>
      </c>
      <c r="G33" s="110" t="s">
        <v>4773</v>
      </c>
      <c r="H33" s="110" t="str">
        <f>VLOOKUP(B33,Sheet3!$A$3:$M$579,13,0)</f>
        <v>4560123543096</v>
      </c>
      <c r="I33" s="110">
        <f t="shared" si="1"/>
        <v>0</v>
      </c>
      <c r="J33" s="111">
        <v>21</v>
      </c>
      <c r="K33" s="118">
        <v>24</v>
      </c>
      <c r="L33" s="109"/>
      <c r="M33" s="109"/>
      <c r="N33" s="115"/>
      <c r="O33" s="115"/>
    </row>
    <row r="34" spans="1:15" s="77" customFormat="1" ht="35.25" customHeight="1">
      <c r="A34" s="109" t="s">
        <v>5326</v>
      </c>
      <c r="B34" s="109" t="s">
        <v>5528</v>
      </c>
      <c r="C34" s="112" t="s">
        <v>5447</v>
      </c>
      <c r="D34" s="72" t="s">
        <v>1854</v>
      </c>
      <c r="E34" s="109" t="s">
        <v>1947</v>
      </c>
      <c r="F34" s="109" t="str">
        <f t="shared" si="0"/>
        <v>M</v>
      </c>
      <c r="G34" s="110" t="s">
        <v>4774</v>
      </c>
      <c r="H34" s="110" t="str">
        <f>VLOOKUP(B34,Sheet3!$A$3:$M$579,13,0)</f>
        <v>4560123543097</v>
      </c>
      <c r="I34" s="110">
        <f t="shared" si="1"/>
        <v>0</v>
      </c>
      <c r="J34" s="111">
        <v>49</v>
      </c>
      <c r="K34" s="118">
        <v>54</v>
      </c>
      <c r="L34" s="109"/>
      <c r="M34" s="109"/>
      <c r="N34" s="115"/>
      <c r="O34" s="115"/>
    </row>
    <row r="35" spans="1:15" s="77" customFormat="1" ht="35.25" customHeight="1">
      <c r="A35" s="109" t="s">
        <v>5326</v>
      </c>
      <c r="B35" s="109" t="s">
        <v>5530</v>
      </c>
      <c r="C35" s="112" t="s">
        <v>5447</v>
      </c>
      <c r="D35" s="72" t="s">
        <v>1854</v>
      </c>
      <c r="E35" s="109" t="s">
        <v>1948</v>
      </c>
      <c r="F35" s="109" t="str">
        <f t="shared" si="0"/>
        <v>L</v>
      </c>
      <c r="G35" s="110" t="s">
        <v>4775</v>
      </c>
      <c r="H35" s="110" t="str">
        <f>VLOOKUP(B35,Sheet3!$A$3:$M$579,13,0)</f>
        <v>4560123543098</v>
      </c>
      <c r="I35" s="110">
        <f t="shared" si="1"/>
        <v>0</v>
      </c>
      <c r="J35" s="111">
        <v>62</v>
      </c>
      <c r="K35" s="118">
        <v>69</v>
      </c>
      <c r="L35" s="109"/>
      <c r="M35" s="109"/>
      <c r="N35" s="115"/>
      <c r="O35" s="115"/>
    </row>
    <row r="36" spans="1:15" s="77" customFormat="1" ht="35.25" customHeight="1">
      <c r="A36" s="109" t="s">
        <v>5326</v>
      </c>
      <c r="B36" s="109" t="s">
        <v>5532</v>
      </c>
      <c r="C36" s="112" t="s">
        <v>5447</v>
      </c>
      <c r="D36" s="72" t="s">
        <v>1854</v>
      </c>
      <c r="E36" s="109" t="s">
        <v>1949</v>
      </c>
      <c r="F36" s="109" t="str">
        <f t="shared" si="0"/>
        <v>XL</v>
      </c>
      <c r="G36" s="110" t="s">
        <v>4776</v>
      </c>
      <c r="H36" s="110" t="str">
        <f>VLOOKUP(B36,Sheet3!$A$3:$M$579,13,0)</f>
        <v>4560123543099</v>
      </c>
      <c r="I36" s="110">
        <f t="shared" si="1"/>
        <v>0</v>
      </c>
      <c r="J36" s="111">
        <v>46</v>
      </c>
      <c r="K36" s="118">
        <v>51</v>
      </c>
      <c r="L36" s="109"/>
      <c r="M36" s="109"/>
      <c r="N36" s="115"/>
      <c r="O36" s="115"/>
    </row>
    <row r="37" spans="1:15" s="77" customFormat="1" ht="35.25" customHeight="1">
      <c r="A37" s="109" t="s">
        <v>5326</v>
      </c>
      <c r="B37" s="109" t="s">
        <v>5534</v>
      </c>
      <c r="C37" s="112" t="s">
        <v>5447</v>
      </c>
      <c r="D37" s="72" t="s">
        <v>1854</v>
      </c>
      <c r="E37" s="109" t="s">
        <v>1950</v>
      </c>
      <c r="F37" s="109" t="str">
        <f t="shared" si="0"/>
        <v>2XL</v>
      </c>
      <c r="G37" s="110" t="s">
        <v>4777</v>
      </c>
      <c r="H37" s="110" t="str">
        <f>VLOOKUP(B37,Sheet3!$A$3:$M$579,13,0)</f>
        <v>4560123543100</v>
      </c>
      <c r="I37" s="110">
        <f t="shared" si="1"/>
        <v>0</v>
      </c>
      <c r="J37" s="111">
        <v>14</v>
      </c>
      <c r="K37" s="118">
        <v>16</v>
      </c>
      <c r="L37" s="109"/>
      <c r="M37" s="109"/>
      <c r="N37" s="115"/>
      <c r="O37" s="115"/>
    </row>
    <row r="38" spans="1:15" s="77" customFormat="1" ht="35.25" customHeight="1">
      <c r="A38" s="109" t="s">
        <v>5327</v>
      </c>
      <c r="B38" s="109" t="s">
        <v>5536</v>
      </c>
      <c r="C38" s="112" t="s">
        <v>5447</v>
      </c>
      <c r="D38" s="72" t="s">
        <v>1870</v>
      </c>
      <c r="E38" s="109" t="s">
        <v>1946</v>
      </c>
      <c r="F38" s="109" t="str">
        <f t="shared" si="0"/>
        <v>S</v>
      </c>
      <c r="G38" s="110" t="s">
        <v>4778</v>
      </c>
      <c r="H38" s="110" t="str">
        <f>VLOOKUP(B38,Sheet3!$A$3:$M$579,13,0)</f>
        <v>4560123543106</v>
      </c>
      <c r="I38" s="110">
        <f t="shared" si="1"/>
        <v>0</v>
      </c>
      <c r="J38" s="111">
        <v>21</v>
      </c>
      <c r="K38" s="118">
        <v>24</v>
      </c>
      <c r="L38" s="109"/>
      <c r="M38" s="109"/>
      <c r="N38" s="115"/>
      <c r="O38" s="115"/>
    </row>
    <row r="39" spans="1:15" s="77" customFormat="1" ht="35.25" customHeight="1">
      <c r="A39" s="109" t="s">
        <v>5327</v>
      </c>
      <c r="B39" s="109" t="s">
        <v>5538</v>
      </c>
      <c r="C39" s="112" t="s">
        <v>5447</v>
      </c>
      <c r="D39" s="72" t="s">
        <v>1870</v>
      </c>
      <c r="E39" s="109" t="s">
        <v>1947</v>
      </c>
      <c r="F39" s="109" t="str">
        <f t="shared" si="0"/>
        <v>M</v>
      </c>
      <c r="G39" s="110" t="s">
        <v>4779</v>
      </c>
      <c r="H39" s="110" t="str">
        <f>VLOOKUP(B39,Sheet3!$A$3:$M$579,13,0)</f>
        <v>4560123543107</v>
      </c>
      <c r="I39" s="110">
        <f t="shared" si="1"/>
        <v>0</v>
      </c>
      <c r="J39" s="111">
        <v>50</v>
      </c>
      <c r="K39" s="118">
        <v>55</v>
      </c>
      <c r="L39" s="109"/>
      <c r="M39" s="109"/>
      <c r="N39" s="115"/>
      <c r="O39" s="115"/>
    </row>
    <row r="40" spans="1:15" s="77" customFormat="1" ht="35.25" customHeight="1">
      <c r="A40" s="109" t="s">
        <v>5327</v>
      </c>
      <c r="B40" s="109" t="s">
        <v>5540</v>
      </c>
      <c r="C40" s="112" t="s">
        <v>5447</v>
      </c>
      <c r="D40" s="72" t="s">
        <v>1870</v>
      </c>
      <c r="E40" s="109" t="s">
        <v>1948</v>
      </c>
      <c r="F40" s="109" t="str">
        <f t="shared" si="0"/>
        <v>L</v>
      </c>
      <c r="G40" s="110" t="s">
        <v>4780</v>
      </c>
      <c r="H40" s="110" t="str">
        <f>VLOOKUP(B40,Sheet3!$A$3:$M$579,13,0)</f>
        <v>4560123543108</v>
      </c>
      <c r="I40" s="110">
        <f t="shared" si="1"/>
        <v>0</v>
      </c>
      <c r="J40" s="111">
        <v>61</v>
      </c>
      <c r="K40" s="118">
        <v>68</v>
      </c>
      <c r="L40" s="109"/>
      <c r="M40" s="109"/>
      <c r="N40" s="115"/>
      <c r="O40" s="115"/>
    </row>
    <row r="41" spans="1:15" s="77" customFormat="1" ht="35.25" customHeight="1">
      <c r="A41" s="109" t="s">
        <v>5327</v>
      </c>
      <c r="B41" s="109" t="s">
        <v>5542</v>
      </c>
      <c r="C41" s="112" t="s">
        <v>5447</v>
      </c>
      <c r="D41" s="72" t="s">
        <v>1870</v>
      </c>
      <c r="E41" s="109" t="s">
        <v>1949</v>
      </c>
      <c r="F41" s="109" t="str">
        <f t="shared" si="0"/>
        <v>XL</v>
      </c>
      <c r="G41" s="110" t="s">
        <v>4781</v>
      </c>
      <c r="H41" s="110" t="str">
        <f>VLOOKUP(B41,Sheet3!$A$3:$M$579,13,0)</f>
        <v>4560123543109</v>
      </c>
      <c r="I41" s="110">
        <f t="shared" si="1"/>
        <v>0</v>
      </c>
      <c r="J41" s="111">
        <v>46</v>
      </c>
      <c r="K41" s="118">
        <v>51</v>
      </c>
      <c r="L41" s="109"/>
      <c r="M41" s="109"/>
      <c r="N41" s="115"/>
      <c r="O41" s="115"/>
    </row>
    <row r="42" spans="1:15" s="77" customFormat="1" ht="35.25" customHeight="1">
      <c r="A42" s="109" t="s">
        <v>5327</v>
      </c>
      <c r="B42" s="109" t="s">
        <v>5544</v>
      </c>
      <c r="C42" s="112" t="s">
        <v>5447</v>
      </c>
      <c r="D42" s="72" t="s">
        <v>1870</v>
      </c>
      <c r="E42" s="109" t="s">
        <v>1950</v>
      </c>
      <c r="F42" s="109" t="str">
        <f t="shared" si="0"/>
        <v>2XL</v>
      </c>
      <c r="G42" s="110" t="s">
        <v>4782</v>
      </c>
      <c r="H42" s="110" t="str">
        <f>VLOOKUP(B42,Sheet3!$A$3:$M$579,13,0)</f>
        <v>4560123543110</v>
      </c>
      <c r="I42" s="110">
        <f t="shared" si="1"/>
        <v>0</v>
      </c>
      <c r="J42" s="111">
        <v>14</v>
      </c>
      <c r="K42" s="118">
        <v>16</v>
      </c>
      <c r="L42" s="109"/>
      <c r="M42" s="109"/>
      <c r="N42" s="115"/>
      <c r="O42" s="115"/>
    </row>
    <row r="43" spans="1:15" s="77" customFormat="1" ht="35.25" customHeight="1">
      <c r="A43" s="109" t="s">
        <v>5328</v>
      </c>
      <c r="B43" s="109" t="s">
        <v>5546</v>
      </c>
      <c r="C43" s="112" t="s">
        <v>5447</v>
      </c>
      <c r="D43" s="72" t="s">
        <v>1851</v>
      </c>
      <c r="E43" s="109" t="s">
        <v>1946</v>
      </c>
      <c r="F43" s="109" t="str">
        <f t="shared" si="0"/>
        <v>S</v>
      </c>
      <c r="G43" s="110" t="s">
        <v>4783</v>
      </c>
      <c r="H43" s="110" t="str">
        <f>VLOOKUP(B43,Sheet3!$A$3:$M$579,13,0)</f>
        <v>4560123543101</v>
      </c>
      <c r="I43" s="110">
        <f t="shared" si="1"/>
        <v>0</v>
      </c>
      <c r="J43" s="111">
        <v>29</v>
      </c>
      <c r="K43" s="118">
        <v>32</v>
      </c>
      <c r="L43" s="109"/>
      <c r="M43" s="109"/>
      <c r="N43" s="115"/>
      <c r="O43" s="115"/>
    </row>
    <row r="44" spans="1:15" s="77" customFormat="1" ht="35.25" customHeight="1">
      <c r="A44" s="109" t="s">
        <v>5328</v>
      </c>
      <c r="B44" s="109" t="s">
        <v>5548</v>
      </c>
      <c r="C44" s="112" t="s">
        <v>5447</v>
      </c>
      <c r="D44" s="72" t="s">
        <v>1851</v>
      </c>
      <c r="E44" s="109" t="s">
        <v>1947</v>
      </c>
      <c r="F44" s="109" t="str">
        <f t="shared" si="0"/>
        <v>M</v>
      </c>
      <c r="G44" s="110" t="s">
        <v>4784</v>
      </c>
      <c r="H44" s="110" t="str">
        <f>VLOOKUP(B44,Sheet3!$A$3:$M$579,13,0)</f>
        <v>4560123543102</v>
      </c>
      <c r="I44" s="110">
        <f t="shared" si="1"/>
        <v>0</v>
      </c>
      <c r="J44" s="111">
        <v>66</v>
      </c>
      <c r="K44" s="118">
        <v>73</v>
      </c>
      <c r="L44" s="109"/>
      <c r="M44" s="109"/>
      <c r="N44" s="115"/>
      <c r="O44" s="115"/>
    </row>
    <row r="45" spans="1:15" s="77" customFormat="1" ht="35.25" customHeight="1">
      <c r="A45" s="109" t="s">
        <v>5328</v>
      </c>
      <c r="B45" s="109" t="s">
        <v>5550</v>
      </c>
      <c r="C45" s="112" t="s">
        <v>5447</v>
      </c>
      <c r="D45" s="72" t="s">
        <v>1851</v>
      </c>
      <c r="E45" s="109" t="s">
        <v>1948</v>
      </c>
      <c r="F45" s="109" t="str">
        <f t="shared" si="0"/>
        <v>L</v>
      </c>
      <c r="G45" s="110" t="s">
        <v>4785</v>
      </c>
      <c r="H45" s="110" t="str">
        <f>VLOOKUP(B45,Sheet3!$A$3:$M$579,13,0)</f>
        <v>4560123543103</v>
      </c>
      <c r="I45" s="110">
        <f t="shared" si="1"/>
        <v>0</v>
      </c>
      <c r="J45" s="111">
        <v>80</v>
      </c>
      <c r="K45" s="118">
        <v>88</v>
      </c>
      <c r="L45" s="109"/>
      <c r="M45" s="109"/>
      <c r="N45" s="115"/>
      <c r="O45" s="115"/>
    </row>
    <row r="46" spans="1:15" s="77" customFormat="1" ht="35.25" customHeight="1">
      <c r="A46" s="109" t="s">
        <v>5328</v>
      </c>
      <c r="B46" s="109" t="s">
        <v>5552</v>
      </c>
      <c r="C46" s="112" t="s">
        <v>5447</v>
      </c>
      <c r="D46" s="72" t="s">
        <v>1851</v>
      </c>
      <c r="E46" s="109" t="s">
        <v>1949</v>
      </c>
      <c r="F46" s="109" t="str">
        <f t="shared" si="0"/>
        <v>XL</v>
      </c>
      <c r="G46" s="110" t="s">
        <v>4786</v>
      </c>
      <c r="H46" s="110" t="str">
        <f>VLOOKUP(B46,Sheet3!$A$3:$M$579,13,0)</f>
        <v>4560123543104</v>
      </c>
      <c r="I46" s="110">
        <f t="shared" si="1"/>
        <v>0</v>
      </c>
      <c r="J46" s="111">
        <v>62</v>
      </c>
      <c r="K46" s="118">
        <v>69</v>
      </c>
      <c r="L46" s="109"/>
      <c r="M46" s="109"/>
      <c r="N46" s="115"/>
      <c r="O46" s="115"/>
    </row>
    <row r="47" spans="1:15" s="77" customFormat="1" ht="35.25" customHeight="1">
      <c r="A47" s="109" t="s">
        <v>5328</v>
      </c>
      <c r="B47" s="109" t="s">
        <v>5554</v>
      </c>
      <c r="C47" s="112" t="s">
        <v>5447</v>
      </c>
      <c r="D47" s="72" t="s">
        <v>1851</v>
      </c>
      <c r="E47" s="109" t="s">
        <v>1950</v>
      </c>
      <c r="F47" s="109" t="str">
        <f t="shared" si="0"/>
        <v>2XL</v>
      </c>
      <c r="G47" s="110" t="s">
        <v>4787</v>
      </c>
      <c r="H47" s="110" t="str">
        <f>VLOOKUP(B47,Sheet3!$A$3:$M$579,13,0)</f>
        <v>4560123543105</v>
      </c>
      <c r="I47" s="110">
        <f t="shared" si="1"/>
        <v>0</v>
      </c>
      <c r="J47" s="111">
        <v>18</v>
      </c>
      <c r="K47" s="118">
        <v>20</v>
      </c>
      <c r="L47" s="109"/>
      <c r="M47" s="109"/>
      <c r="N47" s="115"/>
      <c r="O47" s="115"/>
    </row>
    <row r="48" spans="1:15" s="77" customFormat="1" ht="35.25" customHeight="1">
      <c r="A48" s="109" t="s">
        <v>5329</v>
      </c>
      <c r="B48" s="109" t="s">
        <v>5556</v>
      </c>
      <c r="C48" s="112" t="s">
        <v>5448</v>
      </c>
      <c r="D48" s="72" t="s">
        <v>1871</v>
      </c>
      <c r="E48" s="109" t="s">
        <v>1946</v>
      </c>
      <c r="F48" s="109" t="str">
        <f t="shared" si="0"/>
        <v>S</v>
      </c>
      <c r="G48" s="110" t="s">
        <v>4788</v>
      </c>
      <c r="H48" s="110" t="str">
        <f>VLOOKUP(B48,Sheet3!$A$3:$M$579,13,0)</f>
        <v>4560123543145</v>
      </c>
      <c r="I48" s="110">
        <f t="shared" si="1"/>
        <v>0</v>
      </c>
      <c r="J48" s="111">
        <v>30</v>
      </c>
      <c r="K48" s="118">
        <v>33</v>
      </c>
      <c r="L48" s="109"/>
      <c r="M48" s="109"/>
      <c r="N48" s="115"/>
      <c r="O48" s="115"/>
    </row>
    <row r="49" spans="1:15" s="77" customFormat="1" ht="35.25" customHeight="1">
      <c r="A49" s="109" t="s">
        <v>5329</v>
      </c>
      <c r="B49" s="109" t="s">
        <v>5558</v>
      </c>
      <c r="C49" s="112" t="s">
        <v>5448</v>
      </c>
      <c r="D49" s="72" t="s">
        <v>1871</v>
      </c>
      <c r="E49" s="109" t="s">
        <v>1947</v>
      </c>
      <c r="F49" s="109" t="str">
        <f t="shared" si="0"/>
        <v>M</v>
      </c>
      <c r="G49" s="110" t="s">
        <v>4789</v>
      </c>
      <c r="H49" s="110" t="str">
        <f>VLOOKUP(B49,Sheet3!$A$3:$M$579,13,0)</f>
        <v>4560123543146</v>
      </c>
      <c r="I49" s="110">
        <f t="shared" si="1"/>
        <v>0</v>
      </c>
      <c r="J49" s="111">
        <v>75</v>
      </c>
      <c r="K49" s="118">
        <v>83</v>
      </c>
      <c r="L49" s="109"/>
      <c r="M49" s="109"/>
      <c r="N49" s="115"/>
      <c r="O49" s="115"/>
    </row>
    <row r="50" spans="1:15" s="77" customFormat="1" ht="35.25" customHeight="1">
      <c r="A50" s="109" t="s">
        <v>5329</v>
      </c>
      <c r="B50" s="109" t="s">
        <v>5560</v>
      </c>
      <c r="C50" s="112" t="s">
        <v>5448</v>
      </c>
      <c r="D50" s="72" t="s">
        <v>1871</v>
      </c>
      <c r="E50" s="109" t="s">
        <v>1948</v>
      </c>
      <c r="F50" s="109" t="str">
        <f t="shared" si="0"/>
        <v>L</v>
      </c>
      <c r="G50" s="110" t="s">
        <v>4790</v>
      </c>
      <c r="H50" s="110" t="str">
        <f>VLOOKUP(B50,Sheet3!$A$3:$M$579,13,0)</f>
        <v>4560123543147</v>
      </c>
      <c r="I50" s="110">
        <f t="shared" si="1"/>
        <v>0</v>
      </c>
      <c r="J50" s="111">
        <v>85</v>
      </c>
      <c r="K50" s="118">
        <v>94</v>
      </c>
      <c r="L50" s="109"/>
      <c r="M50" s="109"/>
      <c r="N50" s="115"/>
      <c r="O50" s="115"/>
    </row>
    <row r="51" spans="1:15" s="77" customFormat="1" ht="35.25" customHeight="1">
      <c r="A51" s="109" t="s">
        <v>5329</v>
      </c>
      <c r="B51" s="109" t="s">
        <v>5562</v>
      </c>
      <c r="C51" s="112" t="s">
        <v>5448</v>
      </c>
      <c r="D51" s="72" t="s">
        <v>1871</v>
      </c>
      <c r="E51" s="109" t="s">
        <v>1949</v>
      </c>
      <c r="F51" s="109" t="str">
        <f t="shared" si="0"/>
        <v>XL</v>
      </c>
      <c r="G51" s="110" t="s">
        <v>4791</v>
      </c>
      <c r="H51" s="110" t="str">
        <f>VLOOKUP(B51,Sheet3!$A$3:$M$579,13,0)</f>
        <v>4560123543148</v>
      </c>
      <c r="I51" s="110">
        <f t="shared" si="1"/>
        <v>0</v>
      </c>
      <c r="J51" s="111">
        <v>53</v>
      </c>
      <c r="K51" s="118">
        <v>59</v>
      </c>
      <c r="L51" s="109"/>
      <c r="M51" s="109"/>
      <c r="N51" s="115"/>
      <c r="O51" s="115"/>
    </row>
    <row r="52" spans="1:15" s="77" customFormat="1" ht="35.25" customHeight="1">
      <c r="A52" s="109" t="s">
        <v>5329</v>
      </c>
      <c r="B52" s="109" t="s">
        <v>6592</v>
      </c>
      <c r="C52" s="112" t="s">
        <v>5448</v>
      </c>
      <c r="D52" s="72" t="s">
        <v>1871</v>
      </c>
      <c r="E52" s="109" t="s">
        <v>1950</v>
      </c>
      <c r="F52" s="109" t="str">
        <f t="shared" si="0"/>
        <v>2XL</v>
      </c>
      <c r="G52" s="110" t="s">
        <v>4792</v>
      </c>
      <c r="H52" s="110" t="str">
        <f>VLOOKUP(B52,Sheet3!$A$3:$M$579,13,0)</f>
        <v>4560123543149</v>
      </c>
      <c r="I52" s="110">
        <f t="shared" si="1"/>
        <v>0</v>
      </c>
      <c r="J52" s="111">
        <v>14</v>
      </c>
      <c r="K52" s="118">
        <v>16</v>
      </c>
      <c r="L52" s="109"/>
      <c r="M52" s="109"/>
      <c r="N52" s="115"/>
      <c r="O52" s="115"/>
    </row>
    <row r="53" spans="1:15" s="77" customFormat="1" ht="35.25" customHeight="1">
      <c r="A53" s="109" t="s">
        <v>5330</v>
      </c>
      <c r="B53" s="109" t="s">
        <v>5564</v>
      </c>
      <c r="C53" s="112" t="s">
        <v>5448</v>
      </c>
      <c r="D53" s="72" t="s">
        <v>1870</v>
      </c>
      <c r="E53" s="109" t="s">
        <v>1946</v>
      </c>
      <c r="F53" s="109" t="str">
        <f t="shared" si="0"/>
        <v>S</v>
      </c>
      <c r="G53" s="110" t="s">
        <v>4793</v>
      </c>
      <c r="H53" s="110" t="str">
        <f>VLOOKUP(B53,Sheet3!$A$3:$M$579,13,0)</f>
        <v>4560123542288</v>
      </c>
      <c r="I53" s="110">
        <f t="shared" si="1"/>
        <v>0</v>
      </c>
      <c r="J53" s="111">
        <v>30</v>
      </c>
      <c r="K53" s="118">
        <v>33</v>
      </c>
      <c r="L53" s="109"/>
      <c r="M53" s="109"/>
      <c r="N53" s="115"/>
      <c r="O53" s="115"/>
    </row>
    <row r="54" spans="1:15" s="77" customFormat="1" ht="35.25" customHeight="1">
      <c r="A54" s="109" t="s">
        <v>5330</v>
      </c>
      <c r="B54" s="109" t="s">
        <v>5566</v>
      </c>
      <c r="C54" s="112" t="s">
        <v>5448</v>
      </c>
      <c r="D54" s="72" t="s">
        <v>1870</v>
      </c>
      <c r="E54" s="109" t="s">
        <v>1947</v>
      </c>
      <c r="F54" s="109" t="str">
        <f t="shared" si="0"/>
        <v>M</v>
      </c>
      <c r="G54" s="110" t="s">
        <v>4794</v>
      </c>
      <c r="H54" s="110" t="str">
        <f>VLOOKUP(B54,Sheet3!$A$3:$M$579,13,0)</f>
        <v>4560123542289</v>
      </c>
      <c r="I54" s="110">
        <f t="shared" si="1"/>
        <v>0</v>
      </c>
      <c r="J54" s="111">
        <v>77</v>
      </c>
      <c r="K54" s="118">
        <v>85</v>
      </c>
      <c r="L54" s="109"/>
      <c r="M54" s="109"/>
      <c r="N54" s="115"/>
      <c r="O54" s="115"/>
    </row>
    <row r="55" spans="1:15" s="77" customFormat="1" ht="35.25" customHeight="1">
      <c r="A55" s="109" t="s">
        <v>5330</v>
      </c>
      <c r="B55" s="109" t="s">
        <v>5568</v>
      </c>
      <c r="C55" s="112" t="s">
        <v>5448</v>
      </c>
      <c r="D55" s="72" t="s">
        <v>1870</v>
      </c>
      <c r="E55" s="109" t="s">
        <v>1948</v>
      </c>
      <c r="F55" s="109" t="str">
        <f t="shared" si="0"/>
        <v>L</v>
      </c>
      <c r="G55" s="110" t="s">
        <v>4795</v>
      </c>
      <c r="H55" s="110" t="str">
        <f>VLOOKUP(B55,Sheet3!$A$3:$M$579,13,0)</f>
        <v>4560123542290</v>
      </c>
      <c r="I55" s="110">
        <f t="shared" si="1"/>
        <v>0</v>
      </c>
      <c r="J55" s="111">
        <v>87</v>
      </c>
      <c r="K55" s="118">
        <v>96</v>
      </c>
      <c r="L55" s="109"/>
      <c r="M55" s="109"/>
      <c r="N55" s="115"/>
      <c r="O55" s="115"/>
    </row>
    <row r="56" spans="1:15" s="77" customFormat="1" ht="35.25" customHeight="1">
      <c r="A56" s="109" t="s">
        <v>5330</v>
      </c>
      <c r="B56" s="109" t="s">
        <v>5570</v>
      </c>
      <c r="C56" s="112" t="s">
        <v>5448</v>
      </c>
      <c r="D56" s="72" t="s">
        <v>1870</v>
      </c>
      <c r="E56" s="109" t="s">
        <v>1949</v>
      </c>
      <c r="F56" s="109" t="str">
        <f t="shared" si="0"/>
        <v>XL</v>
      </c>
      <c r="G56" s="110" t="s">
        <v>4796</v>
      </c>
      <c r="H56" s="110" t="str">
        <f>VLOOKUP(B56,Sheet3!$A$3:$M$579,13,0)</f>
        <v>4560123542291</v>
      </c>
      <c r="I56" s="110">
        <f t="shared" si="1"/>
        <v>0</v>
      </c>
      <c r="J56" s="111">
        <v>53</v>
      </c>
      <c r="K56" s="118">
        <v>59</v>
      </c>
      <c r="L56" s="109"/>
      <c r="M56" s="109"/>
      <c r="N56" s="115"/>
      <c r="O56" s="115"/>
    </row>
    <row r="57" spans="1:15" s="77" customFormat="1" ht="35.25" customHeight="1">
      <c r="A57" s="109" t="s">
        <v>5330</v>
      </c>
      <c r="B57" s="109" t="s">
        <v>6594</v>
      </c>
      <c r="C57" s="112" t="s">
        <v>5448</v>
      </c>
      <c r="D57" s="72" t="s">
        <v>1870</v>
      </c>
      <c r="E57" s="109" t="s">
        <v>1950</v>
      </c>
      <c r="F57" s="109" t="str">
        <f t="shared" si="0"/>
        <v>2XL</v>
      </c>
      <c r="G57" s="110" t="s">
        <v>4797</v>
      </c>
      <c r="H57" s="110" t="str">
        <f>VLOOKUP(B57,Sheet3!$A$3:$M$579,13,0)</f>
        <v>4560123542292</v>
      </c>
      <c r="I57" s="110">
        <f t="shared" si="1"/>
        <v>0</v>
      </c>
      <c r="J57" s="111">
        <v>14</v>
      </c>
      <c r="K57" s="118">
        <v>16</v>
      </c>
      <c r="L57" s="109"/>
      <c r="M57" s="109"/>
      <c r="N57" s="115"/>
      <c r="O57" s="115"/>
    </row>
    <row r="58" spans="1:15" s="77" customFormat="1" ht="35.25" customHeight="1">
      <c r="A58" s="109" t="s">
        <v>5331</v>
      </c>
      <c r="B58" s="109" t="s">
        <v>5572</v>
      </c>
      <c r="C58" s="112" t="s">
        <v>5449</v>
      </c>
      <c r="D58" s="72" t="s">
        <v>1854</v>
      </c>
      <c r="E58" s="109" t="s">
        <v>1946</v>
      </c>
      <c r="F58" s="109" t="str">
        <f t="shared" si="0"/>
        <v>S</v>
      </c>
      <c r="G58" s="110" t="s">
        <v>4798</v>
      </c>
      <c r="H58" s="110" t="str">
        <f>VLOOKUP(B58,Sheet3!$A$3:$M$579,13,0)</f>
        <v>4560123542188</v>
      </c>
      <c r="I58" s="110">
        <f t="shared" si="1"/>
        <v>0</v>
      </c>
      <c r="J58" s="111">
        <v>33</v>
      </c>
      <c r="K58" s="118">
        <v>37</v>
      </c>
      <c r="L58" s="109"/>
      <c r="M58" s="109"/>
      <c r="N58" s="115"/>
      <c r="O58" s="115"/>
    </row>
    <row r="59" spans="1:15" s="77" customFormat="1" ht="35.25" customHeight="1">
      <c r="A59" s="109" t="s">
        <v>5331</v>
      </c>
      <c r="B59" s="109" t="s">
        <v>5574</v>
      </c>
      <c r="C59" s="112" t="s">
        <v>5449</v>
      </c>
      <c r="D59" s="72" t="s">
        <v>1854</v>
      </c>
      <c r="E59" s="109" t="s">
        <v>1947</v>
      </c>
      <c r="F59" s="109" t="str">
        <f t="shared" si="0"/>
        <v>M</v>
      </c>
      <c r="G59" s="110" t="s">
        <v>4799</v>
      </c>
      <c r="H59" s="110" t="str">
        <f>VLOOKUP(B59,Sheet3!$A$3:$M$579,13,0)</f>
        <v>4560123542189</v>
      </c>
      <c r="I59" s="110">
        <f t="shared" si="1"/>
        <v>0</v>
      </c>
      <c r="J59" s="111">
        <v>80</v>
      </c>
      <c r="K59" s="118">
        <v>88</v>
      </c>
      <c r="L59" s="109"/>
      <c r="M59" s="109"/>
      <c r="N59" s="115"/>
      <c r="O59" s="115"/>
    </row>
    <row r="60" spans="1:15" s="77" customFormat="1" ht="35.25" customHeight="1">
      <c r="A60" s="109" t="s">
        <v>5331</v>
      </c>
      <c r="B60" s="109" t="s">
        <v>5576</v>
      </c>
      <c r="C60" s="112" t="s">
        <v>5449</v>
      </c>
      <c r="D60" s="72" t="s">
        <v>1854</v>
      </c>
      <c r="E60" s="109" t="s">
        <v>1948</v>
      </c>
      <c r="F60" s="109" t="str">
        <f t="shared" si="0"/>
        <v>L</v>
      </c>
      <c r="G60" s="110" t="s">
        <v>4800</v>
      </c>
      <c r="H60" s="110" t="str">
        <f>VLOOKUP(B60,Sheet3!$A$3:$M$579,13,0)</f>
        <v>4560123542190</v>
      </c>
      <c r="I60" s="110">
        <f t="shared" si="1"/>
        <v>0</v>
      </c>
      <c r="J60" s="111">
        <v>96</v>
      </c>
      <c r="K60" s="118">
        <v>106</v>
      </c>
      <c r="L60" s="109"/>
      <c r="M60" s="109"/>
      <c r="N60" s="115"/>
      <c r="O60" s="115"/>
    </row>
    <row r="61" spans="1:15" s="77" customFormat="1" ht="35.25" customHeight="1">
      <c r="A61" s="109" t="s">
        <v>5331</v>
      </c>
      <c r="B61" s="109" t="s">
        <v>5578</v>
      </c>
      <c r="C61" s="112" t="s">
        <v>5449</v>
      </c>
      <c r="D61" s="72" t="s">
        <v>1854</v>
      </c>
      <c r="E61" s="109" t="s">
        <v>1949</v>
      </c>
      <c r="F61" s="109" t="str">
        <f t="shared" si="0"/>
        <v>XL</v>
      </c>
      <c r="G61" s="110" t="s">
        <v>4801</v>
      </c>
      <c r="H61" s="110" t="str">
        <f>VLOOKUP(B61,Sheet3!$A$3:$M$579,13,0)</f>
        <v>4560123542191</v>
      </c>
      <c r="I61" s="110">
        <f t="shared" si="1"/>
        <v>0</v>
      </c>
      <c r="J61" s="111">
        <v>67</v>
      </c>
      <c r="K61" s="118">
        <v>74</v>
      </c>
      <c r="L61" s="109"/>
      <c r="M61" s="109"/>
      <c r="N61" s="115"/>
      <c r="O61" s="115"/>
    </row>
    <row r="62" spans="1:15" s="77" customFormat="1" ht="35.25" customHeight="1">
      <c r="A62" s="109" t="s">
        <v>5331</v>
      </c>
      <c r="B62" s="109" t="s">
        <v>5580</v>
      </c>
      <c r="C62" s="112" t="s">
        <v>5449</v>
      </c>
      <c r="D62" s="72" t="s">
        <v>1854</v>
      </c>
      <c r="E62" s="109" t="s">
        <v>1950</v>
      </c>
      <c r="F62" s="109" t="str">
        <f t="shared" si="0"/>
        <v>2XL</v>
      </c>
      <c r="G62" s="110" t="s">
        <v>4802</v>
      </c>
      <c r="H62" s="110" t="str">
        <f>VLOOKUP(B62,Sheet3!$A$3:$M$579,13,0)</f>
        <v>4560123542192</v>
      </c>
      <c r="I62" s="110">
        <f t="shared" si="1"/>
        <v>0</v>
      </c>
      <c r="J62" s="111">
        <v>24</v>
      </c>
      <c r="K62" s="118">
        <v>27</v>
      </c>
      <c r="L62" s="109"/>
      <c r="M62" s="109"/>
      <c r="N62" s="115"/>
      <c r="O62" s="115"/>
    </row>
    <row r="63" spans="1:15" s="77" customFormat="1" ht="35.25" customHeight="1">
      <c r="A63" s="109" t="s">
        <v>5332</v>
      </c>
      <c r="B63" s="109" t="s">
        <v>5582</v>
      </c>
      <c r="C63" s="112" t="s">
        <v>5449</v>
      </c>
      <c r="D63" s="72" t="s">
        <v>1851</v>
      </c>
      <c r="E63" s="109" t="s">
        <v>1946</v>
      </c>
      <c r="F63" s="109" t="str">
        <f t="shared" si="0"/>
        <v>S</v>
      </c>
      <c r="G63" s="110" t="s">
        <v>4803</v>
      </c>
      <c r="H63" s="110" t="str">
        <f>VLOOKUP(B63,Sheet3!$A$3:$M$579,13,0)</f>
        <v>4560123542178</v>
      </c>
      <c r="I63" s="110">
        <f t="shared" si="1"/>
        <v>0</v>
      </c>
      <c r="J63" s="111">
        <v>34</v>
      </c>
      <c r="K63" s="118">
        <v>38</v>
      </c>
      <c r="L63" s="109"/>
      <c r="M63" s="109"/>
      <c r="N63" s="115"/>
      <c r="O63" s="115"/>
    </row>
    <row r="64" spans="1:15" s="77" customFormat="1" ht="35.25" customHeight="1">
      <c r="A64" s="109" t="s">
        <v>5332</v>
      </c>
      <c r="B64" s="109" t="s">
        <v>5584</v>
      </c>
      <c r="C64" s="112" t="s">
        <v>5449</v>
      </c>
      <c r="D64" s="72" t="s">
        <v>1851</v>
      </c>
      <c r="E64" s="109" t="s">
        <v>1947</v>
      </c>
      <c r="F64" s="109" t="str">
        <f t="shared" si="0"/>
        <v>M</v>
      </c>
      <c r="G64" s="110" t="s">
        <v>4804</v>
      </c>
      <c r="H64" s="110" t="str">
        <f>VLOOKUP(B64,Sheet3!$A$3:$M$579,13,0)</f>
        <v>4560123542179</v>
      </c>
      <c r="I64" s="110">
        <f t="shared" si="1"/>
        <v>0</v>
      </c>
      <c r="J64" s="111">
        <v>83</v>
      </c>
      <c r="K64" s="118">
        <v>92</v>
      </c>
      <c r="L64" s="109"/>
      <c r="M64" s="109"/>
      <c r="N64" s="115"/>
      <c r="O64" s="115"/>
    </row>
    <row r="65" spans="1:15" s="77" customFormat="1" ht="35.25" customHeight="1">
      <c r="A65" s="109" t="s">
        <v>5332</v>
      </c>
      <c r="B65" s="109" t="s">
        <v>5586</v>
      </c>
      <c r="C65" s="112" t="s">
        <v>5449</v>
      </c>
      <c r="D65" s="72" t="s">
        <v>1851</v>
      </c>
      <c r="E65" s="109" t="s">
        <v>1948</v>
      </c>
      <c r="F65" s="109" t="str">
        <f t="shared" si="0"/>
        <v>L</v>
      </c>
      <c r="G65" s="110" t="s">
        <v>4805</v>
      </c>
      <c r="H65" s="110" t="str">
        <f>VLOOKUP(B65,Sheet3!$A$3:$M$579,13,0)</f>
        <v>4560123542180</v>
      </c>
      <c r="I65" s="110">
        <f t="shared" si="1"/>
        <v>0</v>
      </c>
      <c r="J65" s="111">
        <v>103</v>
      </c>
      <c r="K65" s="118">
        <v>114</v>
      </c>
      <c r="L65" s="109"/>
      <c r="M65" s="109"/>
      <c r="N65" s="115"/>
      <c r="O65" s="115"/>
    </row>
    <row r="66" spans="1:15" s="77" customFormat="1" ht="35.25" customHeight="1">
      <c r="A66" s="109" t="s">
        <v>5332</v>
      </c>
      <c r="B66" s="109" t="s">
        <v>5588</v>
      </c>
      <c r="C66" s="112" t="s">
        <v>5449</v>
      </c>
      <c r="D66" s="72" t="s">
        <v>1851</v>
      </c>
      <c r="E66" s="109" t="s">
        <v>1949</v>
      </c>
      <c r="F66" s="109" t="str">
        <f t="shared" si="0"/>
        <v>XL</v>
      </c>
      <c r="G66" s="110" t="s">
        <v>4806</v>
      </c>
      <c r="H66" s="110" t="str">
        <f>VLOOKUP(B66,Sheet3!$A$3:$M$579,13,0)</f>
        <v>4560123542181</v>
      </c>
      <c r="I66" s="110">
        <f t="shared" si="1"/>
        <v>0</v>
      </c>
      <c r="J66" s="111">
        <v>76</v>
      </c>
      <c r="K66" s="118">
        <v>84</v>
      </c>
      <c r="L66" s="109"/>
      <c r="M66" s="109"/>
      <c r="N66" s="115"/>
      <c r="O66" s="115"/>
    </row>
    <row r="67" spans="1:15" s="77" customFormat="1" ht="35.25" customHeight="1">
      <c r="A67" s="109" t="s">
        <v>5332</v>
      </c>
      <c r="B67" s="109" t="s">
        <v>5590</v>
      </c>
      <c r="C67" s="112" t="s">
        <v>5449</v>
      </c>
      <c r="D67" s="72" t="s">
        <v>1851</v>
      </c>
      <c r="E67" s="109" t="s">
        <v>1950</v>
      </c>
      <c r="F67" s="109" t="str">
        <f t="shared" si="0"/>
        <v>2XL</v>
      </c>
      <c r="G67" s="110" t="s">
        <v>4807</v>
      </c>
      <c r="H67" s="110" t="str">
        <f>VLOOKUP(B67,Sheet3!$A$3:$M$579,13,0)</f>
        <v>4560123542182</v>
      </c>
      <c r="I67" s="110">
        <f t="shared" si="1"/>
        <v>0</v>
      </c>
      <c r="J67" s="111">
        <v>33</v>
      </c>
      <c r="K67" s="118">
        <v>37</v>
      </c>
      <c r="L67" s="109"/>
      <c r="M67" s="109"/>
      <c r="N67" s="115"/>
      <c r="O67" s="115"/>
    </row>
    <row r="68" spans="1:15" s="77" customFormat="1" ht="35.25" customHeight="1">
      <c r="A68" s="109" t="s">
        <v>5333</v>
      </c>
      <c r="B68" s="109" t="s">
        <v>5592</v>
      </c>
      <c r="C68" s="112" t="s">
        <v>5449</v>
      </c>
      <c r="D68" s="72" t="s">
        <v>4733</v>
      </c>
      <c r="E68" s="109" t="s">
        <v>1946</v>
      </c>
      <c r="F68" s="109" t="str">
        <f t="shared" ref="F68:F131" si="3">VLOOKUP(E68,$M$3:$N$7,2,0)</f>
        <v>S</v>
      </c>
      <c r="G68" s="110" t="s">
        <v>4808</v>
      </c>
      <c r="H68" s="110" t="str">
        <f>VLOOKUP(B68,Sheet3!$A$3:$M$579,13,0)</f>
        <v>4560123542183</v>
      </c>
      <c r="I68" s="110">
        <f t="shared" ref="I68:I131" si="4">G68-H68</f>
        <v>0</v>
      </c>
      <c r="J68" s="111">
        <v>26</v>
      </c>
      <c r="K68" s="118">
        <v>29</v>
      </c>
      <c r="L68" s="109"/>
      <c r="M68" s="109"/>
      <c r="N68" s="115"/>
      <c r="O68" s="115"/>
    </row>
    <row r="69" spans="1:15" s="77" customFormat="1" ht="35.25" customHeight="1">
      <c r="A69" s="109" t="s">
        <v>5333</v>
      </c>
      <c r="B69" s="109" t="s">
        <v>5594</v>
      </c>
      <c r="C69" s="112" t="s">
        <v>5449</v>
      </c>
      <c r="D69" s="72" t="s">
        <v>4733</v>
      </c>
      <c r="E69" s="109" t="s">
        <v>1947</v>
      </c>
      <c r="F69" s="109" t="str">
        <f t="shared" si="3"/>
        <v>M</v>
      </c>
      <c r="G69" s="110" t="s">
        <v>4809</v>
      </c>
      <c r="H69" s="110" t="str">
        <f>VLOOKUP(B69,Sheet3!$A$3:$M$579,13,0)</f>
        <v>4560123542184</v>
      </c>
      <c r="I69" s="110">
        <f t="shared" si="4"/>
        <v>0</v>
      </c>
      <c r="J69" s="111">
        <v>64</v>
      </c>
      <c r="K69" s="118">
        <v>71</v>
      </c>
      <c r="L69" s="109"/>
      <c r="M69" s="109"/>
      <c r="N69" s="115"/>
      <c r="O69" s="115"/>
    </row>
    <row r="70" spans="1:15" s="77" customFormat="1" ht="35.25" customHeight="1">
      <c r="A70" s="109" t="s">
        <v>5333</v>
      </c>
      <c r="B70" s="109" t="s">
        <v>5596</v>
      </c>
      <c r="C70" s="112" t="s">
        <v>5449</v>
      </c>
      <c r="D70" s="72" t="s">
        <v>4733</v>
      </c>
      <c r="E70" s="109" t="s">
        <v>1948</v>
      </c>
      <c r="F70" s="109" t="str">
        <f t="shared" si="3"/>
        <v>L</v>
      </c>
      <c r="G70" s="110" t="s">
        <v>4810</v>
      </c>
      <c r="H70" s="110" t="str">
        <f>VLOOKUP(B70,Sheet3!$A$3:$M$579,13,0)</f>
        <v>4560123542185</v>
      </c>
      <c r="I70" s="110">
        <f t="shared" si="4"/>
        <v>0</v>
      </c>
      <c r="J70" s="111">
        <v>79</v>
      </c>
      <c r="K70" s="118">
        <v>87</v>
      </c>
      <c r="L70" s="109"/>
      <c r="M70" s="109"/>
      <c r="N70" s="115"/>
      <c r="O70" s="115"/>
    </row>
    <row r="71" spans="1:15" s="77" customFormat="1" ht="35.25" customHeight="1">
      <c r="A71" s="109" t="s">
        <v>5333</v>
      </c>
      <c r="B71" s="109" t="s">
        <v>5598</v>
      </c>
      <c r="C71" s="112" t="s">
        <v>5449</v>
      </c>
      <c r="D71" s="72" t="s">
        <v>4733</v>
      </c>
      <c r="E71" s="109" t="s">
        <v>1949</v>
      </c>
      <c r="F71" s="109" t="str">
        <f t="shared" si="3"/>
        <v>XL</v>
      </c>
      <c r="G71" s="110" t="s">
        <v>4811</v>
      </c>
      <c r="H71" s="110" t="str">
        <f>VLOOKUP(B71,Sheet3!$A$3:$M$579,13,0)</f>
        <v>4560123542186</v>
      </c>
      <c r="I71" s="110">
        <f t="shared" si="4"/>
        <v>0</v>
      </c>
      <c r="J71" s="111">
        <v>55</v>
      </c>
      <c r="K71" s="118">
        <v>61</v>
      </c>
      <c r="L71" s="109"/>
      <c r="M71" s="109"/>
      <c r="N71" s="115"/>
      <c r="O71" s="115"/>
    </row>
    <row r="72" spans="1:15" s="77" customFormat="1" ht="35.25" customHeight="1">
      <c r="A72" s="109" t="s">
        <v>5333</v>
      </c>
      <c r="B72" s="109" t="s">
        <v>5600</v>
      </c>
      <c r="C72" s="112" t="s">
        <v>5449</v>
      </c>
      <c r="D72" s="72" t="s">
        <v>4733</v>
      </c>
      <c r="E72" s="109" t="s">
        <v>1950</v>
      </c>
      <c r="F72" s="109" t="str">
        <f t="shared" si="3"/>
        <v>2XL</v>
      </c>
      <c r="G72" s="110" t="s">
        <v>4812</v>
      </c>
      <c r="H72" s="110" t="str">
        <f>VLOOKUP(B72,Sheet3!$A$3:$M$579,13,0)</f>
        <v>4560123542187</v>
      </c>
      <c r="I72" s="110">
        <f t="shared" si="4"/>
        <v>0</v>
      </c>
      <c r="J72" s="111">
        <v>20</v>
      </c>
      <c r="K72" s="118">
        <v>22</v>
      </c>
      <c r="L72" s="109"/>
      <c r="M72" s="109"/>
      <c r="N72" s="115"/>
      <c r="O72" s="115"/>
    </row>
    <row r="73" spans="1:15" s="77" customFormat="1" ht="35.25" customHeight="1">
      <c r="A73" s="109" t="s">
        <v>5334</v>
      </c>
      <c r="B73" s="109" t="s">
        <v>5602</v>
      </c>
      <c r="C73" s="112" t="s">
        <v>5450</v>
      </c>
      <c r="D73" s="72" t="s">
        <v>1870</v>
      </c>
      <c r="E73" s="109" t="s">
        <v>1946</v>
      </c>
      <c r="F73" s="109" t="str">
        <f t="shared" si="3"/>
        <v>S</v>
      </c>
      <c r="G73" s="110" t="s">
        <v>4813</v>
      </c>
      <c r="H73" s="110" t="str">
        <f>VLOOKUP(B73,Sheet3!$A$3:$M$579,13,0)</f>
        <v>4560123543030</v>
      </c>
      <c r="I73" s="110">
        <f t="shared" si="4"/>
        <v>0</v>
      </c>
      <c r="J73" s="111">
        <v>26</v>
      </c>
      <c r="K73" s="118">
        <v>29</v>
      </c>
      <c r="L73" s="109"/>
      <c r="M73" s="109"/>
      <c r="N73" s="115"/>
      <c r="O73" s="115"/>
    </row>
    <row r="74" spans="1:15" s="77" customFormat="1" ht="35.25" customHeight="1">
      <c r="A74" s="109" t="s">
        <v>5334</v>
      </c>
      <c r="B74" s="109" t="s">
        <v>5604</v>
      </c>
      <c r="C74" s="112" t="s">
        <v>5450</v>
      </c>
      <c r="D74" s="72" t="s">
        <v>1870</v>
      </c>
      <c r="E74" s="109" t="s">
        <v>1947</v>
      </c>
      <c r="F74" s="109" t="str">
        <f t="shared" si="3"/>
        <v>M</v>
      </c>
      <c r="G74" s="110" t="s">
        <v>4814</v>
      </c>
      <c r="H74" s="110" t="str">
        <f>VLOOKUP(B74,Sheet3!$A$3:$M$579,13,0)</f>
        <v>4560123543031</v>
      </c>
      <c r="I74" s="110">
        <f t="shared" si="4"/>
        <v>0</v>
      </c>
      <c r="J74" s="111">
        <v>59</v>
      </c>
      <c r="K74" s="118">
        <v>65</v>
      </c>
      <c r="L74" s="109"/>
      <c r="M74" s="109"/>
      <c r="N74" s="115"/>
      <c r="O74" s="115"/>
    </row>
    <row r="75" spans="1:15" s="77" customFormat="1" ht="35.25" customHeight="1">
      <c r="A75" s="109" t="s">
        <v>5334</v>
      </c>
      <c r="B75" s="109" t="s">
        <v>5606</v>
      </c>
      <c r="C75" s="112" t="s">
        <v>5450</v>
      </c>
      <c r="D75" s="72" t="s">
        <v>1870</v>
      </c>
      <c r="E75" s="109" t="s">
        <v>1948</v>
      </c>
      <c r="F75" s="109" t="str">
        <f t="shared" si="3"/>
        <v>L</v>
      </c>
      <c r="G75" s="110" t="s">
        <v>4815</v>
      </c>
      <c r="H75" s="110" t="str">
        <f>VLOOKUP(B75,Sheet3!$A$3:$M$579,13,0)</f>
        <v>4560123543032</v>
      </c>
      <c r="I75" s="110">
        <f t="shared" si="4"/>
        <v>0</v>
      </c>
      <c r="J75" s="111">
        <v>71</v>
      </c>
      <c r="K75" s="118">
        <v>79</v>
      </c>
      <c r="L75" s="109"/>
      <c r="M75" s="109"/>
      <c r="N75" s="115"/>
      <c r="O75" s="115"/>
    </row>
    <row r="76" spans="1:15" s="77" customFormat="1" ht="35.25" customHeight="1">
      <c r="A76" s="109" t="s">
        <v>5334</v>
      </c>
      <c r="B76" s="109" t="s">
        <v>5608</v>
      </c>
      <c r="C76" s="112" t="s">
        <v>5450</v>
      </c>
      <c r="D76" s="72" t="s">
        <v>1870</v>
      </c>
      <c r="E76" s="109" t="s">
        <v>1949</v>
      </c>
      <c r="F76" s="109" t="str">
        <f t="shared" si="3"/>
        <v>XL</v>
      </c>
      <c r="G76" s="110" t="s">
        <v>4816</v>
      </c>
      <c r="H76" s="110" t="str">
        <f>VLOOKUP(B76,Sheet3!$A$3:$M$579,13,0)</f>
        <v>4560123543033</v>
      </c>
      <c r="I76" s="110">
        <f t="shared" si="4"/>
        <v>0</v>
      </c>
      <c r="J76" s="111">
        <v>50</v>
      </c>
      <c r="K76" s="118">
        <v>55</v>
      </c>
      <c r="L76" s="109"/>
      <c r="M76" s="109"/>
      <c r="N76" s="115"/>
      <c r="O76" s="115"/>
    </row>
    <row r="77" spans="1:15" s="77" customFormat="1" ht="35.25" customHeight="1">
      <c r="A77" s="109" t="s">
        <v>5334</v>
      </c>
      <c r="B77" s="109" t="s">
        <v>5610</v>
      </c>
      <c r="C77" s="112" t="s">
        <v>5450</v>
      </c>
      <c r="D77" s="72" t="s">
        <v>1870</v>
      </c>
      <c r="E77" s="109" t="s">
        <v>1950</v>
      </c>
      <c r="F77" s="109" t="str">
        <f t="shared" si="3"/>
        <v>2XL</v>
      </c>
      <c r="G77" s="110" t="s">
        <v>4817</v>
      </c>
      <c r="H77" s="110" t="str">
        <f>VLOOKUP(B77,Sheet3!$A$3:$M$579,13,0)</f>
        <v>4560123543034</v>
      </c>
      <c r="I77" s="110">
        <f t="shared" si="4"/>
        <v>0</v>
      </c>
      <c r="J77" s="111">
        <v>16</v>
      </c>
      <c r="K77" s="118">
        <v>18</v>
      </c>
      <c r="L77" s="109"/>
      <c r="M77" s="109"/>
      <c r="N77" s="115"/>
      <c r="O77" s="115"/>
    </row>
    <row r="78" spans="1:15" s="77" customFormat="1" ht="35.25" customHeight="1">
      <c r="A78" s="109" t="s">
        <v>5335</v>
      </c>
      <c r="B78" s="109" t="s">
        <v>5612</v>
      </c>
      <c r="C78" s="112" t="s">
        <v>5450</v>
      </c>
      <c r="D78" s="72" t="s">
        <v>1851</v>
      </c>
      <c r="E78" s="109" t="s">
        <v>1946</v>
      </c>
      <c r="F78" s="109" t="str">
        <f t="shared" si="3"/>
        <v>S</v>
      </c>
      <c r="G78" s="110" t="s">
        <v>4818</v>
      </c>
      <c r="H78" s="110" t="str">
        <f>VLOOKUP(B78,Sheet3!$A$3:$M$579,13,0)</f>
        <v>4560123542411</v>
      </c>
      <c r="I78" s="110">
        <f t="shared" si="4"/>
        <v>0</v>
      </c>
      <c r="J78" s="111">
        <v>33</v>
      </c>
      <c r="K78" s="118">
        <v>37</v>
      </c>
      <c r="L78" s="109"/>
      <c r="M78" s="109"/>
      <c r="N78" s="115"/>
      <c r="O78" s="115"/>
    </row>
    <row r="79" spans="1:15" s="77" customFormat="1" ht="35.25" customHeight="1">
      <c r="A79" s="109" t="s">
        <v>5335</v>
      </c>
      <c r="B79" s="109" t="s">
        <v>5614</v>
      </c>
      <c r="C79" s="112" t="s">
        <v>5450</v>
      </c>
      <c r="D79" s="72" t="s">
        <v>1851</v>
      </c>
      <c r="E79" s="109" t="s">
        <v>1947</v>
      </c>
      <c r="F79" s="109" t="str">
        <f t="shared" si="3"/>
        <v>M</v>
      </c>
      <c r="G79" s="110" t="s">
        <v>4819</v>
      </c>
      <c r="H79" s="110" t="str">
        <f>VLOOKUP(B79,Sheet3!$A$3:$M$579,13,0)</f>
        <v>4560123542412</v>
      </c>
      <c r="I79" s="110">
        <f t="shared" si="4"/>
        <v>0</v>
      </c>
      <c r="J79" s="111">
        <v>78</v>
      </c>
      <c r="K79" s="118">
        <v>86</v>
      </c>
      <c r="L79" s="109"/>
      <c r="M79" s="109"/>
      <c r="N79" s="115"/>
      <c r="O79" s="115"/>
    </row>
    <row r="80" spans="1:15" s="77" customFormat="1" ht="35.25" customHeight="1">
      <c r="A80" s="109" t="s">
        <v>5335</v>
      </c>
      <c r="B80" s="109" t="s">
        <v>5616</v>
      </c>
      <c r="C80" s="112" t="s">
        <v>5450</v>
      </c>
      <c r="D80" s="72" t="s">
        <v>1851</v>
      </c>
      <c r="E80" s="109" t="s">
        <v>1948</v>
      </c>
      <c r="F80" s="109" t="str">
        <f t="shared" si="3"/>
        <v>L</v>
      </c>
      <c r="G80" s="110" t="s">
        <v>4820</v>
      </c>
      <c r="H80" s="110" t="str">
        <f>VLOOKUP(B80,Sheet3!$A$3:$M$579,13,0)</f>
        <v>4560123542413</v>
      </c>
      <c r="I80" s="110">
        <f t="shared" si="4"/>
        <v>0</v>
      </c>
      <c r="J80" s="111">
        <v>93</v>
      </c>
      <c r="K80" s="118">
        <v>103</v>
      </c>
      <c r="L80" s="109"/>
      <c r="M80" s="109"/>
      <c r="N80" s="115"/>
      <c r="O80" s="115"/>
    </row>
    <row r="81" spans="1:15" s="77" customFormat="1" ht="35.25" customHeight="1">
      <c r="A81" s="109" t="s">
        <v>5335</v>
      </c>
      <c r="B81" s="109" t="s">
        <v>5618</v>
      </c>
      <c r="C81" s="112" t="s">
        <v>5450</v>
      </c>
      <c r="D81" s="72" t="s">
        <v>1851</v>
      </c>
      <c r="E81" s="109" t="s">
        <v>1949</v>
      </c>
      <c r="F81" s="109" t="str">
        <f t="shared" si="3"/>
        <v>XL</v>
      </c>
      <c r="G81" s="110" t="s">
        <v>4821</v>
      </c>
      <c r="H81" s="110" t="str">
        <f>VLOOKUP(B81,Sheet3!$A$3:$M$579,13,0)</f>
        <v>4560123542414</v>
      </c>
      <c r="I81" s="110">
        <f t="shared" si="4"/>
        <v>0</v>
      </c>
      <c r="J81" s="111">
        <v>69</v>
      </c>
      <c r="K81" s="118">
        <v>76</v>
      </c>
      <c r="L81" s="109"/>
      <c r="M81" s="109"/>
      <c r="N81" s="115"/>
      <c r="O81" s="115"/>
    </row>
    <row r="82" spans="1:15" s="77" customFormat="1" ht="35.25" customHeight="1">
      <c r="A82" s="109" t="s">
        <v>5335</v>
      </c>
      <c r="B82" s="109" t="s">
        <v>5620</v>
      </c>
      <c r="C82" s="112" t="s">
        <v>5450</v>
      </c>
      <c r="D82" s="72" t="s">
        <v>1851</v>
      </c>
      <c r="E82" s="109" t="s">
        <v>1950</v>
      </c>
      <c r="F82" s="109" t="str">
        <f t="shared" si="3"/>
        <v>2XL</v>
      </c>
      <c r="G82" s="110" t="s">
        <v>4822</v>
      </c>
      <c r="H82" s="110" t="str">
        <f>VLOOKUP(B82,Sheet3!$A$3:$M$579,13,0)</f>
        <v>4560123542415</v>
      </c>
      <c r="I82" s="110">
        <f t="shared" si="4"/>
        <v>0</v>
      </c>
      <c r="J82" s="111">
        <v>27</v>
      </c>
      <c r="K82" s="118">
        <v>30</v>
      </c>
      <c r="L82" s="109"/>
      <c r="M82" s="109"/>
      <c r="N82" s="115"/>
      <c r="O82" s="115"/>
    </row>
    <row r="83" spans="1:15" s="77" customFormat="1" ht="35.25" customHeight="1">
      <c r="A83" s="109" t="s">
        <v>5336</v>
      </c>
      <c r="B83" s="109" t="s">
        <v>5622</v>
      </c>
      <c r="C83" s="112" t="s">
        <v>5450</v>
      </c>
      <c r="D83" s="72" t="s">
        <v>1854</v>
      </c>
      <c r="E83" s="109" t="s">
        <v>1946</v>
      </c>
      <c r="F83" s="109" t="str">
        <f t="shared" si="3"/>
        <v>S</v>
      </c>
      <c r="G83" s="110" t="s">
        <v>4823</v>
      </c>
      <c r="H83" s="110" t="str">
        <f>VLOOKUP(B83,Sheet3!$A$3:$M$579,13,0)</f>
        <v>4560123543039</v>
      </c>
      <c r="I83" s="110">
        <f t="shared" si="4"/>
        <v>0</v>
      </c>
      <c r="J83" s="111">
        <v>26</v>
      </c>
      <c r="K83" s="118">
        <v>29</v>
      </c>
      <c r="L83" s="109"/>
      <c r="M83" s="109"/>
      <c r="N83" s="115"/>
      <c r="O83" s="115"/>
    </row>
    <row r="84" spans="1:15" s="77" customFormat="1" ht="35.25" customHeight="1">
      <c r="A84" s="109" t="s">
        <v>5336</v>
      </c>
      <c r="B84" s="109" t="s">
        <v>5624</v>
      </c>
      <c r="C84" s="112" t="s">
        <v>5450</v>
      </c>
      <c r="D84" s="72" t="s">
        <v>1854</v>
      </c>
      <c r="E84" s="109" t="s">
        <v>1947</v>
      </c>
      <c r="F84" s="109" t="str">
        <f t="shared" si="3"/>
        <v>M</v>
      </c>
      <c r="G84" s="110" t="s">
        <v>4824</v>
      </c>
      <c r="H84" s="110" t="str">
        <f>VLOOKUP(B84,Sheet3!$A$3:$M$579,13,0)</f>
        <v>4560123543040</v>
      </c>
      <c r="I84" s="110">
        <f t="shared" si="4"/>
        <v>0</v>
      </c>
      <c r="J84" s="111">
        <v>59</v>
      </c>
      <c r="K84" s="118">
        <v>65</v>
      </c>
      <c r="L84" s="109"/>
      <c r="M84" s="109"/>
      <c r="N84" s="115"/>
      <c r="O84" s="115"/>
    </row>
    <row r="85" spans="1:15" s="77" customFormat="1" ht="35.25" customHeight="1">
      <c r="A85" s="109" t="s">
        <v>5336</v>
      </c>
      <c r="B85" s="109" t="s">
        <v>5626</v>
      </c>
      <c r="C85" s="112" t="s">
        <v>5450</v>
      </c>
      <c r="D85" s="72" t="s">
        <v>1854</v>
      </c>
      <c r="E85" s="109" t="s">
        <v>1948</v>
      </c>
      <c r="F85" s="109" t="str">
        <f t="shared" si="3"/>
        <v>L</v>
      </c>
      <c r="G85" s="110" t="s">
        <v>4825</v>
      </c>
      <c r="H85" s="110" t="str">
        <f>VLOOKUP(B85,Sheet3!$A$3:$M$579,13,0)</f>
        <v>4560123543041</v>
      </c>
      <c r="I85" s="110">
        <f t="shared" si="4"/>
        <v>0</v>
      </c>
      <c r="J85" s="111">
        <v>71</v>
      </c>
      <c r="K85" s="118">
        <v>79</v>
      </c>
      <c r="L85" s="109"/>
      <c r="M85" s="109"/>
      <c r="N85" s="115"/>
      <c r="O85" s="115"/>
    </row>
    <row r="86" spans="1:15" s="77" customFormat="1" ht="35.25" customHeight="1">
      <c r="A86" s="109" t="s">
        <v>5336</v>
      </c>
      <c r="B86" s="109" t="s">
        <v>5628</v>
      </c>
      <c r="C86" s="112" t="s">
        <v>5450</v>
      </c>
      <c r="D86" s="72" t="s">
        <v>1854</v>
      </c>
      <c r="E86" s="109" t="s">
        <v>1949</v>
      </c>
      <c r="F86" s="109" t="str">
        <f t="shared" si="3"/>
        <v>XL</v>
      </c>
      <c r="G86" s="110" t="s">
        <v>4826</v>
      </c>
      <c r="H86" s="110" t="str">
        <f>VLOOKUP(B86,Sheet3!$A$3:$M$579,13,0)</f>
        <v>4560123543042</v>
      </c>
      <c r="I86" s="110">
        <f t="shared" si="4"/>
        <v>0</v>
      </c>
      <c r="J86" s="111">
        <v>50</v>
      </c>
      <c r="K86" s="118">
        <v>55</v>
      </c>
      <c r="L86" s="109"/>
      <c r="M86" s="109"/>
      <c r="N86" s="115"/>
      <c r="O86" s="115"/>
    </row>
    <row r="87" spans="1:15" s="77" customFormat="1" ht="35.25" customHeight="1">
      <c r="A87" s="109" t="s">
        <v>5336</v>
      </c>
      <c r="B87" s="109" t="s">
        <v>5630</v>
      </c>
      <c r="C87" s="112" t="s">
        <v>5450</v>
      </c>
      <c r="D87" s="72" t="s">
        <v>1854</v>
      </c>
      <c r="E87" s="109" t="s">
        <v>1950</v>
      </c>
      <c r="F87" s="109" t="str">
        <f t="shared" si="3"/>
        <v>2XL</v>
      </c>
      <c r="G87" s="110" t="s">
        <v>4827</v>
      </c>
      <c r="H87" s="110" t="str">
        <f>VLOOKUP(B87,Sheet3!$A$3:$M$579,13,0)</f>
        <v>4560123543043</v>
      </c>
      <c r="I87" s="110">
        <f t="shared" si="4"/>
        <v>0</v>
      </c>
      <c r="J87" s="111">
        <v>16</v>
      </c>
      <c r="K87" s="118">
        <v>18</v>
      </c>
      <c r="L87" s="109"/>
      <c r="M87" s="109"/>
      <c r="N87" s="115"/>
      <c r="O87" s="115"/>
    </row>
    <row r="88" spans="1:15" s="77" customFormat="1" ht="35.25" customHeight="1">
      <c r="A88" s="109" t="s">
        <v>5337</v>
      </c>
      <c r="B88" s="109" t="s">
        <v>5632</v>
      </c>
      <c r="C88" s="112" t="s">
        <v>5451</v>
      </c>
      <c r="D88" s="72" t="s">
        <v>1851</v>
      </c>
      <c r="E88" s="109" t="s">
        <v>1946</v>
      </c>
      <c r="F88" s="109" t="str">
        <f t="shared" si="3"/>
        <v>S</v>
      </c>
      <c r="G88" s="110" t="s">
        <v>4828</v>
      </c>
      <c r="H88" s="110" t="str">
        <f>VLOOKUP(B88,Sheet3!$A$3:$M$579,13,0)</f>
        <v>4560123542416</v>
      </c>
      <c r="I88" s="110">
        <f t="shared" si="4"/>
        <v>0</v>
      </c>
      <c r="J88" s="111">
        <v>40</v>
      </c>
      <c r="K88" s="118">
        <v>44</v>
      </c>
      <c r="L88" s="109"/>
      <c r="M88" s="109"/>
      <c r="N88" s="115"/>
      <c r="O88" s="115"/>
    </row>
    <row r="89" spans="1:15" s="77" customFormat="1" ht="35.25" customHeight="1">
      <c r="A89" s="109" t="s">
        <v>5337</v>
      </c>
      <c r="B89" s="109" t="s">
        <v>5634</v>
      </c>
      <c r="C89" s="112" t="s">
        <v>5451</v>
      </c>
      <c r="D89" s="72" t="s">
        <v>1851</v>
      </c>
      <c r="E89" s="109" t="s">
        <v>1947</v>
      </c>
      <c r="F89" s="109" t="str">
        <f t="shared" si="3"/>
        <v>M</v>
      </c>
      <c r="G89" s="110" t="s">
        <v>4829</v>
      </c>
      <c r="H89" s="110" t="str">
        <f>VLOOKUP(B89,Sheet3!$A$3:$M$579,13,0)</f>
        <v>4560123542417</v>
      </c>
      <c r="I89" s="110">
        <f t="shared" si="4"/>
        <v>0</v>
      </c>
      <c r="J89" s="111">
        <v>98</v>
      </c>
      <c r="K89" s="118">
        <v>108</v>
      </c>
      <c r="L89" s="109"/>
      <c r="M89" s="109"/>
      <c r="N89" s="115"/>
      <c r="O89" s="115"/>
    </row>
    <row r="90" spans="1:15" s="77" customFormat="1" ht="35.25" customHeight="1">
      <c r="A90" s="109" t="s">
        <v>5337</v>
      </c>
      <c r="B90" s="109" t="s">
        <v>5636</v>
      </c>
      <c r="C90" s="112" t="s">
        <v>5451</v>
      </c>
      <c r="D90" s="72" t="s">
        <v>1851</v>
      </c>
      <c r="E90" s="109" t="s">
        <v>1948</v>
      </c>
      <c r="F90" s="109" t="str">
        <f t="shared" si="3"/>
        <v>L</v>
      </c>
      <c r="G90" s="110" t="s">
        <v>4830</v>
      </c>
      <c r="H90" s="110" t="str">
        <f>VLOOKUP(B90,Sheet3!$A$3:$M$579,13,0)</f>
        <v>4560123542418</v>
      </c>
      <c r="I90" s="110">
        <f t="shared" si="4"/>
        <v>0</v>
      </c>
      <c r="J90" s="111">
        <v>118</v>
      </c>
      <c r="K90" s="118">
        <v>130</v>
      </c>
      <c r="L90" s="109"/>
      <c r="M90" s="109"/>
      <c r="N90" s="115"/>
      <c r="O90" s="115"/>
    </row>
    <row r="91" spans="1:15" s="77" customFormat="1" ht="35.25" customHeight="1">
      <c r="A91" s="109" t="s">
        <v>5337</v>
      </c>
      <c r="B91" s="109" t="s">
        <v>5638</v>
      </c>
      <c r="C91" s="112" t="s">
        <v>5451</v>
      </c>
      <c r="D91" s="72" t="s">
        <v>1851</v>
      </c>
      <c r="E91" s="109" t="s">
        <v>1949</v>
      </c>
      <c r="F91" s="109" t="str">
        <f t="shared" si="3"/>
        <v>XL</v>
      </c>
      <c r="G91" s="110" t="s">
        <v>4831</v>
      </c>
      <c r="H91" s="110" t="str">
        <f>VLOOKUP(B91,Sheet3!$A$3:$M$579,13,0)</f>
        <v>4560123542419</v>
      </c>
      <c r="I91" s="110">
        <f t="shared" si="4"/>
        <v>0</v>
      </c>
      <c r="J91" s="111">
        <v>90</v>
      </c>
      <c r="K91" s="118">
        <v>99</v>
      </c>
      <c r="L91" s="109"/>
      <c r="M91" s="109"/>
      <c r="N91" s="115"/>
      <c r="O91" s="115"/>
    </row>
    <row r="92" spans="1:15" s="77" customFormat="1" ht="35.25" customHeight="1">
      <c r="A92" s="109" t="s">
        <v>5337</v>
      </c>
      <c r="B92" s="109" t="s">
        <v>5640</v>
      </c>
      <c r="C92" s="112" t="s">
        <v>5451</v>
      </c>
      <c r="D92" s="72" t="s">
        <v>1851</v>
      </c>
      <c r="E92" s="109" t="s">
        <v>1950</v>
      </c>
      <c r="F92" s="109" t="str">
        <f t="shared" si="3"/>
        <v>2XL</v>
      </c>
      <c r="G92" s="110" t="s">
        <v>4832</v>
      </c>
      <c r="H92" s="110" t="str">
        <f>VLOOKUP(B92,Sheet3!$A$3:$M$579,13,0)</f>
        <v>4560123542420</v>
      </c>
      <c r="I92" s="110">
        <f t="shared" si="4"/>
        <v>0</v>
      </c>
      <c r="J92" s="111">
        <v>33</v>
      </c>
      <c r="K92" s="118">
        <v>37</v>
      </c>
      <c r="L92" s="109"/>
      <c r="M92" s="109"/>
      <c r="N92" s="115"/>
      <c r="O92" s="115"/>
    </row>
    <row r="93" spans="1:15" s="77" customFormat="1" ht="35.25" customHeight="1">
      <c r="A93" s="109" t="s">
        <v>5338</v>
      </c>
      <c r="B93" s="109" t="s">
        <v>5642</v>
      </c>
      <c r="C93" s="112" t="s">
        <v>5451</v>
      </c>
      <c r="D93" s="72" t="s">
        <v>1854</v>
      </c>
      <c r="E93" s="109" t="s">
        <v>1946</v>
      </c>
      <c r="F93" s="109" t="str">
        <f t="shared" si="3"/>
        <v>S</v>
      </c>
      <c r="G93" s="110" t="s">
        <v>4833</v>
      </c>
      <c r="H93" s="110" t="str">
        <f>VLOOKUP(B93,Sheet3!$A$3:$M$579,13,0)</f>
        <v>4560123542421</v>
      </c>
      <c r="I93" s="110">
        <f t="shared" si="4"/>
        <v>0</v>
      </c>
      <c r="J93" s="111">
        <v>31</v>
      </c>
      <c r="K93" s="118">
        <v>35</v>
      </c>
      <c r="L93" s="109"/>
      <c r="M93" s="109"/>
      <c r="N93" s="115"/>
      <c r="O93" s="115"/>
    </row>
    <row r="94" spans="1:15" s="77" customFormat="1" ht="35.25" customHeight="1">
      <c r="A94" s="109" t="s">
        <v>5338</v>
      </c>
      <c r="B94" s="109" t="s">
        <v>5644</v>
      </c>
      <c r="C94" s="112" t="s">
        <v>5451</v>
      </c>
      <c r="D94" s="72" t="s">
        <v>1854</v>
      </c>
      <c r="E94" s="109" t="s">
        <v>1947</v>
      </c>
      <c r="F94" s="109" t="str">
        <f t="shared" si="3"/>
        <v>M</v>
      </c>
      <c r="G94" s="110" t="s">
        <v>4834</v>
      </c>
      <c r="H94" s="110" t="str">
        <f>VLOOKUP(B94,Sheet3!$A$3:$M$579,13,0)</f>
        <v>4560123542422</v>
      </c>
      <c r="I94" s="110">
        <f t="shared" si="4"/>
        <v>0</v>
      </c>
      <c r="J94" s="111">
        <v>75</v>
      </c>
      <c r="K94" s="118">
        <v>83</v>
      </c>
      <c r="L94" s="109"/>
      <c r="M94" s="109"/>
      <c r="N94" s="115"/>
      <c r="O94" s="115"/>
    </row>
    <row r="95" spans="1:15" s="77" customFormat="1" ht="35.25" customHeight="1">
      <c r="A95" s="109" t="s">
        <v>5338</v>
      </c>
      <c r="B95" s="109" t="s">
        <v>5646</v>
      </c>
      <c r="C95" s="112" t="s">
        <v>5451</v>
      </c>
      <c r="D95" s="72" t="s">
        <v>1854</v>
      </c>
      <c r="E95" s="109" t="s">
        <v>1948</v>
      </c>
      <c r="F95" s="109" t="str">
        <f t="shared" si="3"/>
        <v>L</v>
      </c>
      <c r="G95" s="110" t="s">
        <v>4835</v>
      </c>
      <c r="H95" s="110" t="str">
        <f>VLOOKUP(B95,Sheet3!$A$3:$M$579,13,0)</f>
        <v>4560123542423</v>
      </c>
      <c r="I95" s="110">
        <f t="shared" si="4"/>
        <v>0</v>
      </c>
      <c r="J95" s="111">
        <v>93</v>
      </c>
      <c r="K95" s="118">
        <v>103</v>
      </c>
      <c r="L95" s="109"/>
      <c r="M95" s="109"/>
      <c r="N95" s="115"/>
      <c r="O95" s="115"/>
    </row>
    <row r="96" spans="1:15" s="77" customFormat="1" ht="35.25" customHeight="1">
      <c r="A96" s="109" t="s">
        <v>5338</v>
      </c>
      <c r="B96" s="109" t="s">
        <v>5648</v>
      </c>
      <c r="C96" s="112" t="s">
        <v>5451</v>
      </c>
      <c r="D96" s="72" t="s">
        <v>1854</v>
      </c>
      <c r="E96" s="109" t="s">
        <v>1949</v>
      </c>
      <c r="F96" s="109" t="str">
        <f t="shared" si="3"/>
        <v>XL</v>
      </c>
      <c r="G96" s="110" t="s">
        <v>4836</v>
      </c>
      <c r="H96" s="110" t="str">
        <f>VLOOKUP(B96,Sheet3!$A$3:$M$579,13,0)</f>
        <v>4560123542424</v>
      </c>
      <c r="I96" s="110">
        <f t="shared" si="4"/>
        <v>0</v>
      </c>
      <c r="J96" s="111">
        <v>68</v>
      </c>
      <c r="K96" s="118">
        <v>75</v>
      </c>
      <c r="L96" s="109"/>
      <c r="M96" s="109"/>
      <c r="N96" s="115"/>
      <c r="O96" s="115"/>
    </row>
    <row r="97" spans="1:15" s="77" customFormat="1" ht="35.25" customHeight="1">
      <c r="A97" s="109" t="s">
        <v>5338</v>
      </c>
      <c r="B97" s="109" t="s">
        <v>5650</v>
      </c>
      <c r="C97" s="112" t="s">
        <v>5451</v>
      </c>
      <c r="D97" s="72" t="s">
        <v>1854</v>
      </c>
      <c r="E97" s="109" t="s">
        <v>1950</v>
      </c>
      <c r="F97" s="109" t="str">
        <f t="shared" si="3"/>
        <v>2XL</v>
      </c>
      <c r="G97" s="110" t="s">
        <v>4837</v>
      </c>
      <c r="H97" s="110" t="str">
        <f>VLOOKUP(B97,Sheet3!$A$3:$M$579,13,0)</f>
        <v>4560123542425</v>
      </c>
      <c r="I97" s="110">
        <f t="shared" si="4"/>
        <v>0</v>
      </c>
      <c r="J97" s="111">
        <v>26</v>
      </c>
      <c r="K97" s="118">
        <v>29</v>
      </c>
      <c r="L97" s="109"/>
      <c r="M97" s="109"/>
      <c r="N97" s="115"/>
      <c r="O97" s="115"/>
    </row>
    <row r="98" spans="1:15" s="77" customFormat="1" ht="35.25" customHeight="1">
      <c r="A98" s="109" t="s">
        <v>5339</v>
      </c>
      <c r="B98" s="109" t="s">
        <v>5652</v>
      </c>
      <c r="C98" s="112" t="s">
        <v>5451</v>
      </c>
      <c r="D98" s="72" t="s">
        <v>4739</v>
      </c>
      <c r="E98" s="109" t="s">
        <v>1946</v>
      </c>
      <c r="F98" s="109" t="str">
        <f t="shared" si="3"/>
        <v>S</v>
      </c>
      <c r="G98" s="110" t="s">
        <v>4838</v>
      </c>
      <c r="H98" s="110" t="str">
        <f>VLOOKUP(B98,Sheet3!$A$3:$M$579,13,0)</f>
        <v>4560123542426</v>
      </c>
      <c r="I98" s="110">
        <f t="shared" si="4"/>
        <v>0</v>
      </c>
      <c r="J98" s="111">
        <v>20</v>
      </c>
      <c r="K98" s="118">
        <v>22</v>
      </c>
      <c r="L98" s="109"/>
      <c r="M98" s="109"/>
      <c r="N98" s="115"/>
      <c r="O98" s="115"/>
    </row>
    <row r="99" spans="1:15" s="77" customFormat="1" ht="35.25" customHeight="1">
      <c r="A99" s="109" t="s">
        <v>5339</v>
      </c>
      <c r="B99" s="109" t="s">
        <v>5654</v>
      </c>
      <c r="C99" s="112" t="s">
        <v>5451</v>
      </c>
      <c r="D99" s="72" t="s">
        <v>4739</v>
      </c>
      <c r="E99" s="109" t="s">
        <v>1947</v>
      </c>
      <c r="F99" s="109" t="str">
        <f t="shared" si="3"/>
        <v>M</v>
      </c>
      <c r="G99" s="110" t="s">
        <v>4839</v>
      </c>
      <c r="H99" s="110" t="str">
        <f>VLOOKUP(B99,Sheet3!$A$3:$M$579,13,0)</f>
        <v>4560123542427</v>
      </c>
      <c r="I99" s="110">
        <f t="shared" si="4"/>
        <v>0</v>
      </c>
      <c r="J99" s="111">
        <v>45</v>
      </c>
      <c r="K99" s="118">
        <v>50</v>
      </c>
      <c r="L99" s="109"/>
      <c r="M99" s="109"/>
      <c r="N99" s="115"/>
      <c r="O99" s="115"/>
    </row>
    <row r="100" spans="1:15" s="77" customFormat="1" ht="35.25" customHeight="1">
      <c r="A100" s="109" t="s">
        <v>5339</v>
      </c>
      <c r="B100" s="109" t="s">
        <v>5656</v>
      </c>
      <c r="C100" s="112" t="s">
        <v>5451</v>
      </c>
      <c r="D100" s="72" t="s">
        <v>4739</v>
      </c>
      <c r="E100" s="109" t="s">
        <v>1948</v>
      </c>
      <c r="F100" s="109" t="str">
        <f t="shared" si="3"/>
        <v>L</v>
      </c>
      <c r="G100" s="110" t="s">
        <v>4840</v>
      </c>
      <c r="H100" s="110" t="str">
        <f>VLOOKUP(B100,Sheet3!$A$3:$M$579,13,0)</f>
        <v>4560123542428</v>
      </c>
      <c r="I100" s="110">
        <f t="shared" si="4"/>
        <v>0</v>
      </c>
      <c r="J100" s="111">
        <v>53</v>
      </c>
      <c r="K100" s="118">
        <v>59</v>
      </c>
      <c r="L100" s="109"/>
      <c r="M100" s="109"/>
      <c r="N100" s="115"/>
      <c r="O100" s="115"/>
    </row>
    <row r="101" spans="1:15" s="77" customFormat="1" ht="35.25" customHeight="1">
      <c r="A101" s="109" t="s">
        <v>5339</v>
      </c>
      <c r="B101" s="109" t="s">
        <v>5658</v>
      </c>
      <c r="C101" s="112" t="s">
        <v>5451</v>
      </c>
      <c r="D101" s="72" t="s">
        <v>4739</v>
      </c>
      <c r="E101" s="109" t="s">
        <v>1949</v>
      </c>
      <c r="F101" s="109" t="str">
        <f t="shared" si="3"/>
        <v>XL</v>
      </c>
      <c r="G101" s="110" t="s">
        <v>4841</v>
      </c>
      <c r="H101" s="110" t="str">
        <f>VLOOKUP(B101,Sheet3!$A$3:$M$579,13,0)</f>
        <v>4560123542429</v>
      </c>
      <c r="I101" s="110">
        <f t="shared" si="4"/>
        <v>0</v>
      </c>
      <c r="J101" s="111">
        <v>39</v>
      </c>
      <c r="K101" s="118">
        <v>43</v>
      </c>
      <c r="L101" s="109"/>
      <c r="M101" s="109"/>
      <c r="N101" s="115"/>
      <c r="O101" s="115"/>
    </row>
    <row r="102" spans="1:15" s="77" customFormat="1" ht="35.25" customHeight="1">
      <c r="A102" s="109" t="s">
        <v>5339</v>
      </c>
      <c r="B102" s="109" t="s">
        <v>5660</v>
      </c>
      <c r="C102" s="112" t="s">
        <v>5451</v>
      </c>
      <c r="D102" s="72" t="s">
        <v>4739</v>
      </c>
      <c r="E102" s="109" t="s">
        <v>1950</v>
      </c>
      <c r="F102" s="109" t="str">
        <f t="shared" si="3"/>
        <v>2XL</v>
      </c>
      <c r="G102" s="110" t="s">
        <v>4842</v>
      </c>
      <c r="H102" s="110" t="str">
        <f>VLOOKUP(B102,Sheet3!$A$3:$M$579,13,0)</f>
        <v>4560123542430</v>
      </c>
      <c r="I102" s="110">
        <f t="shared" si="4"/>
        <v>0</v>
      </c>
      <c r="J102" s="111">
        <v>14</v>
      </c>
      <c r="K102" s="118">
        <v>16</v>
      </c>
      <c r="L102" s="109"/>
      <c r="M102" s="109"/>
      <c r="N102" s="115"/>
      <c r="O102" s="115"/>
    </row>
    <row r="103" spans="1:15" s="77" customFormat="1" ht="35.25" customHeight="1">
      <c r="A103" s="109" t="s">
        <v>5340</v>
      </c>
      <c r="B103" s="109" t="s">
        <v>5662</v>
      </c>
      <c r="C103" s="112" t="s">
        <v>5451</v>
      </c>
      <c r="D103" s="72" t="s">
        <v>4733</v>
      </c>
      <c r="E103" s="109" t="s">
        <v>1946</v>
      </c>
      <c r="F103" s="109" t="str">
        <f t="shared" si="3"/>
        <v>S</v>
      </c>
      <c r="G103" s="110" t="s">
        <v>4843</v>
      </c>
      <c r="H103" s="110" t="str">
        <f>VLOOKUP(B103,Sheet3!$A$3:$M$579,13,0)</f>
        <v>4560123542431</v>
      </c>
      <c r="I103" s="110">
        <f t="shared" si="4"/>
        <v>0</v>
      </c>
      <c r="J103" s="111">
        <v>23</v>
      </c>
      <c r="K103" s="118">
        <v>26</v>
      </c>
      <c r="L103" s="109"/>
      <c r="M103" s="109"/>
      <c r="N103" s="115"/>
      <c r="O103" s="115"/>
    </row>
    <row r="104" spans="1:15" s="77" customFormat="1" ht="35.25" customHeight="1">
      <c r="A104" s="109" t="s">
        <v>5340</v>
      </c>
      <c r="B104" s="109" t="s">
        <v>5664</v>
      </c>
      <c r="C104" s="112" t="s">
        <v>5451</v>
      </c>
      <c r="D104" s="72" t="s">
        <v>4733</v>
      </c>
      <c r="E104" s="109" t="s">
        <v>1947</v>
      </c>
      <c r="F104" s="109" t="str">
        <f t="shared" si="3"/>
        <v>M</v>
      </c>
      <c r="G104" s="110" t="s">
        <v>4844</v>
      </c>
      <c r="H104" s="110" t="str">
        <f>VLOOKUP(B104,Sheet3!$A$3:$M$579,13,0)</f>
        <v>4560123542432</v>
      </c>
      <c r="I104" s="110">
        <f t="shared" si="4"/>
        <v>0</v>
      </c>
      <c r="J104" s="111">
        <v>54</v>
      </c>
      <c r="K104" s="118">
        <v>60</v>
      </c>
      <c r="L104" s="109"/>
      <c r="M104" s="109"/>
      <c r="N104" s="115"/>
      <c r="O104" s="115"/>
    </row>
    <row r="105" spans="1:15" s="77" customFormat="1" ht="35.25" customHeight="1">
      <c r="A105" s="109" t="s">
        <v>5340</v>
      </c>
      <c r="B105" s="109" t="s">
        <v>5666</v>
      </c>
      <c r="C105" s="112" t="s">
        <v>5451</v>
      </c>
      <c r="D105" s="72" t="s">
        <v>4733</v>
      </c>
      <c r="E105" s="109" t="s">
        <v>1948</v>
      </c>
      <c r="F105" s="109" t="str">
        <f t="shared" si="3"/>
        <v>L</v>
      </c>
      <c r="G105" s="110" t="s">
        <v>4845</v>
      </c>
      <c r="H105" s="110" t="str">
        <f>VLOOKUP(B105,Sheet3!$A$3:$M$579,13,0)</f>
        <v>4560123542433</v>
      </c>
      <c r="I105" s="110">
        <f t="shared" si="4"/>
        <v>0</v>
      </c>
      <c r="J105" s="111">
        <v>66</v>
      </c>
      <c r="K105" s="118">
        <v>73</v>
      </c>
      <c r="L105" s="109"/>
      <c r="M105" s="109"/>
      <c r="N105" s="115"/>
      <c r="O105" s="115"/>
    </row>
    <row r="106" spans="1:15" s="77" customFormat="1" ht="35.25" customHeight="1">
      <c r="A106" s="109" t="s">
        <v>5340</v>
      </c>
      <c r="B106" s="109" t="s">
        <v>5668</v>
      </c>
      <c r="C106" s="112" t="s">
        <v>5451</v>
      </c>
      <c r="D106" s="72" t="s">
        <v>4733</v>
      </c>
      <c r="E106" s="109" t="s">
        <v>1949</v>
      </c>
      <c r="F106" s="109" t="str">
        <f t="shared" si="3"/>
        <v>XL</v>
      </c>
      <c r="G106" s="110" t="s">
        <v>4846</v>
      </c>
      <c r="H106" s="110" t="str">
        <f>VLOOKUP(B106,Sheet3!$A$3:$M$579,13,0)</f>
        <v>4560123542434</v>
      </c>
      <c r="I106" s="110">
        <f t="shared" si="4"/>
        <v>0</v>
      </c>
      <c r="J106" s="111">
        <v>48</v>
      </c>
      <c r="K106" s="118">
        <v>53</v>
      </c>
      <c r="L106" s="109"/>
      <c r="M106" s="109"/>
      <c r="N106" s="115"/>
      <c r="O106" s="115"/>
    </row>
    <row r="107" spans="1:15" s="77" customFormat="1" ht="35.25" customHeight="1">
      <c r="A107" s="109" t="s">
        <v>5340</v>
      </c>
      <c r="B107" s="109" t="s">
        <v>5670</v>
      </c>
      <c r="C107" s="112" t="s">
        <v>5451</v>
      </c>
      <c r="D107" s="72" t="s">
        <v>4733</v>
      </c>
      <c r="E107" s="109" t="s">
        <v>1950</v>
      </c>
      <c r="F107" s="109" t="str">
        <f t="shared" si="3"/>
        <v>2XL</v>
      </c>
      <c r="G107" s="110" t="s">
        <v>4847</v>
      </c>
      <c r="H107" s="110" t="str">
        <f>VLOOKUP(B107,Sheet3!$A$3:$M$579,13,0)</f>
        <v>4560123542435</v>
      </c>
      <c r="I107" s="110">
        <f t="shared" si="4"/>
        <v>0</v>
      </c>
      <c r="J107" s="111">
        <v>17</v>
      </c>
      <c r="K107" s="118">
        <v>19</v>
      </c>
      <c r="L107" s="109"/>
      <c r="M107" s="109"/>
      <c r="N107" s="115"/>
      <c r="O107" s="115"/>
    </row>
    <row r="108" spans="1:15" s="77" customFormat="1" ht="35.25" customHeight="1">
      <c r="A108" s="109" t="s">
        <v>5341</v>
      </c>
      <c r="B108" s="109" t="s">
        <v>5672</v>
      </c>
      <c r="C108" s="112" t="s">
        <v>5451</v>
      </c>
      <c r="D108" s="72" t="s">
        <v>5436</v>
      </c>
      <c r="E108" s="109" t="s">
        <v>1946</v>
      </c>
      <c r="F108" s="109" t="str">
        <f t="shared" si="3"/>
        <v>S</v>
      </c>
      <c r="G108" s="110" t="s">
        <v>4848</v>
      </c>
      <c r="H108" s="110" t="str">
        <f>VLOOKUP(B108,Sheet3!$A$3:$M$579,13,0)</f>
        <v>4560123542436</v>
      </c>
      <c r="I108" s="110">
        <f t="shared" si="4"/>
        <v>0</v>
      </c>
      <c r="J108" s="111">
        <v>22</v>
      </c>
      <c r="K108" s="118">
        <v>25</v>
      </c>
      <c r="L108" s="109"/>
      <c r="M108" s="109"/>
      <c r="N108" s="115"/>
      <c r="O108" s="115"/>
    </row>
    <row r="109" spans="1:15" s="77" customFormat="1" ht="35.25" customHeight="1">
      <c r="A109" s="109" t="s">
        <v>5341</v>
      </c>
      <c r="B109" s="109" t="s">
        <v>5674</v>
      </c>
      <c r="C109" s="112" t="s">
        <v>5451</v>
      </c>
      <c r="D109" s="72" t="s">
        <v>5436</v>
      </c>
      <c r="E109" s="109" t="s">
        <v>1947</v>
      </c>
      <c r="F109" s="109" t="str">
        <f t="shared" si="3"/>
        <v>M</v>
      </c>
      <c r="G109" s="110" t="s">
        <v>4849</v>
      </c>
      <c r="H109" s="110" t="str">
        <f>VLOOKUP(B109,Sheet3!$A$3:$M$579,13,0)</f>
        <v>4560123542437</v>
      </c>
      <c r="I109" s="110">
        <f t="shared" si="4"/>
        <v>0</v>
      </c>
      <c r="J109" s="111">
        <v>50</v>
      </c>
      <c r="K109" s="118">
        <v>55</v>
      </c>
      <c r="L109" s="109"/>
      <c r="M109" s="109"/>
      <c r="N109" s="115"/>
      <c r="O109" s="115"/>
    </row>
    <row r="110" spans="1:15" s="77" customFormat="1" ht="35.25" customHeight="1">
      <c r="A110" s="109" t="s">
        <v>5341</v>
      </c>
      <c r="B110" s="109" t="s">
        <v>5676</v>
      </c>
      <c r="C110" s="112" t="s">
        <v>5451</v>
      </c>
      <c r="D110" s="72" t="s">
        <v>5436</v>
      </c>
      <c r="E110" s="109" t="s">
        <v>1948</v>
      </c>
      <c r="F110" s="109" t="str">
        <f t="shared" si="3"/>
        <v>L</v>
      </c>
      <c r="G110" s="110" t="s">
        <v>4850</v>
      </c>
      <c r="H110" s="110" t="str">
        <f>VLOOKUP(B110,Sheet3!$A$3:$M$579,13,0)</f>
        <v>4560123542438</v>
      </c>
      <c r="I110" s="110">
        <f t="shared" si="4"/>
        <v>0</v>
      </c>
      <c r="J110" s="111">
        <v>59</v>
      </c>
      <c r="K110" s="118">
        <v>65</v>
      </c>
      <c r="L110" s="109"/>
      <c r="M110" s="109"/>
      <c r="N110" s="115"/>
      <c r="O110" s="115"/>
    </row>
    <row r="111" spans="1:15" s="77" customFormat="1" ht="35.25" customHeight="1">
      <c r="A111" s="109" t="s">
        <v>5341</v>
      </c>
      <c r="B111" s="109" t="s">
        <v>5678</v>
      </c>
      <c r="C111" s="112" t="s">
        <v>5451</v>
      </c>
      <c r="D111" s="72" t="s">
        <v>5436</v>
      </c>
      <c r="E111" s="109" t="s">
        <v>1949</v>
      </c>
      <c r="F111" s="109" t="str">
        <f t="shared" si="3"/>
        <v>XL</v>
      </c>
      <c r="G111" s="110" t="s">
        <v>4851</v>
      </c>
      <c r="H111" s="110" t="str">
        <f>VLOOKUP(B111,Sheet3!$A$3:$M$579,13,0)</f>
        <v>4560123542439</v>
      </c>
      <c r="I111" s="110">
        <f t="shared" si="4"/>
        <v>0</v>
      </c>
      <c r="J111" s="111">
        <v>44</v>
      </c>
      <c r="K111" s="118">
        <v>49</v>
      </c>
      <c r="L111" s="109"/>
      <c r="M111" s="109"/>
      <c r="N111" s="115"/>
      <c r="O111" s="115"/>
    </row>
    <row r="112" spans="1:15" s="77" customFormat="1" ht="35.25" customHeight="1">
      <c r="A112" s="109" t="s">
        <v>5341</v>
      </c>
      <c r="B112" s="109" t="s">
        <v>5680</v>
      </c>
      <c r="C112" s="112" t="s">
        <v>5451</v>
      </c>
      <c r="D112" s="72" t="s">
        <v>5436</v>
      </c>
      <c r="E112" s="109" t="s">
        <v>1950</v>
      </c>
      <c r="F112" s="109" t="str">
        <f t="shared" si="3"/>
        <v>2XL</v>
      </c>
      <c r="G112" s="110" t="s">
        <v>4852</v>
      </c>
      <c r="H112" s="110" t="str">
        <f>VLOOKUP(B112,Sheet3!$A$3:$M$579,13,0)</f>
        <v>4560123542440</v>
      </c>
      <c r="I112" s="110">
        <f t="shared" si="4"/>
        <v>0</v>
      </c>
      <c r="J112" s="111">
        <v>16</v>
      </c>
      <c r="K112" s="118">
        <v>18</v>
      </c>
      <c r="L112" s="109"/>
      <c r="M112" s="109"/>
      <c r="N112" s="115"/>
      <c r="O112" s="115"/>
    </row>
    <row r="113" spans="1:15" s="77" customFormat="1" ht="35.25" customHeight="1">
      <c r="A113" s="109" t="s">
        <v>5342</v>
      </c>
      <c r="B113" s="109" t="s">
        <v>5682</v>
      </c>
      <c r="C113" s="112" t="s">
        <v>5451</v>
      </c>
      <c r="D113" s="72" t="s">
        <v>1870</v>
      </c>
      <c r="E113" s="109" t="s">
        <v>1946</v>
      </c>
      <c r="F113" s="109" t="str">
        <f t="shared" si="3"/>
        <v>S</v>
      </c>
      <c r="G113" s="110" t="s">
        <v>4853</v>
      </c>
      <c r="H113" s="110" t="str">
        <f>VLOOKUP(B113,Sheet3!$A$3:$M$579,13,0)</f>
        <v>4560123542441</v>
      </c>
      <c r="I113" s="110">
        <f t="shared" si="4"/>
        <v>0</v>
      </c>
      <c r="J113" s="111">
        <v>36</v>
      </c>
      <c r="K113" s="118">
        <v>40</v>
      </c>
      <c r="L113" s="109"/>
      <c r="M113" s="109"/>
      <c r="N113" s="115"/>
      <c r="O113" s="115"/>
    </row>
    <row r="114" spans="1:15" s="77" customFormat="1" ht="35.25" customHeight="1">
      <c r="A114" s="109" t="s">
        <v>5342</v>
      </c>
      <c r="B114" s="109" t="s">
        <v>5684</v>
      </c>
      <c r="C114" s="112" t="s">
        <v>5451</v>
      </c>
      <c r="D114" s="72" t="s">
        <v>1870</v>
      </c>
      <c r="E114" s="109" t="s">
        <v>1947</v>
      </c>
      <c r="F114" s="109" t="str">
        <f t="shared" si="3"/>
        <v>M</v>
      </c>
      <c r="G114" s="110" t="s">
        <v>4854</v>
      </c>
      <c r="H114" s="110" t="str">
        <f>VLOOKUP(B114,Sheet3!$A$3:$M$579,13,0)</f>
        <v>4560123542442</v>
      </c>
      <c r="I114" s="110">
        <f t="shared" si="4"/>
        <v>0</v>
      </c>
      <c r="J114" s="111">
        <v>85</v>
      </c>
      <c r="K114" s="118">
        <v>94</v>
      </c>
      <c r="L114" s="109"/>
      <c r="M114" s="109"/>
      <c r="N114" s="115"/>
      <c r="O114" s="115"/>
    </row>
    <row r="115" spans="1:15" s="77" customFormat="1" ht="35.25" customHeight="1">
      <c r="A115" s="109" t="s">
        <v>5342</v>
      </c>
      <c r="B115" s="109" t="s">
        <v>5686</v>
      </c>
      <c r="C115" s="112" t="s">
        <v>5451</v>
      </c>
      <c r="D115" s="72" t="s">
        <v>1870</v>
      </c>
      <c r="E115" s="109" t="s">
        <v>1948</v>
      </c>
      <c r="F115" s="109" t="str">
        <f t="shared" si="3"/>
        <v>L</v>
      </c>
      <c r="G115" s="110" t="s">
        <v>4855</v>
      </c>
      <c r="H115" s="110" t="str">
        <f>VLOOKUP(B115,Sheet3!$A$3:$M$579,13,0)</f>
        <v>4560123542443</v>
      </c>
      <c r="I115" s="110">
        <f t="shared" si="4"/>
        <v>0</v>
      </c>
      <c r="J115" s="111">
        <v>105</v>
      </c>
      <c r="K115" s="118">
        <v>116</v>
      </c>
      <c r="L115" s="109"/>
      <c r="M115" s="109"/>
      <c r="N115" s="115"/>
      <c r="O115" s="115"/>
    </row>
    <row r="116" spans="1:15" s="77" customFormat="1" ht="35.25" customHeight="1">
      <c r="A116" s="109" t="s">
        <v>5342</v>
      </c>
      <c r="B116" s="109" t="s">
        <v>5688</v>
      </c>
      <c r="C116" s="112" t="s">
        <v>5451</v>
      </c>
      <c r="D116" s="72" t="s">
        <v>1870</v>
      </c>
      <c r="E116" s="109" t="s">
        <v>1949</v>
      </c>
      <c r="F116" s="109" t="str">
        <f t="shared" si="3"/>
        <v>XL</v>
      </c>
      <c r="G116" s="110" t="s">
        <v>4856</v>
      </c>
      <c r="H116" s="110" t="str">
        <f>VLOOKUP(B116,Sheet3!$A$3:$M$579,13,0)</f>
        <v>4560123542444</v>
      </c>
      <c r="I116" s="110">
        <f t="shared" si="4"/>
        <v>0</v>
      </c>
      <c r="J116" s="111">
        <v>78</v>
      </c>
      <c r="K116" s="118">
        <v>86</v>
      </c>
      <c r="L116" s="109"/>
      <c r="M116" s="109"/>
      <c r="N116" s="115"/>
      <c r="O116" s="115"/>
    </row>
    <row r="117" spans="1:15" s="77" customFormat="1" ht="35.25" customHeight="1">
      <c r="A117" s="109" t="s">
        <v>5342</v>
      </c>
      <c r="B117" s="109" t="s">
        <v>5690</v>
      </c>
      <c r="C117" s="112" t="s">
        <v>5451</v>
      </c>
      <c r="D117" s="72" t="s">
        <v>1870</v>
      </c>
      <c r="E117" s="109" t="s">
        <v>1950</v>
      </c>
      <c r="F117" s="109" t="str">
        <f t="shared" si="3"/>
        <v>2XL</v>
      </c>
      <c r="G117" s="110" t="s">
        <v>4857</v>
      </c>
      <c r="H117" s="110" t="str">
        <f>VLOOKUP(B117,Sheet3!$A$3:$M$579,13,0)</f>
        <v>4560123542445</v>
      </c>
      <c r="I117" s="110">
        <f t="shared" si="4"/>
        <v>0</v>
      </c>
      <c r="J117" s="111">
        <v>29</v>
      </c>
      <c r="K117" s="118">
        <v>32</v>
      </c>
      <c r="L117" s="109"/>
      <c r="M117" s="109"/>
      <c r="N117" s="115"/>
      <c r="O117" s="115"/>
    </row>
    <row r="118" spans="1:15" s="77" customFormat="1" ht="35.25" customHeight="1">
      <c r="A118" s="109" t="s">
        <v>5343</v>
      </c>
      <c r="B118" s="109" t="s">
        <v>5692</v>
      </c>
      <c r="C118" s="112" t="s">
        <v>5452</v>
      </c>
      <c r="D118" s="72" t="s">
        <v>1851</v>
      </c>
      <c r="E118" s="109" t="s">
        <v>1946</v>
      </c>
      <c r="F118" s="109" t="str">
        <f t="shared" si="3"/>
        <v>S</v>
      </c>
      <c r="G118" s="110" t="s">
        <v>4858</v>
      </c>
      <c r="H118" s="110" t="str">
        <f>VLOOKUP(B118,Sheet3!$A$3:$M$579,13,0)</f>
        <v>4560123542688</v>
      </c>
      <c r="I118" s="110">
        <f t="shared" si="4"/>
        <v>0</v>
      </c>
      <c r="J118" s="111">
        <v>30</v>
      </c>
      <c r="K118" s="118">
        <v>33</v>
      </c>
      <c r="L118" s="109"/>
      <c r="M118" s="109"/>
      <c r="N118" s="115"/>
      <c r="O118" s="115"/>
    </row>
    <row r="119" spans="1:15" s="77" customFormat="1" ht="35.25" customHeight="1">
      <c r="A119" s="109" t="s">
        <v>5343</v>
      </c>
      <c r="B119" s="109" t="s">
        <v>5694</v>
      </c>
      <c r="C119" s="112" t="s">
        <v>5452</v>
      </c>
      <c r="D119" s="72" t="s">
        <v>1851</v>
      </c>
      <c r="E119" s="109" t="s">
        <v>1947</v>
      </c>
      <c r="F119" s="109" t="str">
        <f t="shared" si="3"/>
        <v>M</v>
      </c>
      <c r="G119" s="110" t="s">
        <v>4859</v>
      </c>
      <c r="H119" s="110" t="str">
        <f>VLOOKUP(B119,Sheet3!$A$3:$M$579,13,0)</f>
        <v>4560123542689</v>
      </c>
      <c r="I119" s="110">
        <f t="shared" si="4"/>
        <v>0</v>
      </c>
      <c r="J119" s="111">
        <v>81</v>
      </c>
      <c r="K119" s="118">
        <v>90</v>
      </c>
      <c r="L119" s="109"/>
      <c r="M119" s="109"/>
      <c r="N119" s="115"/>
      <c r="O119" s="115"/>
    </row>
    <row r="120" spans="1:15" s="77" customFormat="1" ht="35.25" customHeight="1">
      <c r="A120" s="109" t="s">
        <v>5343</v>
      </c>
      <c r="B120" s="109" t="s">
        <v>5696</v>
      </c>
      <c r="C120" s="112" t="s">
        <v>5452</v>
      </c>
      <c r="D120" s="72" t="s">
        <v>1851</v>
      </c>
      <c r="E120" s="109" t="s">
        <v>1948</v>
      </c>
      <c r="F120" s="109" t="str">
        <f t="shared" si="3"/>
        <v>L</v>
      </c>
      <c r="G120" s="110" t="s">
        <v>4860</v>
      </c>
      <c r="H120" s="110" t="str">
        <f>VLOOKUP(B120,Sheet3!$A$3:$M$579,13,0)</f>
        <v>4560123542690</v>
      </c>
      <c r="I120" s="110">
        <f t="shared" si="4"/>
        <v>0</v>
      </c>
      <c r="J120" s="111">
        <v>99</v>
      </c>
      <c r="K120" s="118">
        <v>109</v>
      </c>
      <c r="L120" s="109"/>
      <c r="M120" s="109"/>
      <c r="N120" s="115"/>
      <c r="O120" s="115"/>
    </row>
    <row r="121" spans="1:15" s="77" customFormat="1" ht="35.25" customHeight="1">
      <c r="A121" s="109" t="s">
        <v>5343</v>
      </c>
      <c r="B121" s="109" t="s">
        <v>5698</v>
      </c>
      <c r="C121" s="112" t="s">
        <v>5452</v>
      </c>
      <c r="D121" s="72" t="s">
        <v>1851</v>
      </c>
      <c r="E121" s="109" t="s">
        <v>1949</v>
      </c>
      <c r="F121" s="109" t="str">
        <f t="shared" si="3"/>
        <v>XL</v>
      </c>
      <c r="G121" s="110" t="s">
        <v>4861</v>
      </c>
      <c r="H121" s="110" t="str">
        <f>VLOOKUP(B121,Sheet3!$A$3:$M$579,13,0)</f>
        <v>4560123542691</v>
      </c>
      <c r="I121" s="110">
        <f t="shared" si="4"/>
        <v>0</v>
      </c>
      <c r="J121" s="111">
        <v>75</v>
      </c>
      <c r="K121" s="118">
        <v>83</v>
      </c>
      <c r="L121" s="109"/>
      <c r="M121" s="109"/>
      <c r="N121" s="115"/>
      <c r="O121" s="115"/>
    </row>
    <row r="122" spans="1:15" s="77" customFormat="1" ht="35.25" customHeight="1">
      <c r="A122" s="109" t="s">
        <v>5343</v>
      </c>
      <c r="B122" s="109" t="s">
        <v>5700</v>
      </c>
      <c r="C122" s="112" t="s">
        <v>5452</v>
      </c>
      <c r="D122" s="72" t="s">
        <v>1851</v>
      </c>
      <c r="E122" s="109" t="s">
        <v>1950</v>
      </c>
      <c r="F122" s="109" t="str">
        <f t="shared" si="3"/>
        <v>2XL</v>
      </c>
      <c r="G122" s="110" t="s">
        <v>4862</v>
      </c>
      <c r="H122" s="110" t="str">
        <f>VLOOKUP(B122,Sheet3!$A$3:$M$579,13,0)</f>
        <v>4560123542692</v>
      </c>
      <c r="I122" s="110">
        <f t="shared" si="4"/>
        <v>0</v>
      </c>
      <c r="J122" s="111">
        <v>22</v>
      </c>
      <c r="K122" s="118">
        <v>25</v>
      </c>
      <c r="L122" s="109"/>
      <c r="M122" s="109"/>
      <c r="N122" s="115"/>
      <c r="O122" s="115"/>
    </row>
    <row r="123" spans="1:15" s="77" customFormat="1" ht="35.25" customHeight="1">
      <c r="A123" s="109" t="s">
        <v>5344</v>
      </c>
      <c r="B123" s="109" t="s">
        <v>5702</v>
      </c>
      <c r="C123" s="112" t="s">
        <v>5452</v>
      </c>
      <c r="D123" s="72" t="s">
        <v>1871</v>
      </c>
      <c r="E123" s="109" t="s">
        <v>1946</v>
      </c>
      <c r="F123" s="109" t="str">
        <f t="shared" si="3"/>
        <v>S</v>
      </c>
      <c r="G123" s="110" t="s">
        <v>4863</v>
      </c>
      <c r="H123" s="110" t="str">
        <f>VLOOKUP(B123,Sheet3!$A$3:$M$579,13,0)</f>
        <v>4560123542793</v>
      </c>
      <c r="I123" s="110">
        <f t="shared" si="4"/>
        <v>0</v>
      </c>
      <c r="J123" s="111">
        <v>30</v>
      </c>
      <c r="K123" s="118">
        <v>33</v>
      </c>
      <c r="L123" s="109"/>
      <c r="M123" s="109"/>
      <c r="N123" s="115"/>
      <c r="O123" s="115"/>
    </row>
    <row r="124" spans="1:15" s="77" customFormat="1" ht="35.25" customHeight="1">
      <c r="A124" s="109" t="s">
        <v>5344</v>
      </c>
      <c r="B124" s="109" t="s">
        <v>5704</v>
      </c>
      <c r="C124" s="112" t="s">
        <v>5452</v>
      </c>
      <c r="D124" s="72" t="s">
        <v>1871</v>
      </c>
      <c r="E124" s="109" t="s">
        <v>1947</v>
      </c>
      <c r="F124" s="109" t="str">
        <f t="shared" si="3"/>
        <v>M</v>
      </c>
      <c r="G124" s="110" t="s">
        <v>4864</v>
      </c>
      <c r="H124" s="110" t="str">
        <f>VLOOKUP(B124,Sheet3!$A$3:$M$579,13,0)</f>
        <v>4560123542794</v>
      </c>
      <c r="I124" s="110">
        <f t="shared" si="4"/>
        <v>0</v>
      </c>
      <c r="J124" s="111">
        <v>81</v>
      </c>
      <c r="K124" s="118">
        <v>90</v>
      </c>
      <c r="L124" s="109"/>
      <c r="M124" s="109"/>
      <c r="N124" s="115"/>
      <c r="O124" s="115"/>
    </row>
    <row r="125" spans="1:15" s="77" customFormat="1" ht="35.25" customHeight="1">
      <c r="A125" s="109" t="s">
        <v>5344</v>
      </c>
      <c r="B125" s="109" t="s">
        <v>5706</v>
      </c>
      <c r="C125" s="112" t="s">
        <v>5452</v>
      </c>
      <c r="D125" s="72" t="s">
        <v>1871</v>
      </c>
      <c r="E125" s="109" t="s">
        <v>1948</v>
      </c>
      <c r="F125" s="109" t="str">
        <f t="shared" si="3"/>
        <v>L</v>
      </c>
      <c r="G125" s="110" t="s">
        <v>4865</v>
      </c>
      <c r="H125" s="110" t="str">
        <f>VLOOKUP(B125,Sheet3!$A$3:$M$579,13,0)</f>
        <v>4560123542795</v>
      </c>
      <c r="I125" s="110">
        <f t="shared" si="4"/>
        <v>0</v>
      </c>
      <c r="J125" s="111">
        <v>99</v>
      </c>
      <c r="K125" s="118">
        <v>109</v>
      </c>
      <c r="L125" s="109"/>
      <c r="M125" s="109"/>
      <c r="N125" s="115"/>
      <c r="O125" s="115"/>
    </row>
    <row r="126" spans="1:15" s="77" customFormat="1" ht="35.25" customHeight="1">
      <c r="A126" s="109" t="s">
        <v>5344</v>
      </c>
      <c r="B126" s="109" t="s">
        <v>5708</v>
      </c>
      <c r="C126" s="112" t="s">
        <v>5452</v>
      </c>
      <c r="D126" s="72" t="s">
        <v>1871</v>
      </c>
      <c r="E126" s="109" t="s">
        <v>1949</v>
      </c>
      <c r="F126" s="109" t="str">
        <f t="shared" si="3"/>
        <v>XL</v>
      </c>
      <c r="G126" s="110" t="s">
        <v>4866</v>
      </c>
      <c r="H126" s="110" t="str">
        <f>VLOOKUP(B126,Sheet3!$A$3:$M$579,13,0)</f>
        <v>4560123542796</v>
      </c>
      <c r="I126" s="110">
        <f t="shared" si="4"/>
        <v>0</v>
      </c>
      <c r="J126" s="111">
        <v>75</v>
      </c>
      <c r="K126" s="118">
        <v>83</v>
      </c>
      <c r="L126" s="109"/>
      <c r="M126" s="109"/>
      <c r="N126" s="115"/>
      <c r="O126" s="115"/>
    </row>
    <row r="127" spans="1:15" s="77" customFormat="1" ht="35.25" customHeight="1">
      <c r="A127" s="109" t="s">
        <v>5344</v>
      </c>
      <c r="B127" s="109" t="s">
        <v>5710</v>
      </c>
      <c r="C127" s="112" t="s">
        <v>5452</v>
      </c>
      <c r="D127" s="72" t="s">
        <v>1871</v>
      </c>
      <c r="E127" s="109" t="s">
        <v>1950</v>
      </c>
      <c r="F127" s="109" t="str">
        <f t="shared" si="3"/>
        <v>2XL</v>
      </c>
      <c r="G127" s="110" t="s">
        <v>4867</v>
      </c>
      <c r="H127" s="110" t="str">
        <f>VLOOKUP(B127,Sheet3!$A$3:$M$579,13,0)</f>
        <v>4560123542797</v>
      </c>
      <c r="I127" s="110">
        <f t="shared" si="4"/>
        <v>0</v>
      </c>
      <c r="J127" s="111">
        <v>22</v>
      </c>
      <c r="K127" s="118">
        <v>25</v>
      </c>
      <c r="L127" s="109"/>
      <c r="M127" s="109"/>
      <c r="N127" s="115"/>
      <c r="O127" s="115"/>
    </row>
    <row r="128" spans="1:15" s="77" customFormat="1" ht="35.25" customHeight="1">
      <c r="A128" s="109" t="s">
        <v>5345</v>
      </c>
      <c r="B128" s="109" t="s">
        <v>6556</v>
      </c>
      <c r="C128" s="112" t="s">
        <v>5452</v>
      </c>
      <c r="D128" s="72" t="s">
        <v>1870</v>
      </c>
      <c r="E128" s="109" t="s">
        <v>1946</v>
      </c>
      <c r="F128" s="109" t="str">
        <f t="shared" si="3"/>
        <v>S</v>
      </c>
      <c r="G128" s="110" t="s">
        <v>4868</v>
      </c>
      <c r="H128" s="110" t="str">
        <f>VLOOKUP(B128,Sheet3!$A$3:$M$579,13,0)</f>
        <v>4560123542778</v>
      </c>
      <c r="I128" s="110">
        <f t="shared" si="4"/>
        <v>0</v>
      </c>
      <c r="J128" s="111">
        <v>18</v>
      </c>
      <c r="K128" s="118">
        <v>20</v>
      </c>
      <c r="L128" s="109"/>
      <c r="M128" s="109"/>
      <c r="N128" s="115"/>
      <c r="O128" s="115"/>
    </row>
    <row r="129" spans="1:15" s="77" customFormat="1" ht="35.25" customHeight="1">
      <c r="A129" s="109" t="s">
        <v>5345</v>
      </c>
      <c r="B129" s="109" t="s">
        <v>5712</v>
      </c>
      <c r="C129" s="112" t="s">
        <v>5452</v>
      </c>
      <c r="D129" s="72" t="s">
        <v>1870</v>
      </c>
      <c r="E129" s="109" t="s">
        <v>1947</v>
      </c>
      <c r="F129" s="109" t="str">
        <f t="shared" si="3"/>
        <v>M</v>
      </c>
      <c r="G129" s="110" t="s">
        <v>4869</v>
      </c>
      <c r="H129" s="110" t="str">
        <f>VLOOKUP(B129,Sheet3!$A$3:$M$579,13,0)</f>
        <v>4560123542779</v>
      </c>
      <c r="I129" s="110">
        <f t="shared" si="4"/>
        <v>0</v>
      </c>
      <c r="J129" s="111">
        <v>47</v>
      </c>
      <c r="K129" s="118">
        <v>52</v>
      </c>
      <c r="L129" s="109"/>
      <c r="M129" s="109"/>
      <c r="N129" s="115"/>
      <c r="O129" s="115"/>
    </row>
    <row r="130" spans="1:15" s="77" customFormat="1" ht="35.25" customHeight="1">
      <c r="A130" s="109" t="s">
        <v>5345</v>
      </c>
      <c r="B130" s="109" t="s">
        <v>5714</v>
      </c>
      <c r="C130" s="112" t="s">
        <v>5452</v>
      </c>
      <c r="D130" s="72" t="s">
        <v>1870</v>
      </c>
      <c r="E130" s="109" t="s">
        <v>1948</v>
      </c>
      <c r="F130" s="109" t="str">
        <f t="shared" si="3"/>
        <v>L</v>
      </c>
      <c r="G130" s="110" t="s">
        <v>4870</v>
      </c>
      <c r="H130" s="110" t="str">
        <f>VLOOKUP(B130,Sheet3!$A$3:$M$579,13,0)</f>
        <v>4560123542780</v>
      </c>
      <c r="I130" s="110">
        <f t="shared" si="4"/>
        <v>0</v>
      </c>
      <c r="J130" s="111">
        <v>62</v>
      </c>
      <c r="K130" s="118">
        <v>69</v>
      </c>
      <c r="L130" s="109"/>
      <c r="M130" s="109"/>
      <c r="N130" s="115"/>
      <c r="O130" s="115"/>
    </row>
    <row r="131" spans="1:15" s="77" customFormat="1" ht="35.25" customHeight="1">
      <c r="A131" s="109" t="s">
        <v>5345</v>
      </c>
      <c r="B131" s="109" t="s">
        <v>5716</v>
      </c>
      <c r="C131" s="112" t="s">
        <v>5452</v>
      </c>
      <c r="D131" s="72" t="s">
        <v>1870</v>
      </c>
      <c r="E131" s="109" t="s">
        <v>1949</v>
      </c>
      <c r="F131" s="109" t="str">
        <f t="shared" si="3"/>
        <v>XL</v>
      </c>
      <c r="G131" s="110" t="s">
        <v>4871</v>
      </c>
      <c r="H131" s="110" t="str">
        <f>VLOOKUP(B131,Sheet3!$A$3:$M$579,13,0)</f>
        <v>4560123542781</v>
      </c>
      <c r="I131" s="110">
        <f t="shared" si="4"/>
        <v>0</v>
      </c>
      <c r="J131" s="111">
        <v>47</v>
      </c>
      <c r="K131" s="118">
        <v>52</v>
      </c>
      <c r="L131" s="109"/>
      <c r="M131" s="109"/>
      <c r="N131" s="115"/>
      <c r="O131" s="115"/>
    </row>
    <row r="132" spans="1:15" s="77" customFormat="1" ht="35.25" customHeight="1">
      <c r="A132" s="109" t="s">
        <v>5345</v>
      </c>
      <c r="B132" s="109" t="s">
        <v>5718</v>
      </c>
      <c r="C132" s="112" t="s">
        <v>5452</v>
      </c>
      <c r="D132" s="72" t="s">
        <v>1870</v>
      </c>
      <c r="E132" s="109" t="s">
        <v>1950</v>
      </c>
      <c r="F132" s="109" t="str">
        <f t="shared" ref="F132:F195" si="5">VLOOKUP(E132,$M$3:$N$7,2,0)</f>
        <v>2XL</v>
      </c>
      <c r="G132" s="110" t="s">
        <v>4872</v>
      </c>
      <c r="H132" s="110" t="str">
        <f>VLOOKUP(B132,Sheet3!$A$3:$M$579,13,0)</f>
        <v>4560123542782</v>
      </c>
      <c r="I132" s="110">
        <f t="shared" ref="I132:I195" si="6">G132-H132</f>
        <v>0</v>
      </c>
      <c r="J132" s="111">
        <v>13</v>
      </c>
      <c r="K132" s="118">
        <v>15</v>
      </c>
      <c r="L132" s="109"/>
      <c r="M132" s="109"/>
      <c r="N132" s="115"/>
      <c r="O132" s="115"/>
    </row>
    <row r="133" spans="1:15" s="77" customFormat="1" ht="35.25" customHeight="1">
      <c r="A133" s="109" t="s">
        <v>5346</v>
      </c>
      <c r="B133" s="109" t="s">
        <v>6558</v>
      </c>
      <c r="C133" s="112" t="s">
        <v>5452</v>
      </c>
      <c r="D133" s="72" t="s">
        <v>1854</v>
      </c>
      <c r="E133" s="109" t="s">
        <v>1946</v>
      </c>
      <c r="F133" s="109" t="str">
        <f t="shared" si="5"/>
        <v>S</v>
      </c>
      <c r="G133" s="110" t="s">
        <v>4873</v>
      </c>
      <c r="H133" s="110" t="str">
        <f>VLOOKUP(B133,Sheet3!$A$3:$M$579,13,0)</f>
        <v>4560123542803</v>
      </c>
      <c r="I133" s="110">
        <f t="shared" si="6"/>
        <v>0</v>
      </c>
      <c r="J133" s="111">
        <v>18</v>
      </c>
      <c r="K133" s="118">
        <v>20</v>
      </c>
      <c r="L133" s="109"/>
      <c r="M133" s="109"/>
      <c r="N133" s="115"/>
      <c r="O133" s="115"/>
    </row>
    <row r="134" spans="1:15" s="77" customFormat="1" ht="35.25" customHeight="1">
      <c r="A134" s="109" t="s">
        <v>5346</v>
      </c>
      <c r="B134" s="109" t="s">
        <v>5720</v>
      </c>
      <c r="C134" s="112" t="s">
        <v>5452</v>
      </c>
      <c r="D134" s="72" t="s">
        <v>1854</v>
      </c>
      <c r="E134" s="109" t="s">
        <v>1947</v>
      </c>
      <c r="F134" s="109" t="str">
        <f t="shared" si="5"/>
        <v>M</v>
      </c>
      <c r="G134" s="110" t="s">
        <v>4874</v>
      </c>
      <c r="H134" s="110" t="str">
        <f>VLOOKUP(B134,Sheet3!$A$3:$M$579,13,0)</f>
        <v>4560123542804</v>
      </c>
      <c r="I134" s="110">
        <f t="shared" si="6"/>
        <v>0</v>
      </c>
      <c r="J134" s="111">
        <v>47</v>
      </c>
      <c r="K134" s="118">
        <v>52</v>
      </c>
      <c r="L134" s="109"/>
      <c r="M134" s="109"/>
      <c r="N134" s="115"/>
      <c r="O134" s="115"/>
    </row>
    <row r="135" spans="1:15" s="77" customFormat="1" ht="35.25" customHeight="1">
      <c r="A135" s="109" t="s">
        <v>5346</v>
      </c>
      <c r="B135" s="109" t="s">
        <v>5722</v>
      </c>
      <c r="C135" s="112" t="s">
        <v>5452</v>
      </c>
      <c r="D135" s="72" t="s">
        <v>1854</v>
      </c>
      <c r="E135" s="109" t="s">
        <v>1948</v>
      </c>
      <c r="F135" s="109" t="str">
        <f t="shared" si="5"/>
        <v>L</v>
      </c>
      <c r="G135" s="110" t="s">
        <v>4875</v>
      </c>
      <c r="H135" s="110" t="str">
        <f>VLOOKUP(B135,Sheet3!$A$3:$M$579,13,0)</f>
        <v>4560123542805</v>
      </c>
      <c r="I135" s="110">
        <f t="shared" si="6"/>
        <v>0</v>
      </c>
      <c r="J135" s="111">
        <v>62</v>
      </c>
      <c r="K135" s="118">
        <v>69</v>
      </c>
      <c r="L135" s="109"/>
      <c r="M135" s="109"/>
      <c r="N135" s="115"/>
      <c r="O135" s="115"/>
    </row>
    <row r="136" spans="1:15" s="77" customFormat="1" ht="35.25" customHeight="1">
      <c r="A136" s="109" t="s">
        <v>5346</v>
      </c>
      <c r="B136" s="109" t="s">
        <v>5724</v>
      </c>
      <c r="C136" s="112" t="s">
        <v>5452</v>
      </c>
      <c r="D136" s="72" t="s">
        <v>1854</v>
      </c>
      <c r="E136" s="109" t="s">
        <v>1949</v>
      </c>
      <c r="F136" s="109" t="str">
        <f t="shared" si="5"/>
        <v>XL</v>
      </c>
      <c r="G136" s="110" t="s">
        <v>4876</v>
      </c>
      <c r="H136" s="110" t="str">
        <f>VLOOKUP(B136,Sheet3!$A$3:$M$579,13,0)</f>
        <v>4560123542806</v>
      </c>
      <c r="I136" s="110">
        <f t="shared" si="6"/>
        <v>0</v>
      </c>
      <c r="J136" s="111">
        <v>47</v>
      </c>
      <c r="K136" s="118">
        <v>52</v>
      </c>
      <c r="L136" s="109"/>
      <c r="M136" s="109"/>
      <c r="N136" s="115"/>
      <c r="O136" s="115"/>
    </row>
    <row r="137" spans="1:15" s="77" customFormat="1" ht="35.25" customHeight="1">
      <c r="A137" s="109" t="s">
        <v>5346</v>
      </c>
      <c r="B137" s="109" t="s">
        <v>5726</v>
      </c>
      <c r="C137" s="112" t="s">
        <v>5452</v>
      </c>
      <c r="D137" s="72" t="s">
        <v>1854</v>
      </c>
      <c r="E137" s="109" t="s">
        <v>1950</v>
      </c>
      <c r="F137" s="109" t="str">
        <f t="shared" si="5"/>
        <v>2XL</v>
      </c>
      <c r="G137" s="110" t="s">
        <v>4877</v>
      </c>
      <c r="H137" s="110" t="str">
        <f>VLOOKUP(B137,Sheet3!$A$3:$M$579,13,0)</f>
        <v>4560123542807</v>
      </c>
      <c r="I137" s="110">
        <f t="shared" si="6"/>
        <v>0</v>
      </c>
      <c r="J137" s="111">
        <v>13</v>
      </c>
      <c r="K137" s="118">
        <v>15</v>
      </c>
      <c r="L137" s="109"/>
      <c r="M137" s="109"/>
      <c r="N137" s="115"/>
      <c r="O137" s="115"/>
    </row>
    <row r="138" spans="1:15" s="77" customFormat="1" ht="35.25" customHeight="1">
      <c r="A138" s="109" t="s">
        <v>5347</v>
      </c>
      <c r="B138" s="109" t="s">
        <v>5728</v>
      </c>
      <c r="C138" s="112" t="s">
        <v>5452</v>
      </c>
      <c r="D138" s="72" t="s">
        <v>4733</v>
      </c>
      <c r="E138" s="109" t="s">
        <v>1946</v>
      </c>
      <c r="F138" s="109" t="str">
        <f t="shared" si="5"/>
        <v>S</v>
      </c>
      <c r="G138" s="110" t="s">
        <v>4878</v>
      </c>
      <c r="H138" s="110" t="str">
        <f>VLOOKUP(B138,Sheet3!$A$3:$M$579,13,0)</f>
        <v>4560123542783</v>
      </c>
      <c r="I138" s="110">
        <f t="shared" si="6"/>
        <v>0</v>
      </c>
      <c r="J138" s="111">
        <v>15</v>
      </c>
      <c r="K138" s="118">
        <v>17</v>
      </c>
      <c r="L138" s="109"/>
      <c r="M138" s="109"/>
      <c r="N138" s="115"/>
      <c r="O138" s="115"/>
    </row>
    <row r="139" spans="1:15" s="77" customFormat="1" ht="35.25" customHeight="1">
      <c r="A139" s="109" t="s">
        <v>5347</v>
      </c>
      <c r="B139" s="109" t="s">
        <v>5730</v>
      </c>
      <c r="C139" s="112" t="s">
        <v>5452</v>
      </c>
      <c r="D139" s="72" t="s">
        <v>4733</v>
      </c>
      <c r="E139" s="109" t="s">
        <v>1947</v>
      </c>
      <c r="F139" s="109" t="str">
        <f t="shared" si="5"/>
        <v>M</v>
      </c>
      <c r="G139" s="110" t="s">
        <v>4879</v>
      </c>
      <c r="H139" s="110" t="str">
        <f>VLOOKUP(B139,Sheet3!$A$3:$M$579,13,0)</f>
        <v>4560123542784</v>
      </c>
      <c r="I139" s="110">
        <f t="shared" si="6"/>
        <v>0</v>
      </c>
      <c r="J139" s="111">
        <v>39</v>
      </c>
      <c r="K139" s="118">
        <v>43</v>
      </c>
      <c r="L139" s="109"/>
      <c r="M139" s="109"/>
      <c r="N139" s="115"/>
      <c r="O139" s="115"/>
    </row>
    <row r="140" spans="1:15" s="77" customFormat="1" ht="35.25" customHeight="1">
      <c r="A140" s="109" t="s">
        <v>5347</v>
      </c>
      <c r="B140" s="109" t="s">
        <v>5732</v>
      </c>
      <c r="C140" s="112" t="s">
        <v>5452</v>
      </c>
      <c r="D140" s="72" t="s">
        <v>4733</v>
      </c>
      <c r="E140" s="109" t="s">
        <v>1948</v>
      </c>
      <c r="F140" s="109" t="str">
        <f t="shared" si="5"/>
        <v>L</v>
      </c>
      <c r="G140" s="110" t="s">
        <v>4880</v>
      </c>
      <c r="H140" s="110" t="str">
        <f>VLOOKUP(B140,Sheet3!$A$3:$M$579,13,0)</f>
        <v>4560123542785</v>
      </c>
      <c r="I140" s="110">
        <f t="shared" si="6"/>
        <v>0</v>
      </c>
      <c r="J140" s="111">
        <v>51</v>
      </c>
      <c r="K140" s="118">
        <v>57</v>
      </c>
      <c r="L140" s="109"/>
      <c r="M140" s="109"/>
      <c r="N140" s="115"/>
      <c r="O140" s="115"/>
    </row>
    <row r="141" spans="1:15" s="77" customFormat="1" ht="35.25" customHeight="1">
      <c r="A141" s="109" t="s">
        <v>5347</v>
      </c>
      <c r="B141" s="109" t="s">
        <v>5734</v>
      </c>
      <c r="C141" s="112" t="s">
        <v>5452</v>
      </c>
      <c r="D141" s="72" t="s">
        <v>4733</v>
      </c>
      <c r="E141" s="109" t="s">
        <v>1949</v>
      </c>
      <c r="F141" s="109" t="str">
        <f t="shared" si="5"/>
        <v>XL</v>
      </c>
      <c r="G141" s="110" t="s">
        <v>4881</v>
      </c>
      <c r="H141" s="110" t="str">
        <f>VLOOKUP(B141,Sheet3!$A$3:$M$579,13,0)</f>
        <v>4560123542786</v>
      </c>
      <c r="I141" s="110">
        <f t="shared" si="6"/>
        <v>0</v>
      </c>
      <c r="J141" s="111">
        <v>39</v>
      </c>
      <c r="K141" s="118">
        <v>43</v>
      </c>
      <c r="L141" s="109"/>
      <c r="M141" s="109"/>
      <c r="N141" s="115"/>
      <c r="O141" s="115"/>
    </row>
    <row r="142" spans="1:15" s="77" customFormat="1" ht="35.25" customHeight="1">
      <c r="A142" s="109" t="s">
        <v>5347</v>
      </c>
      <c r="B142" s="109" t="s">
        <v>5736</v>
      </c>
      <c r="C142" s="112" t="s">
        <v>5452</v>
      </c>
      <c r="D142" s="72" t="s">
        <v>4733</v>
      </c>
      <c r="E142" s="109" t="s">
        <v>1950</v>
      </c>
      <c r="F142" s="109" t="str">
        <f t="shared" si="5"/>
        <v>2XL</v>
      </c>
      <c r="G142" s="110" t="s">
        <v>4882</v>
      </c>
      <c r="H142" s="110" t="str">
        <f>VLOOKUP(B142,Sheet3!$A$3:$M$579,13,0)</f>
        <v>4560123542787</v>
      </c>
      <c r="I142" s="110">
        <f t="shared" si="6"/>
        <v>0</v>
      </c>
      <c r="J142" s="111">
        <v>10</v>
      </c>
      <c r="K142" s="118">
        <v>12</v>
      </c>
      <c r="L142" s="109"/>
      <c r="M142" s="109"/>
      <c r="N142" s="115"/>
      <c r="O142" s="115"/>
    </row>
    <row r="143" spans="1:15" s="77" customFormat="1" ht="35.25" customHeight="1">
      <c r="A143" s="109" t="s">
        <v>5348</v>
      </c>
      <c r="B143" s="109" t="s">
        <v>6560</v>
      </c>
      <c r="C143" s="112" t="s">
        <v>5452</v>
      </c>
      <c r="D143" s="72" t="s">
        <v>5437</v>
      </c>
      <c r="E143" s="109" t="s">
        <v>1946</v>
      </c>
      <c r="F143" s="109" t="str">
        <f t="shared" si="5"/>
        <v>S</v>
      </c>
      <c r="G143" s="110" t="s">
        <v>4883</v>
      </c>
      <c r="H143" s="110" t="str">
        <f>VLOOKUP(B143,Sheet3!$A$3:$M$579,13,0)</f>
        <v>4560123542798</v>
      </c>
      <c r="I143" s="110">
        <f t="shared" si="6"/>
        <v>0</v>
      </c>
      <c r="J143" s="111">
        <v>15</v>
      </c>
      <c r="K143" s="118">
        <v>17</v>
      </c>
      <c r="L143" s="109"/>
      <c r="M143" s="109"/>
      <c r="N143" s="115"/>
      <c r="O143" s="115"/>
    </row>
    <row r="144" spans="1:15" s="77" customFormat="1" ht="35.25" customHeight="1">
      <c r="A144" s="109" t="s">
        <v>5348</v>
      </c>
      <c r="B144" s="109" t="s">
        <v>5738</v>
      </c>
      <c r="C144" s="112" t="s">
        <v>5452</v>
      </c>
      <c r="D144" s="72" t="s">
        <v>5437</v>
      </c>
      <c r="E144" s="109" t="s">
        <v>1947</v>
      </c>
      <c r="F144" s="109" t="str">
        <f t="shared" si="5"/>
        <v>M</v>
      </c>
      <c r="G144" s="110" t="s">
        <v>4884</v>
      </c>
      <c r="H144" s="110" t="str">
        <f>VLOOKUP(B144,Sheet3!$A$3:$M$579,13,0)</f>
        <v>4560123542799</v>
      </c>
      <c r="I144" s="110">
        <f t="shared" si="6"/>
        <v>0</v>
      </c>
      <c r="J144" s="111">
        <v>39</v>
      </c>
      <c r="K144" s="118">
        <v>43</v>
      </c>
      <c r="L144" s="109"/>
      <c r="M144" s="109"/>
      <c r="N144" s="115"/>
      <c r="O144" s="115"/>
    </row>
    <row r="145" spans="1:15" s="77" customFormat="1" ht="35.25" customHeight="1">
      <c r="A145" s="109" t="s">
        <v>5348</v>
      </c>
      <c r="B145" s="109" t="s">
        <v>5740</v>
      </c>
      <c r="C145" s="112" t="s">
        <v>5452</v>
      </c>
      <c r="D145" s="72" t="s">
        <v>5437</v>
      </c>
      <c r="E145" s="109" t="s">
        <v>1948</v>
      </c>
      <c r="F145" s="109" t="str">
        <f t="shared" si="5"/>
        <v>L</v>
      </c>
      <c r="G145" s="110" t="s">
        <v>4885</v>
      </c>
      <c r="H145" s="110" t="str">
        <f>VLOOKUP(B145,Sheet3!$A$3:$M$579,13,0)</f>
        <v>4560123542800</v>
      </c>
      <c r="I145" s="110">
        <f t="shared" si="6"/>
        <v>0</v>
      </c>
      <c r="J145" s="111">
        <v>51</v>
      </c>
      <c r="K145" s="118">
        <v>57</v>
      </c>
      <c r="L145" s="109"/>
      <c r="M145" s="109"/>
      <c r="N145" s="115"/>
      <c r="O145" s="115"/>
    </row>
    <row r="146" spans="1:15" s="77" customFormat="1" ht="35.25" customHeight="1">
      <c r="A146" s="109" t="s">
        <v>5348</v>
      </c>
      <c r="B146" s="109" t="s">
        <v>5742</v>
      </c>
      <c r="C146" s="112" t="s">
        <v>5452</v>
      </c>
      <c r="D146" s="72" t="s">
        <v>5437</v>
      </c>
      <c r="E146" s="109" t="s">
        <v>1949</v>
      </c>
      <c r="F146" s="109" t="str">
        <f t="shared" si="5"/>
        <v>XL</v>
      </c>
      <c r="G146" s="110" t="s">
        <v>4886</v>
      </c>
      <c r="H146" s="110" t="str">
        <f>VLOOKUP(B146,Sheet3!$A$3:$M$579,13,0)</f>
        <v>4560123542801</v>
      </c>
      <c r="I146" s="110">
        <f t="shared" si="6"/>
        <v>0</v>
      </c>
      <c r="J146" s="111">
        <v>39</v>
      </c>
      <c r="K146" s="118">
        <v>43</v>
      </c>
      <c r="L146" s="109"/>
      <c r="M146" s="109"/>
      <c r="N146" s="115"/>
      <c r="O146" s="115"/>
    </row>
    <row r="147" spans="1:15" s="77" customFormat="1" ht="35.25" customHeight="1">
      <c r="A147" s="109" t="s">
        <v>5348</v>
      </c>
      <c r="B147" s="109" t="s">
        <v>5744</v>
      </c>
      <c r="C147" s="112" t="s">
        <v>5452</v>
      </c>
      <c r="D147" s="72" t="s">
        <v>5437</v>
      </c>
      <c r="E147" s="109" t="s">
        <v>1950</v>
      </c>
      <c r="F147" s="109" t="str">
        <f t="shared" si="5"/>
        <v>2XL</v>
      </c>
      <c r="G147" s="110" t="s">
        <v>4887</v>
      </c>
      <c r="H147" s="110" t="str">
        <f>VLOOKUP(B147,Sheet3!$A$3:$M$579,13,0)</f>
        <v>4560123542802</v>
      </c>
      <c r="I147" s="110">
        <f t="shared" si="6"/>
        <v>0</v>
      </c>
      <c r="J147" s="111">
        <v>10</v>
      </c>
      <c r="K147" s="118">
        <v>12</v>
      </c>
      <c r="L147" s="109"/>
      <c r="M147" s="109"/>
      <c r="N147" s="115"/>
      <c r="O147" s="115"/>
    </row>
    <row r="148" spans="1:15" s="77" customFormat="1" ht="35.25" customHeight="1">
      <c r="A148" s="109" t="s">
        <v>5349</v>
      </c>
      <c r="B148" s="109" t="s">
        <v>6562</v>
      </c>
      <c r="C148" s="112" t="s">
        <v>5452</v>
      </c>
      <c r="D148" s="72" t="s">
        <v>4735</v>
      </c>
      <c r="E148" s="109" t="s">
        <v>1946</v>
      </c>
      <c r="F148" s="109" t="str">
        <f t="shared" si="5"/>
        <v>S</v>
      </c>
      <c r="G148" s="110" t="s">
        <v>4888</v>
      </c>
      <c r="H148" s="110" t="str">
        <f>VLOOKUP(B148,Sheet3!$A$3:$M$579,13,0)</f>
        <v>4560123542808</v>
      </c>
      <c r="I148" s="110">
        <f t="shared" si="6"/>
        <v>0</v>
      </c>
      <c r="J148" s="111">
        <v>15</v>
      </c>
      <c r="K148" s="118">
        <v>17</v>
      </c>
      <c r="L148" s="109"/>
      <c r="M148" s="109"/>
      <c r="N148" s="115"/>
      <c r="O148" s="115"/>
    </row>
    <row r="149" spans="1:15" s="77" customFormat="1" ht="35.25" customHeight="1">
      <c r="A149" s="109" t="s">
        <v>5349</v>
      </c>
      <c r="B149" s="109" t="s">
        <v>5746</v>
      </c>
      <c r="C149" s="112" t="s">
        <v>5452</v>
      </c>
      <c r="D149" s="72" t="s">
        <v>4735</v>
      </c>
      <c r="E149" s="109" t="s">
        <v>1947</v>
      </c>
      <c r="F149" s="109" t="str">
        <f t="shared" si="5"/>
        <v>M</v>
      </c>
      <c r="G149" s="110" t="s">
        <v>4889</v>
      </c>
      <c r="H149" s="110" t="str">
        <f>VLOOKUP(B149,Sheet3!$A$3:$M$579,13,0)</f>
        <v>4560123542809</v>
      </c>
      <c r="I149" s="110">
        <f t="shared" si="6"/>
        <v>0</v>
      </c>
      <c r="J149" s="111">
        <v>39</v>
      </c>
      <c r="K149" s="118">
        <v>43</v>
      </c>
      <c r="L149" s="109"/>
      <c r="M149" s="109"/>
      <c r="N149" s="115"/>
      <c r="O149" s="115"/>
    </row>
    <row r="150" spans="1:15" s="77" customFormat="1" ht="35.25" customHeight="1">
      <c r="A150" s="109" t="s">
        <v>5349</v>
      </c>
      <c r="B150" s="109" t="s">
        <v>5748</v>
      </c>
      <c r="C150" s="112" t="s">
        <v>5452</v>
      </c>
      <c r="D150" s="72" t="s">
        <v>4735</v>
      </c>
      <c r="E150" s="109" t="s">
        <v>1948</v>
      </c>
      <c r="F150" s="109" t="str">
        <f t="shared" si="5"/>
        <v>L</v>
      </c>
      <c r="G150" s="110" t="s">
        <v>4890</v>
      </c>
      <c r="H150" s="110" t="str">
        <f>VLOOKUP(B150,Sheet3!$A$3:$M$579,13,0)</f>
        <v>4560123542810</v>
      </c>
      <c r="I150" s="110">
        <f t="shared" si="6"/>
        <v>0</v>
      </c>
      <c r="J150" s="111">
        <v>51</v>
      </c>
      <c r="K150" s="118">
        <v>57</v>
      </c>
      <c r="L150" s="109"/>
      <c r="M150" s="109"/>
      <c r="N150" s="115"/>
      <c r="O150" s="115"/>
    </row>
    <row r="151" spans="1:15" s="77" customFormat="1" ht="35.25" customHeight="1">
      <c r="A151" s="109" t="s">
        <v>5349</v>
      </c>
      <c r="B151" s="109" t="s">
        <v>5750</v>
      </c>
      <c r="C151" s="112" t="s">
        <v>5452</v>
      </c>
      <c r="D151" s="72" t="s">
        <v>4735</v>
      </c>
      <c r="E151" s="109" t="s">
        <v>1949</v>
      </c>
      <c r="F151" s="109" t="str">
        <f t="shared" si="5"/>
        <v>XL</v>
      </c>
      <c r="G151" s="110" t="s">
        <v>4891</v>
      </c>
      <c r="H151" s="110" t="str">
        <f>VLOOKUP(B151,Sheet3!$A$3:$M$579,13,0)</f>
        <v>4560123542811</v>
      </c>
      <c r="I151" s="110">
        <f t="shared" si="6"/>
        <v>0</v>
      </c>
      <c r="J151" s="111">
        <v>39</v>
      </c>
      <c r="K151" s="118">
        <v>43</v>
      </c>
      <c r="L151" s="109"/>
      <c r="M151" s="109"/>
      <c r="N151" s="115"/>
      <c r="O151" s="115"/>
    </row>
    <row r="152" spans="1:15" s="77" customFormat="1" ht="35.25" customHeight="1">
      <c r="A152" s="109" t="s">
        <v>5349</v>
      </c>
      <c r="B152" s="109" t="s">
        <v>5752</v>
      </c>
      <c r="C152" s="112" t="s">
        <v>5452</v>
      </c>
      <c r="D152" s="72" t="s">
        <v>4735</v>
      </c>
      <c r="E152" s="109" t="s">
        <v>1950</v>
      </c>
      <c r="F152" s="109" t="str">
        <f t="shared" si="5"/>
        <v>2XL</v>
      </c>
      <c r="G152" s="110" t="s">
        <v>4892</v>
      </c>
      <c r="H152" s="110" t="str">
        <f>VLOOKUP(B152,Sheet3!$A$3:$M$579,13,0)</f>
        <v>4560123542812</v>
      </c>
      <c r="I152" s="110">
        <f t="shared" si="6"/>
        <v>0</v>
      </c>
      <c r="J152" s="111">
        <v>10</v>
      </c>
      <c r="K152" s="118">
        <v>12</v>
      </c>
      <c r="L152" s="109"/>
      <c r="M152" s="109"/>
      <c r="N152" s="115"/>
      <c r="O152" s="115"/>
    </row>
    <row r="153" spans="1:15" s="77" customFormat="1" ht="35.25" customHeight="1">
      <c r="A153" s="109" t="s">
        <v>5350</v>
      </c>
      <c r="B153" s="109" t="s">
        <v>5754</v>
      </c>
      <c r="C153" s="112" t="s">
        <v>5453</v>
      </c>
      <c r="D153" s="72" t="s">
        <v>1854</v>
      </c>
      <c r="E153" s="109" t="s">
        <v>1946</v>
      </c>
      <c r="F153" s="109" t="str">
        <f t="shared" si="5"/>
        <v>S</v>
      </c>
      <c r="G153" s="110" t="s">
        <v>4893</v>
      </c>
      <c r="H153" s="110" t="str">
        <f>VLOOKUP(B153,Sheet3!$A$3:$M$579,13,0)</f>
        <v>4560123542713</v>
      </c>
      <c r="I153" s="110">
        <f t="shared" si="6"/>
        <v>0</v>
      </c>
      <c r="J153" s="111">
        <v>49</v>
      </c>
      <c r="K153" s="118">
        <v>54</v>
      </c>
      <c r="L153" s="109"/>
      <c r="M153" s="109"/>
      <c r="N153" s="115"/>
      <c r="O153" s="115"/>
    </row>
    <row r="154" spans="1:15" s="77" customFormat="1" ht="35.25" customHeight="1">
      <c r="A154" s="109" t="s">
        <v>5350</v>
      </c>
      <c r="B154" s="109" t="s">
        <v>5756</v>
      </c>
      <c r="C154" s="112" t="s">
        <v>5453</v>
      </c>
      <c r="D154" s="72" t="s">
        <v>1854</v>
      </c>
      <c r="E154" s="109" t="s">
        <v>1947</v>
      </c>
      <c r="F154" s="109" t="str">
        <f t="shared" si="5"/>
        <v>M</v>
      </c>
      <c r="G154" s="110" t="s">
        <v>4894</v>
      </c>
      <c r="H154" s="110" t="str">
        <f>VLOOKUP(B154,Sheet3!$A$3:$M$579,13,0)</f>
        <v>4560123542714</v>
      </c>
      <c r="I154" s="110">
        <f t="shared" si="6"/>
        <v>0</v>
      </c>
      <c r="J154" s="111">
        <v>131</v>
      </c>
      <c r="K154" s="118">
        <v>145</v>
      </c>
      <c r="L154" s="109"/>
      <c r="M154" s="109"/>
      <c r="N154" s="115"/>
      <c r="O154" s="115"/>
    </row>
    <row r="155" spans="1:15" s="77" customFormat="1" ht="35.25" customHeight="1">
      <c r="A155" s="109" t="s">
        <v>5350</v>
      </c>
      <c r="B155" s="109" t="s">
        <v>5758</v>
      </c>
      <c r="C155" s="112" t="s">
        <v>5453</v>
      </c>
      <c r="D155" s="72" t="s">
        <v>1854</v>
      </c>
      <c r="E155" s="109" t="s">
        <v>1948</v>
      </c>
      <c r="F155" s="109" t="str">
        <f t="shared" si="5"/>
        <v>L</v>
      </c>
      <c r="G155" s="110" t="s">
        <v>4895</v>
      </c>
      <c r="H155" s="110" t="str">
        <f>VLOOKUP(B155,Sheet3!$A$3:$M$579,13,0)</f>
        <v>4560123542715</v>
      </c>
      <c r="I155" s="110">
        <f t="shared" si="6"/>
        <v>0</v>
      </c>
      <c r="J155" s="111">
        <v>163</v>
      </c>
      <c r="K155" s="118">
        <v>180</v>
      </c>
      <c r="L155" s="109"/>
      <c r="M155" s="109"/>
      <c r="N155" s="115"/>
      <c r="O155" s="115"/>
    </row>
    <row r="156" spans="1:15" s="77" customFormat="1" ht="35.25" customHeight="1">
      <c r="A156" s="109" t="s">
        <v>5350</v>
      </c>
      <c r="B156" s="109" t="s">
        <v>5760</v>
      </c>
      <c r="C156" s="112" t="s">
        <v>5453</v>
      </c>
      <c r="D156" s="72" t="s">
        <v>1854</v>
      </c>
      <c r="E156" s="109" t="s">
        <v>1949</v>
      </c>
      <c r="F156" s="109" t="str">
        <f t="shared" si="5"/>
        <v>XL</v>
      </c>
      <c r="G156" s="110" t="s">
        <v>4896</v>
      </c>
      <c r="H156" s="110" t="str">
        <f>VLOOKUP(B156,Sheet3!$A$3:$M$579,13,0)</f>
        <v>4560123542716</v>
      </c>
      <c r="I156" s="110">
        <f t="shared" si="6"/>
        <v>0</v>
      </c>
      <c r="J156" s="111">
        <v>121</v>
      </c>
      <c r="K156" s="118">
        <v>134</v>
      </c>
      <c r="L156" s="109"/>
      <c r="M156" s="109"/>
      <c r="N156" s="115"/>
      <c r="O156" s="115"/>
    </row>
    <row r="157" spans="1:15" s="77" customFormat="1" ht="35.25" customHeight="1">
      <c r="A157" s="109" t="s">
        <v>5350</v>
      </c>
      <c r="B157" s="109" t="s">
        <v>5762</v>
      </c>
      <c r="C157" s="112" t="s">
        <v>5453</v>
      </c>
      <c r="D157" s="72" t="s">
        <v>1854</v>
      </c>
      <c r="E157" s="109" t="s">
        <v>1950</v>
      </c>
      <c r="F157" s="109" t="str">
        <f t="shared" si="5"/>
        <v>2XL</v>
      </c>
      <c r="G157" s="110" t="s">
        <v>4897</v>
      </c>
      <c r="H157" s="110" t="str">
        <f>VLOOKUP(B157,Sheet3!$A$3:$M$579,13,0)</f>
        <v>4560123542717</v>
      </c>
      <c r="I157" s="110">
        <f t="shared" si="6"/>
        <v>0</v>
      </c>
      <c r="J157" s="111">
        <v>41</v>
      </c>
      <c r="K157" s="118">
        <v>46</v>
      </c>
      <c r="L157" s="109"/>
      <c r="M157" s="109"/>
      <c r="N157" s="115"/>
      <c r="O157" s="115"/>
    </row>
    <row r="158" spans="1:15" s="77" customFormat="1" ht="35.25" customHeight="1">
      <c r="A158" s="109" t="s">
        <v>5351</v>
      </c>
      <c r="B158" s="109" t="s">
        <v>5764</v>
      </c>
      <c r="C158" s="112" t="s">
        <v>5453</v>
      </c>
      <c r="D158" s="72" t="s">
        <v>1871</v>
      </c>
      <c r="E158" s="109" t="s">
        <v>1946</v>
      </c>
      <c r="F158" s="109" t="str">
        <f t="shared" si="5"/>
        <v>S</v>
      </c>
      <c r="G158" s="110" t="s">
        <v>4898</v>
      </c>
      <c r="H158" s="110" t="str">
        <f>VLOOKUP(B158,Sheet3!$A$3:$M$579,13,0)</f>
        <v>4560123542708</v>
      </c>
      <c r="I158" s="110">
        <f t="shared" si="6"/>
        <v>0</v>
      </c>
      <c r="J158" s="111">
        <v>70</v>
      </c>
      <c r="K158" s="118">
        <v>77</v>
      </c>
      <c r="L158" s="109"/>
      <c r="M158" s="109"/>
      <c r="N158" s="115"/>
      <c r="O158" s="115"/>
    </row>
    <row r="159" spans="1:15" s="77" customFormat="1" ht="35.25" customHeight="1">
      <c r="A159" s="109" t="s">
        <v>5351</v>
      </c>
      <c r="B159" s="109" t="s">
        <v>5766</v>
      </c>
      <c r="C159" s="112" t="s">
        <v>5453</v>
      </c>
      <c r="D159" s="72" t="s">
        <v>1871</v>
      </c>
      <c r="E159" s="109" t="s">
        <v>1947</v>
      </c>
      <c r="F159" s="109" t="str">
        <f t="shared" si="5"/>
        <v>M</v>
      </c>
      <c r="G159" s="110" t="s">
        <v>4899</v>
      </c>
      <c r="H159" s="110" t="str">
        <f>VLOOKUP(B159,Sheet3!$A$3:$M$579,13,0)</f>
        <v>4560123542709</v>
      </c>
      <c r="I159" s="110">
        <f t="shared" si="6"/>
        <v>0</v>
      </c>
      <c r="J159" s="111">
        <v>202</v>
      </c>
      <c r="K159" s="118">
        <v>223</v>
      </c>
      <c r="L159" s="109"/>
      <c r="M159" s="109"/>
      <c r="N159" s="115"/>
      <c r="O159" s="115"/>
    </row>
    <row r="160" spans="1:15" s="77" customFormat="1" ht="35.25" customHeight="1">
      <c r="A160" s="109" t="s">
        <v>5351</v>
      </c>
      <c r="B160" s="109" t="s">
        <v>5768</v>
      </c>
      <c r="C160" s="112" t="s">
        <v>5453</v>
      </c>
      <c r="D160" s="72" t="s">
        <v>1871</v>
      </c>
      <c r="E160" s="109" t="s">
        <v>1948</v>
      </c>
      <c r="F160" s="109" t="str">
        <f t="shared" si="5"/>
        <v>L</v>
      </c>
      <c r="G160" s="110" t="s">
        <v>4900</v>
      </c>
      <c r="H160" s="110" t="str">
        <f>VLOOKUP(B160,Sheet3!$A$3:$M$579,13,0)</f>
        <v>4560123542710</v>
      </c>
      <c r="I160" s="110">
        <f t="shared" si="6"/>
        <v>0</v>
      </c>
      <c r="J160" s="111">
        <v>247</v>
      </c>
      <c r="K160" s="118">
        <v>272</v>
      </c>
      <c r="L160" s="109"/>
      <c r="M160" s="109"/>
      <c r="N160" s="115"/>
      <c r="O160" s="115"/>
    </row>
    <row r="161" spans="1:15" s="77" customFormat="1" ht="35.25" customHeight="1">
      <c r="A161" s="109" t="s">
        <v>5351</v>
      </c>
      <c r="B161" s="109" t="s">
        <v>5770</v>
      </c>
      <c r="C161" s="112" t="s">
        <v>5453</v>
      </c>
      <c r="D161" s="72" t="s">
        <v>1871</v>
      </c>
      <c r="E161" s="109" t="s">
        <v>1949</v>
      </c>
      <c r="F161" s="109" t="str">
        <f t="shared" si="5"/>
        <v>XL</v>
      </c>
      <c r="G161" s="110" t="s">
        <v>4901</v>
      </c>
      <c r="H161" s="110" t="str">
        <f>VLOOKUP(B161,Sheet3!$A$3:$M$579,13,0)</f>
        <v>4560123542711</v>
      </c>
      <c r="I161" s="110">
        <f t="shared" si="6"/>
        <v>0</v>
      </c>
      <c r="J161" s="111">
        <v>186</v>
      </c>
      <c r="K161" s="118">
        <v>205</v>
      </c>
      <c r="L161" s="109"/>
      <c r="M161" s="109"/>
      <c r="N161" s="115"/>
      <c r="O161" s="115"/>
    </row>
    <row r="162" spans="1:15" s="77" customFormat="1" ht="35.25" customHeight="1">
      <c r="A162" s="109" t="s">
        <v>5351</v>
      </c>
      <c r="B162" s="109" t="s">
        <v>5772</v>
      </c>
      <c r="C162" s="112" t="s">
        <v>5453</v>
      </c>
      <c r="D162" s="72" t="s">
        <v>1871</v>
      </c>
      <c r="E162" s="109" t="s">
        <v>1950</v>
      </c>
      <c r="F162" s="109" t="str">
        <f t="shared" si="5"/>
        <v>2XL</v>
      </c>
      <c r="G162" s="110" t="s">
        <v>4902</v>
      </c>
      <c r="H162" s="110" t="str">
        <f>VLOOKUP(B162,Sheet3!$A$3:$M$579,13,0)</f>
        <v>4560123542712</v>
      </c>
      <c r="I162" s="110">
        <f t="shared" si="6"/>
        <v>0</v>
      </c>
      <c r="J162" s="111">
        <v>64</v>
      </c>
      <c r="K162" s="118">
        <v>71</v>
      </c>
      <c r="L162" s="109"/>
      <c r="M162" s="109"/>
      <c r="N162" s="115"/>
      <c r="O162" s="115"/>
    </row>
    <row r="163" spans="1:15" s="77" customFormat="1" ht="35.25" customHeight="1">
      <c r="A163" s="109" t="s">
        <v>5352</v>
      </c>
      <c r="B163" s="109" t="s">
        <v>5774</v>
      </c>
      <c r="C163" s="112" t="s">
        <v>5453</v>
      </c>
      <c r="D163" s="72" t="s">
        <v>1870</v>
      </c>
      <c r="E163" s="109" t="s">
        <v>1946</v>
      </c>
      <c r="F163" s="109" t="str">
        <f t="shared" si="5"/>
        <v>S</v>
      </c>
      <c r="G163" s="110" t="s">
        <v>4903</v>
      </c>
      <c r="H163" s="110" t="str">
        <f>VLOOKUP(B163,Sheet3!$A$3:$M$579,13,0)</f>
        <v>4560123542703</v>
      </c>
      <c r="I163" s="110">
        <f t="shared" si="6"/>
        <v>0</v>
      </c>
      <c r="J163" s="111">
        <v>48</v>
      </c>
      <c r="K163" s="118">
        <v>53</v>
      </c>
      <c r="L163" s="109"/>
      <c r="M163" s="109"/>
      <c r="N163" s="115"/>
      <c r="O163" s="115"/>
    </row>
    <row r="164" spans="1:15" s="77" customFormat="1" ht="35.25" customHeight="1">
      <c r="A164" s="109" t="s">
        <v>5352</v>
      </c>
      <c r="B164" s="109" t="s">
        <v>5776</v>
      </c>
      <c r="C164" s="112" t="s">
        <v>5453</v>
      </c>
      <c r="D164" s="72" t="s">
        <v>1870</v>
      </c>
      <c r="E164" s="109" t="s">
        <v>1947</v>
      </c>
      <c r="F164" s="109" t="str">
        <f t="shared" si="5"/>
        <v>M</v>
      </c>
      <c r="G164" s="110" t="s">
        <v>4904</v>
      </c>
      <c r="H164" s="110" t="str">
        <f>VLOOKUP(B164,Sheet3!$A$3:$M$579,13,0)</f>
        <v>4560123542704</v>
      </c>
      <c r="I164" s="110">
        <f t="shared" si="6"/>
        <v>0</v>
      </c>
      <c r="J164" s="111">
        <v>129</v>
      </c>
      <c r="K164" s="118">
        <v>142</v>
      </c>
      <c r="L164" s="109"/>
      <c r="M164" s="109"/>
      <c r="N164" s="115"/>
      <c r="O164" s="115"/>
    </row>
    <row r="165" spans="1:15" s="77" customFormat="1" ht="35.25" customHeight="1">
      <c r="A165" s="109" t="s">
        <v>5352</v>
      </c>
      <c r="B165" s="109" t="s">
        <v>5778</v>
      </c>
      <c r="C165" s="112" t="s">
        <v>5453</v>
      </c>
      <c r="D165" s="72" t="s">
        <v>1870</v>
      </c>
      <c r="E165" s="109" t="s">
        <v>1948</v>
      </c>
      <c r="F165" s="109" t="str">
        <f t="shared" si="5"/>
        <v>L</v>
      </c>
      <c r="G165" s="110" t="s">
        <v>4905</v>
      </c>
      <c r="H165" s="110" t="str">
        <f>VLOOKUP(B165,Sheet3!$A$3:$M$579,13,0)</f>
        <v>4560123542705</v>
      </c>
      <c r="I165" s="110">
        <f t="shared" si="6"/>
        <v>0</v>
      </c>
      <c r="J165" s="111">
        <v>160</v>
      </c>
      <c r="K165" s="118">
        <v>176</v>
      </c>
      <c r="L165" s="109"/>
      <c r="M165" s="109"/>
      <c r="N165" s="115"/>
      <c r="O165" s="115"/>
    </row>
    <row r="166" spans="1:15" s="77" customFormat="1" ht="35.25" customHeight="1">
      <c r="A166" s="109" t="s">
        <v>5352</v>
      </c>
      <c r="B166" s="109" t="s">
        <v>5780</v>
      </c>
      <c r="C166" s="112" t="s">
        <v>5453</v>
      </c>
      <c r="D166" s="72" t="s">
        <v>1870</v>
      </c>
      <c r="E166" s="109" t="s">
        <v>1949</v>
      </c>
      <c r="F166" s="109" t="str">
        <f t="shared" si="5"/>
        <v>XL</v>
      </c>
      <c r="G166" s="110" t="s">
        <v>4906</v>
      </c>
      <c r="H166" s="110" t="str">
        <f>VLOOKUP(B166,Sheet3!$A$3:$M$579,13,0)</f>
        <v>4560123542706</v>
      </c>
      <c r="I166" s="110">
        <f t="shared" si="6"/>
        <v>0</v>
      </c>
      <c r="J166" s="111">
        <v>123</v>
      </c>
      <c r="K166" s="118">
        <v>136</v>
      </c>
      <c r="L166" s="109"/>
      <c r="M166" s="109"/>
      <c r="N166" s="115"/>
      <c r="O166" s="115"/>
    </row>
    <row r="167" spans="1:15" s="77" customFormat="1" ht="35.25" customHeight="1">
      <c r="A167" s="109" t="s">
        <v>5352</v>
      </c>
      <c r="B167" s="109" t="s">
        <v>5782</v>
      </c>
      <c r="C167" s="112" t="s">
        <v>5453</v>
      </c>
      <c r="D167" s="72" t="s">
        <v>1870</v>
      </c>
      <c r="E167" s="109" t="s">
        <v>1950</v>
      </c>
      <c r="F167" s="109" t="str">
        <f t="shared" si="5"/>
        <v>2XL</v>
      </c>
      <c r="G167" s="110" t="s">
        <v>4907</v>
      </c>
      <c r="H167" s="110" t="str">
        <f>VLOOKUP(B167,Sheet3!$A$3:$M$579,13,0)</f>
        <v>4560123542707</v>
      </c>
      <c r="I167" s="110">
        <f t="shared" si="6"/>
        <v>0</v>
      </c>
      <c r="J167" s="111">
        <v>36</v>
      </c>
      <c r="K167" s="118">
        <v>40</v>
      </c>
      <c r="L167" s="109"/>
      <c r="M167" s="109"/>
      <c r="N167" s="115"/>
      <c r="O167" s="115"/>
    </row>
    <row r="168" spans="1:15" s="77" customFormat="1" ht="35.25" customHeight="1">
      <c r="A168" s="109" t="s">
        <v>5353</v>
      </c>
      <c r="B168" s="109" t="s">
        <v>5784</v>
      </c>
      <c r="C168" s="112" t="s">
        <v>5453</v>
      </c>
      <c r="D168" s="72" t="s">
        <v>4735</v>
      </c>
      <c r="E168" s="109" t="s">
        <v>1946</v>
      </c>
      <c r="F168" s="109" t="str">
        <f t="shared" si="5"/>
        <v>S</v>
      </c>
      <c r="G168" s="110" t="s">
        <v>4908</v>
      </c>
      <c r="H168" s="110" t="str">
        <f>VLOOKUP(B168,Sheet3!$A$3:$M$579,13,0)</f>
        <v>4560123542718</v>
      </c>
      <c r="I168" s="110">
        <f t="shared" si="6"/>
        <v>0</v>
      </c>
      <c r="J168" s="111">
        <v>29</v>
      </c>
      <c r="K168" s="118">
        <v>32</v>
      </c>
      <c r="L168" s="109"/>
      <c r="M168" s="109"/>
      <c r="N168" s="115"/>
      <c r="O168" s="115"/>
    </row>
    <row r="169" spans="1:15" s="77" customFormat="1" ht="35.25" customHeight="1">
      <c r="A169" s="109" t="s">
        <v>5353</v>
      </c>
      <c r="B169" s="109" t="s">
        <v>5786</v>
      </c>
      <c r="C169" s="112" t="s">
        <v>5453</v>
      </c>
      <c r="D169" s="72" t="s">
        <v>4735</v>
      </c>
      <c r="E169" s="109" t="s">
        <v>1947</v>
      </c>
      <c r="F169" s="109" t="str">
        <f t="shared" si="5"/>
        <v>M</v>
      </c>
      <c r="G169" s="110" t="s">
        <v>4909</v>
      </c>
      <c r="H169" s="110" t="str">
        <f>VLOOKUP(B169,Sheet3!$A$3:$M$579,13,0)</f>
        <v>4560123542719</v>
      </c>
      <c r="I169" s="110">
        <f t="shared" si="6"/>
        <v>0</v>
      </c>
      <c r="J169" s="111">
        <v>76</v>
      </c>
      <c r="K169" s="118">
        <v>84</v>
      </c>
      <c r="L169" s="109"/>
      <c r="M169" s="109"/>
      <c r="N169" s="115"/>
      <c r="O169" s="115"/>
    </row>
    <row r="170" spans="1:15" s="77" customFormat="1" ht="35.25" customHeight="1">
      <c r="A170" s="109" t="s">
        <v>5353</v>
      </c>
      <c r="B170" s="109" t="s">
        <v>5788</v>
      </c>
      <c r="C170" s="112" t="s">
        <v>5453</v>
      </c>
      <c r="D170" s="72" t="s">
        <v>4735</v>
      </c>
      <c r="E170" s="109" t="s">
        <v>1948</v>
      </c>
      <c r="F170" s="109" t="str">
        <f t="shared" si="5"/>
        <v>L</v>
      </c>
      <c r="G170" s="110" t="s">
        <v>4910</v>
      </c>
      <c r="H170" s="110" t="str">
        <f>VLOOKUP(B170,Sheet3!$A$3:$M$579,13,0)</f>
        <v>4560123542720</v>
      </c>
      <c r="I170" s="110">
        <f t="shared" si="6"/>
        <v>0</v>
      </c>
      <c r="J170" s="111">
        <v>90</v>
      </c>
      <c r="K170" s="118">
        <v>99</v>
      </c>
      <c r="L170" s="109"/>
      <c r="M170" s="109"/>
      <c r="N170" s="115"/>
      <c r="O170" s="115"/>
    </row>
    <row r="171" spans="1:15" s="77" customFormat="1" ht="35.25" customHeight="1">
      <c r="A171" s="109" t="s">
        <v>5353</v>
      </c>
      <c r="B171" s="109" t="s">
        <v>5790</v>
      </c>
      <c r="C171" s="112" t="s">
        <v>5453</v>
      </c>
      <c r="D171" s="72" t="s">
        <v>4735</v>
      </c>
      <c r="E171" s="109" t="s">
        <v>1949</v>
      </c>
      <c r="F171" s="109" t="str">
        <f t="shared" si="5"/>
        <v>XL</v>
      </c>
      <c r="G171" s="110" t="s">
        <v>4911</v>
      </c>
      <c r="H171" s="110" t="str">
        <f>VLOOKUP(B171,Sheet3!$A$3:$M$579,13,0)</f>
        <v>4560123542721</v>
      </c>
      <c r="I171" s="110">
        <f t="shared" si="6"/>
        <v>0</v>
      </c>
      <c r="J171" s="111">
        <v>67</v>
      </c>
      <c r="K171" s="118">
        <v>74</v>
      </c>
      <c r="L171" s="109"/>
      <c r="M171" s="109"/>
      <c r="N171" s="115"/>
      <c r="O171" s="115"/>
    </row>
    <row r="172" spans="1:15" s="77" customFormat="1" ht="35.25" customHeight="1">
      <c r="A172" s="109" t="s">
        <v>5353</v>
      </c>
      <c r="B172" s="109" t="s">
        <v>5792</v>
      </c>
      <c r="C172" s="112" t="s">
        <v>5453</v>
      </c>
      <c r="D172" s="72" t="s">
        <v>4735</v>
      </c>
      <c r="E172" s="109" t="s">
        <v>1950</v>
      </c>
      <c r="F172" s="109" t="str">
        <f t="shared" si="5"/>
        <v>2XL</v>
      </c>
      <c r="G172" s="110" t="s">
        <v>4912</v>
      </c>
      <c r="H172" s="110" t="str">
        <f>VLOOKUP(B172,Sheet3!$A$3:$M$579,13,0)</f>
        <v>4560123542722</v>
      </c>
      <c r="I172" s="110">
        <f t="shared" si="6"/>
        <v>0</v>
      </c>
      <c r="J172" s="111">
        <v>24</v>
      </c>
      <c r="K172" s="118">
        <v>27</v>
      </c>
      <c r="L172" s="109"/>
      <c r="M172" s="109"/>
      <c r="N172" s="115"/>
      <c r="O172" s="115"/>
    </row>
    <row r="173" spans="1:15" s="77" customFormat="1" ht="35.25" customHeight="1">
      <c r="A173" s="109" t="s">
        <v>5354</v>
      </c>
      <c r="B173" s="109" t="s">
        <v>5794</v>
      </c>
      <c r="C173" s="112" t="s">
        <v>5453</v>
      </c>
      <c r="D173" s="72" t="s">
        <v>1886</v>
      </c>
      <c r="E173" s="109" t="s">
        <v>1946</v>
      </c>
      <c r="F173" s="109" t="str">
        <f t="shared" si="5"/>
        <v>S</v>
      </c>
      <c r="G173" s="110" t="s">
        <v>4913</v>
      </c>
      <c r="H173" s="110" t="str">
        <f>VLOOKUP(B173,Sheet3!$A$3:$M$579,13,0)</f>
        <v>4560123542823</v>
      </c>
      <c r="I173" s="110">
        <f t="shared" si="6"/>
        <v>0</v>
      </c>
      <c r="J173" s="111">
        <v>24</v>
      </c>
      <c r="K173" s="118">
        <v>27</v>
      </c>
      <c r="L173" s="109"/>
      <c r="M173" s="109"/>
      <c r="N173" s="115"/>
      <c r="O173" s="115"/>
    </row>
    <row r="174" spans="1:15" s="77" customFormat="1" ht="35.25" customHeight="1">
      <c r="A174" s="109" t="s">
        <v>5354</v>
      </c>
      <c r="B174" s="109" t="s">
        <v>5796</v>
      </c>
      <c r="C174" s="112" t="s">
        <v>5453</v>
      </c>
      <c r="D174" s="72" t="s">
        <v>1886</v>
      </c>
      <c r="E174" s="109" t="s">
        <v>1947</v>
      </c>
      <c r="F174" s="109" t="str">
        <f t="shared" si="5"/>
        <v>M</v>
      </c>
      <c r="G174" s="110" t="s">
        <v>4914</v>
      </c>
      <c r="H174" s="110" t="str">
        <f>VLOOKUP(B174,Sheet3!$A$3:$M$579,13,0)</f>
        <v>4560123542824</v>
      </c>
      <c r="I174" s="110">
        <f t="shared" si="6"/>
        <v>0</v>
      </c>
      <c r="J174" s="111">
        <v>62</v>
      </c>
      <c r="K174" s="118">
        <v>69</v>
      </c>
      <c r="L174" s="109"/>
      <c r="M174" s="109"/>
      <c r="N174" s="115"/>
      <c r="O174" s="115"/>
    </row>
    <row r="175" spans="1:15" s="77" customFormat="1" ht="35.25" customHeight="1">
      <c r="A175" s="109" t="s">
        <v>5354</v>
      </c>
      <c r="B175" s="109" t="s">
        <v>5798</v>
      </c>
      <c r="C175" s="112" t="s">
        <v>5453</v>
      </c>
      <c r="D175" s="72" t="s">
        <v>1886</v>
      </c>
      <c r="E175" s="109" t="s">
        <v>1948</v>
      </c>
      <c r="F175" s="109" t="str">
        <f t="shared" si="5"/>
        <v>L</v>
      </c>
      <c r="G175" s="110" t="s">
        <v>4915</v>
      </c>
      <c r="H175" s="110" t="str">
        <f>VLOOKUP(B175,Sheet3!$A$3:$M$579,13,0)</f>
        <v>4560123542825</v>
      </c>
      <c r="I175" s="110">
        <f t="shared" si="6"/>
        <v>0</v>
      </c>
      <c r="J175" s="111">
        <v>73</v>
      </c>
      <c r="K175" s="118">
        <v>81</v>
      </c>
      <c r="L175" s="109"/>
      <c r="M175" s="109"/>
      <c r="N175" s="115"/>
      <c r="O175" s="115"/>
    </row>
    <row r="176" spans="1:15" s="77" customFormat="1" ht="35.25" customHeight="1">
      <c r="A176" s="109" t="s">
        <v>5354</v>
      </c>
      <c r="B176" s="109" t="s">
        <v>5800</v>
      </c>
      <c r="C176" s="112" t="s">
        <v>5453</v>
      </c>
      <c r="D176" s="72" t="s">
        <v>1886</v>
      </c>
      <c r="E176" s="109" t="s">
        <v>1949</v>
      </c>
      <c r="F176" s="109" t="str">
        <f t="shared" si="5"/>
        <v>XL</v>
      </c>
      <c r="G176" s="110" t="s">
        <v>4916</v>
      </c>
      <c r="H176" s="110" t="str">
        <f>VLOOKUP(B176,Sheet3!$A$3:$M$579,13,0)</f>
        <v>4560123542826</v>
      </c>
      <c r="I176" s="110">
        <f t="shared" si="6"/>
        <v>0</v>
      </c>
      <c r="J176" s="111">
        <v>56</v>
      </c>
      <c r="K176" s="118">
        <v>62</v>
      </c>
      <c r="L176" s="109"/>
      <c r="M176" s="109"/>
      <c r="N176" s="115"/>
      <c r="O176" s="115"/>
    </row>
    <row r="177" spans="1:15" s="77" customFormat="1" ht="35.25" customHeight="1">
      <c r="A177" s="109" t="s">
        <v>5354</v>
      </c>
      <c r="B177" s="109" t="s">
        <v>5802</v>
      </c>
      <c r="C177" s="112" t="s">
        <v>5453</v>
      </c>
      <c r="D177" s="72" t="s">
        <v>1886</v>
      </c>
      <c r="E177" s="109" t="s">
        <v>1950</v>
      </c>
      <c r="F177" s="109" t="str">
        <f t="shared" si="5"/>
        <v>2XL</v>
      </c>
      <c r="G177" s="110" t="s">
        <v>4917</v>
      </c>
      <c r="H177" s="110" t="str">
        <f>VLOOKUP(B177,Sheet3!$A$3:$M$579,13,0)</f>
        <v>4560123542827</v>
      </c>
      <c r="I177" s="110">
        <f t="shared" si="6"/>
        <v>0</v>
      </c>
      <c r="J177" s="111">
        <v>20</v>
      </c>
      <c r="K177" s="118">
        <v>22</v>
      </c>
      <c r="L177" s="109"/>
      <c r="M177" s="109"/>
      <c r="N177" s="115"/>
      <c r="O177" s="115"/>
    </row>
    <row r="178" spans="1:15" s="77" customFormat="1" ht="35.25" customHeight="1">
      <c r="A178" s="109" t="s">
        <v>5355</v>
      </c>
      <c r="B178" s="109" t="s">
        <v>5804</v>
      </c>
      <c r="C178" s="112" t="s">
        <v>5453</v>
      </c>
      <c r="D178" s="72" t="s">
        <v>1851</v>
      </c>
      <c r="E178" s="109" t="s">
        <v>1946</v>
      </c>
      <c r="F178" s="109" t="str">
        <f t="shared" si="5"/>
        <v>S</v>
      </c>
      <c r="G178" s="110" t="s">
        <v>4918</v>
      </c>
      <c r="H178" s="110" t="str">
        <f>VLOOKUP(B178,Sheet3!$A$3:$M$579,13,0)</f>
        <v>4560123542728</v>
      </c>
      <c r="I178" s="110">
        <f t="shared" si="6"/>
        <v>0</v>
      </c>
      <c r="J178" s="111">
        <v>69</v>
      </c>
      <c r="K178" s="118">
        <v>76</v>
      </c>
      <c r="L178" s="109"/>
      <c r="M178" s="109"/>
      <c r="N178" s="115"/>
      <c r="O178" s="115"/>
    </row>
    <row r="179" spans="1:15" s="77" customFormat="1" ht="35.25" customHeight="1">
      <c r="A179" s="109" t="s">
        <v>5355</v>
      </c>
      <c r="B179" s="109" t="s">
        <v>5806</v>
      </c>
      <c r="C179" s="112" t="s">
        <v>5453</v>
      </c>
      <c r="D179" s="72" t="s">
        <v>1851</v>
      </c>
      <c r="E179" s="109" t="s">
        <v>1947</v>
      </c>
      <c r="F179" s="109" t="str">
        <f t="shared" si="5"/>
        <v>M</v>
      </c>
      <c r="G179" s="110" t="s">
        <v>4919</v>
      </c>
      <c r="H179" s="110" t="str">
        <f>VLOOKUP(B179,Sheet3!$A$3:$M$579,13,0)</f>
        <v>4560123542729</v>
      </c>
      <c r="I179" s="110">
        <f t="shared" si="6"/>
        <v>0</v>
      </c>
      <c r="J179" s="111">
        <v>199</v>
      </c>
      <c r="K179" s="118">
        <v>219</v>
      </c>
      <c r="L179" s="109"/>
      <c r="M179" s="109"/>
      <c r="N179" s="115"/>
      <c r="O179" s="115"/>
    </row>
    <row r="180" spans="1:15" s="77" customFormat="1" ht="35.25" customHeight="1">
      <c r="A180" s="109" t="s">
        <v>5355</v>
      </c>
      <c r="B180" s="109" t="s">
        <v>5808</v>
      </c>
      <c r="C180" s="112" t="s">
        <v>5453</v>
      </c>
      <c r="D180" s="72" t="s">
        <v>1851</v>
      </c>
      <c r="E180" s="109" t="s">
        <v>1948</v>
      </c>
      <c r="F180" s="109" t="str">
        <f t="shared" si="5"/>
        <v>L</v>
      </c>
      <c r="G180" s="110" t="s">
        <v>4920</v>
      </c>
      <c r="H180" s="110" t="str">
        <f>VLOOKUP(B180,Sheet3!$A$3:$M$579,13,0)</f>
        <v>4560123542730</v>
      </c>
      <c r="I180" s="110">
        <f t="shared" si="6"/>
        <v>0</v>
      </c>
      <c r="J180" s="111">
        <v>247</v>
      </c>
      <c r="K180" s="118">
        <v>272</v>
      </c>
      <c r="L180" s="109"/>
      <c r="M180" s="109"/>
      <c r="N180" s="115"/>
      <c r="O180" s="115"/>
    </row>
    <row r="181" spans="1:15" s="77" customFormat="1" ht="35.25" customHeight="1">
      <c r="A181" s="109" t="s">
        <v>5355</v>
      </c>
      <c r="B181" s="109" t="s">
        <v>5810</v>
      </c>
      <c r="C181" s="112" t="s">
        <v>5453</v>
      </c>
      <c r="D181" s="72" t="s">
        <v>1851</v>
      </c>
      <c r="E181" s="109" t="s">
        <v>1949</v>
      </c>
      <c r="F181" s="109" t="str">
        <f t="shared" si="5"/>
        <v>XL</v>
      </c>
      <c r="G181" s="110" t="s">
        <v>4921</v>
      </c>
      <c r="H181" s="110" t="str">
        <f>VLOOKUP(B181,Sheet3!$A$3:$M$579,13,0)</f>
        <v>4560123542731</v>
      </c>
      <c r="I181" s="110">
        <f t="shared" si="6"/>
        <v>0</v>
      </c>
      <c r="J181" s="111">
        <v>181</v>
      </c>
      <c r="K181" s="118">
        <v>200</v>
      </c>
      <c r="L181" s="109"/>
      <c r="M181" s="109"/>
      <c r="N181" s="115"/>
      <c r="O181" s="115"/>
    </row>
    <row r="182" spans="1:15" s="77" customFormat="1" ht="35.25" customHeight="1">
      <c r="A182" s="109" t="s">
        <v>5355</v>
      </c>
      <c r="B182" s="109" t="s">
        <v>5812</v>
      </c>
      <c r="C182" s="112" t="s">
        <v>5453</v>
      </c>
      <c r="D182" s="72" t="s">
        <v>1851</v>
      </c>
      <c r="E182" s="109" t="s">
        <v>1950</v>
      </c>
      <c r="F182" s="109" t="str">
        <f t="shared" si="5"/>
        <v>2XL</v>
      </c>
      <c r="G182" s="110" t="s">
        <v>4922</v>
      </c>
      <c r="H182" s="110" t="str">
        <f>VLOOKUP(B182,Sheet3!$A$3:$M$579,13,0)</f>
        <v>4560123542732</v>
      </c>
      <c r="I182" s="110">
        <f t="shared" si="6"/>
        <v>0</v>
      </c>
      <c r="J182" s="111">
        <v>64</v>
      </c>
      <c r="K182" s="118">
        <v>71</v>
      </c>
      <c r="L182" s="109"/>
      <c r="M182" s="109"/>
      <c r="N182" s="115"/>
      <c r="O182" s="115"/>
    </row>
    <row r="183" spans="1:15" s="77" customFormat="1" ht="35.25" customHeight="1">
      <c r="A183" s="109" t="s">
        <v>5356</v>
      </c>
      <c r="B183" s="109" t="s">
        <v>5814</v>
      </c>
      <c r="C183" s="112" t="s">
        <v>5453</v>
      </c>
      <c r="D183" s="72" t="s">
        <v>4734</v>
      </c>
      <c r="E183" s="109" t="s">
        <v>1946</v>
      </c>
      <c r="F183" s="109" t="str">
        <f t="shared" si="5"/>
        <v>S</v>
      </c>
      <c r="G183" s="110" t="s">
        <v>4923</v>
      </c>
      <c r="H183" s="110" t="str">
        <f>VLOOKUP(B183,Sheet3!$A$3:$M$579,13,0)</f>
        <v>4560123542723</v>
      </c>
      <c r="I183" s="110">
        <f t="shared" si="6"/>
        <v>0</v>
      </c>
      <c r="J183" s="111">
        <v>26</v>
      </c>
      <c r="K183" s="118">
        <v>29</v>
      </c>
      <c r="L183" s="109"/>
      <c r="M183" s="109"/>
      <c r="N183" s="115"/>
      <c r="O183" s="115"/>
    </row>
    <row r="184" spans="1:15" s="77" customFormat="1" ht="35.25" customHeight="1">
      <c r="A184" s="109" t="s">
        <v>5356</v>
      </c>
      <c r="B184" s="109" t="s">
        <v>5816</v>
      </c>
      <c r="C184" s="112" t="s">
        <v>5453</v>
      </c>
      <c r="D184" s="72" t="s">
        <v>4734</v>
      </c>
      <c r="E184" s="109" t="s">
        <v>1947</v>
      </c>
      <c r="F184" s="109" t="str">
        <f t="shared" si="5"/>
        <v>M</v>
      </c>
      <c r="G184" s="110" t="s">
        <v>4924</v>
      </c>
      <c r="H184" s="110" t="str">
        <f>VLOOKUP(B184,Sheet3!$A$3:$M$579,13,0)</f>
        <v>4560123542724</v>
      </c>
      <c r="I184" s="110">
        <f t="shared" si="6"/>
        <v>0</v>
      </c>
      <c r="J184" s="111">
        <v>65</v>
      </c>
      <c r="K184" s="118">
        <v>72</v>
      </c>
      <c r="L184" s="109"/>
      <c r="M184" s="109"/>
      <c r="N184" s="115"/>
      <c r="O184" s="115"/>
    </row>
    <row r="185" spans="1:15" s="77" customFormat="1" ht="35.25" customHeight="1">
      <c r="A185" s="109" t="s">
        <v>5356</v>
      </c>
      <c r="B185" s="109" t="s">
        <v>5818</v>
      </c>
      <c r="C185" s="112" t="s">
        <v>5453</v>
      </c>
      <c r="D185" s="72" t="s">
        <v>4734</v>
      </c>
      <c r="E185" s="109" t="s">
        <v>1948</v>
      </c>
      <c r="F185" s="109" t="str">
        <f t="shared" si="5"/>
        <v>L</v>
      </c>
      <c r="G185" s="110" t="s">
        <v>4925</v>
      </c>
      <c r="H185" s="110" t="str">
        <f>VLOOKUP(B185,Sheet3!$A$3:$M$579,13,0)</f>
        <v>4560123542725</v>
      </c>
      <c r="I185" s="110">
        <f t="shared" si="6"/>
        <v>0</v>
      </c>
      <c r="J185" s="111">
        <v>78</v>
      </c>
      <c r="K185" s="118">
        <v>86</v>
      </c>
      <c r="L185" s="109"/>
      <c r="M185" s="109"/>
      <c r="N185" s="115"/>
      <c r="O185" s="115"/>
    </row>
    <row r="186" spans="1:15" s="77" customFormat="1" ht="35.25" customHeight="1">
      <c r="A186" s="109" t="s">
        <v>5356</v>
      </c>
      <c r="B186" s="109" t="s">
        <v>5820</v>
      </c>
      <c r="C186" s="112" t="s">
        <v>5453</v>
      </c>
      <c r="D186" s="72" t="s">
        <v>4734</v>
      </c>
      <c r="E186" s="109" t="s">
        <v>1949</v>
      </c>
      <c r="F186" s="109" t="str">
        <f t="shared" si="5"/>
        <v>XL</v>
      </c>
      <c r="G186" s="110" t="s">
        <v>4926</v>
      </c>
      <c r="H186" s="110" t="str">
        <f>VLOOKUP(B186,Sheet3!$A$3:$M$579,13,0)</f>
        <v>4560123542726</v>
      </c>
      <c r="I186" s="110">
        <f t="shared" si="6"/>
        <v>0</v>
      </c>
      <c r="J186" s="111">
        <v>60</v>
      </c>
      <c r="K186" s="118">
        <v>66</v>
      </c>
      <c r="L186" s="109"/>
      <c r="M186" s="109"/>
      <c r="N186" s="115"/>
      <c r="O186" s="115"/>
    </row>
    <row r="187" spans="1:15" s="77" customFormat="1" ht="35.25" customHeight="1">
      <c r="A187" s="109" t="s">
        <v>5356</v>
      </c>
      <c r="B187" s="109" t="s">
        <v>5822</v>
      </c>
      <c r="C187" s="112" t="s">
        <v>5453</v>
      </c>
      <c r="D187" s="72" t="s">
        <v>4734</v>
      </c>
      <c r="E187" s="109" t="s">
        <v>1950</v>
      </c>
      <c r="F187" s="109" t="str">
        <f t="shared" si="5"/>
        <v>2XL</v>
      </c>
      <c r="G187" s="110" t="s">
        <v>4927</v>
      </c>
      <c r="H187" s="110" t="str">
        <f>VLOOKUP(B187,Sheet3!$A$3:$M$579,13,0)</f>
        <v>4560123542727</v>
      </c>
      <c r="I187" s="110">
        <f t="shared" si="6"/>
        <v>0</v>
      </c>
      <c r="J187" s="111">
        <v>20</v>
      </c>
      <c r="K187" s="118">
        <v>22</v>
      </c>
      <c r="L187" s="109"/>
      <c r="M187" s="109"/>
      <c r="N187" s="115"/>
      <c r="O187" s="115"/>
    </row>
    <row r="188" spans="1:15" s="77" customFormat="1" ht="35.25" customHeight="1">
      <c r="A188" s="109" t="s">
        <v>5357</v>
      </c>
      <c r="B188" s="109" t="s">
        <v>6564</v>
      </c>
      <c r="C188" s="112" t="s">
        <v>5454</v>
      </c>
      <c r="D188" s="72" t="s">
        <v>4734</v>
      </c>
      <c r="E188" s="109" t="s">
        <v>1946</v>
      </c>
      <c r="F188" s="109" t="str">
        <f t="shared" si="5"/>
        <v>S</v>
      </c>
      <c r="G188" s="110" t="s">
        <v>4928</v>
      </c>
      <c r="H188" s="110" t="str">
        <f>VLOOKUP(B188,Sheet3!$A$3:$M$579,13,0)</f>
        <v>4560123542693</v>
      </c>
      <c r="I188" s="110">
        <f t="shared" si="6"/>
        <v>0</v>
      </c>
      <c r="J188" s="111">
        <v>17</v>
      </c>
      <c r="K188" s="118">
        <v>19</v>
      </c>
      <c r="L188" s="109"/>
      <c r="M188" s="109"/>
      <c r="N188" s="115"/>
      <c r="O188" s="115"/>
    </row>
    <row r="189" spans="1:15" s="77" customFormat="1" ht="35.25" customHeight="1">
      <c r="A189" s="109" t="s">
        <v>5357</v>
      </c>
      <c r="B189" s="109" t="s">
        <v>5824</v>
      </c>
      <c r="C189" s="112" t="s">
        <v>5454</v>
      </c>
      <c r="D189" s="72" t="s">
        <v>4734</v>
      </c>
      <c r="E189" s="109" t="s">
        <v>1947</v>
      </c>
      <c r="F189" s="109" t="str">
        <f t="shared" si="5"/>
        <v>M</v>
      </c>
      <c r="G189" s="110" t="s">
        <v>4929</v>
      </c>
      <c r="H189" s="110" t="str">
        <f>VLOOKUP(B189,Sheet3!$A$3:$M$579,13,0)</f>
        <v>4560123542694</v>
      </c>
      <c r="I189" s="110">
        <f t="shared" si="6"/>
        <v>0</v>
      </c>
      <c r="J189" s="111">
        <v>41</v>
      </c>
      <c r="K189" s="118">
        <v>46</v>
      </c>
      <c r="L189" s="109"/>
      <c r="M189" s="109"/>
      <c r="N189" s="115"/>
      <c r="O189" s="115"/>
    </row>
    <row r="190" spans="1:15" s="77" customFormat="1" ht="35.25" customHeight="1">
      <c r="A190" s="109" t="s">
        <v>5357</v>
      </c>
      <c r="B190" s="109" t="s">
        <v>5826</v>
      </c>
      <c r="C190" s="112" t="s">
        <v>5454</v>
      </c>
      <c r="D190" s="72" t="s">
        <v>4734</v>
      </c>
      <c r="E190" s="109" t="s">
        <v>1948</v>
      </c>
      <c r="F190" s="109" t="str">
        <f t="shared" si="5"/>
        <v>L</v>
      </c>
      <c r="G190" s="110" t="s">
        <v>4930</v>
      </c>
      <c r="H190" s="110" t="str">
        <f>VLOOKUP(B190,Sheet3!$A$3:$M$579,13,0)</f>
        <v>4560123542695</v>
      </c>
      <c r="I190" s="110">
        <f t="shared" si="6"/>
        <v>0</v>
      </c>
      <c r="J190" s="111">
        <v>46</v>
      </c>
      <c r="K190" s="118">
        <v>51</v>
      </c>
      <c r="L190" s="109"/>
      <c r="M190" s="109"/>
      <c r="N190" s="115"/>
      <c r="O190" s="115"/>
    </row>
    <row r="191" spans="1:15" s="77" customFormat="1" ht="35.25" customHeight="1">
      <c r="A191" s="109" t="s">
        <v>5357</v>
      </c>
      <c r="B191" s="109" t="s">
        <v>5828</v>
      </c>
      <c r="C191" s="112" t="s">
        <v>5454</v>
      </c>
      <c r="D191" s="72" t="s">
        <v>4734</v>
      </c>
      <c r="E191" s="109" t="s">
        <v>1949</v>
      </c>
      <c r="F191" s="109" t="str">
        <f t="shared" si="5"/>
        <v>XL</v>
      </c>
      <c r="G191" s="110" t="s">
        <v>4931</v>
      </c>
      <c r="H191" s="110" t="str">
        <f>VLOOKUP(B191,Sheet3!$A$3:$M$579,13,0)</f>
        <v>4560123542696</v>
      </c>
      <c r="I191" s="110">
        <f t="shared" si="6"/>
        <v>0</v>
      </c>
      <c r="J191" s="111">
        <v>40</v>
      </c>
      <c r="K191" s="118">
        <v>44</v>
      </c>
      <c r="L191" s="109"/>
      <c r="M191" s="109"/>
      <c r="N191" s="115"/>
      <c r="O191" s="115"/>
    </row>
    <row r="192" spans="1:15" s="77" customFormat="1" ht="35.25" customHeight="1">
      <c r="A192" s="109" t="s">
        <v>5357</v>
      </c>
      <c r="B192" s="109" t="s">
        <v>6566</v>
      </c>
      <c r="C192" s="112" t="s">
        <v>5454</v>
      </c>
      <c r="D192" s="72" t="s">
        <v>4734</v>
      </c>
      <c r="E192" s="109" t="s">
        <v>1950</v>
      </c>
      <c r="F192" s="109" t="str">
        <f t="shared" si="5"/>
        <v>2XL</v>
      </c>
      <c r="G192" s="110" t="s">
        <v>4932</v>
      </c>
      <c r="H192" s="110" t="str">
        <f>VLOOKUP(B192,Sheet3!$A$3:$M$579,13,0)</f>
        <v>4560123542697</v>
      </c>
      <c r="I192" s="110">
        <f t="shared" si="6"/>
        <v>0</v>
      </c>
      <c r="J192" s="111">
        <v>10</v>
      </c>
      <c r="K192" s="118">
        <v>12</v>
      </c>
      <c r="L192" s="109"/>
      <c r="M192" s="109"/>
      <c r="N192" s="115"/>
      <c r="O192" s="115"/>
    </row>
    <row r="193" spans="1:15" s="77" customFormat="1" ht="35.25" customHeight="1">
      <c r="A193" s="109" t="s">
        <v>5358</v>
      </c>
      <c r="B193" s="109" t="s">
        <v>5830</v>
      </c>
      <c r="C193" s="112" t="s">
        <v>5454</v>
      </c>
      <c r="D193" s="72" t="s">
        <v>5438</v>
      </c>
      <c r="E193" s="109" t="s">
        <v>1946</v>
      </c>
      <c r="F193" s="109" t="str">
        <f t="shared" si="5"/>
        <v>S</v>
      </c>
      <c r="G193" s="110" t="s">
        <v>4933</v>
      </c>
      <c r="H193" s="110" t="str">
        <f>VLOOKUP(B193,Sheet3!$A$3:$M$579,13,0)</f>
        <v>4560123542788</v>
      </c>
      <c r="I193" s="110">
        <f t="shared" si="6"/>
        <v>0</v>
      </c>
      <c r="J193" s="111">
        <v>17</v>
      </c>
      <c r="K193" s="118">
        <v>19</v>
      </c>
      <c r="L193" s="109"/>
      <c r="M193" s="109"/>
      <c r="N193" s="115"/>
      <c r="O193" s="115"/>
    </row>
    <row r="194" spans="1:15" s="77" customFormat="1" ht="35.25" customHeight="1">
      <c r="A194" s="109" t="s">
        <v>5358</v>
      </c>
      <c r="B194" s="109" t="s">
        <v>5832</v>
      </c>
      <c r="C194" s="112" t="s">
        <v>5454</v>
      </c>
      <c r="D194" s="72" t="s">
        <v>5438</v>
      </c>
      <c r="E194" s="109" t="s">
        <v>1947</v>
      </c>
      <c r="F194" s="109" t="str">
        <f t="shared" si="5"/>
        <v>M</v>
      </c>
      <c r="G194" s="110" t="s">
        <v>4934</v>
      </c>
      <c r="H194" s="110" t="str">
        <f>VLOOKUP(B194,Sheet3!$A$3:$M$579,13,0)</f>
        <v>4560123542789</v>
      </c>
      <c r="I194" s="110">
        <f t="shared" si="6"/>
        <v>0</v>
      </c>
      <c r="J194" s="111">
        <v>39</v>
      </c>
      <c r="K194" s="118">
        <v>43</v>
      </c>
      <c r="L194" s="109"/>
      <c r="M194" s="109"/>
      <c r="N194" s="115"/>
      <c r="O194" s="115"/>
    </row>
    <row r="195" spans="1:15" s="77" customFormat="1" ht="35.25" customHeight="1">
      <c r="A195" s="109" t="s">
        <v>5358</v>
      </c>
      <c r="B195" s="109" t="s">
        <v>5834</v>
      </c>
      <c r="C195" s="112" t="s">
        <v>5454</v>
      </c>
      <c r="D195" s="72" t="s">
        <v>5438</v>
      </c>
      <c r="E195" s="109" t="s">
        <v>1948</v>
      </c>
      <c r="F195" s="109" t="str">
        <f t="shared" si="5"/>
        <v>L</v>
      </c>
      <c r="G195" s="110" t="s">
        <v>4935</v>
      </c>
      <c r="H195" s="110" t="str">
        <f>VLOOKUP(B195,Sheet3!$A$3:$M$579,13,0)</f>
        <v>4560123542790</v>
      </c>
      <c r="I195" s="110">
        <f t="shared" si="6"/>
        <v>0</v>
      </c>
      <c r="J195" s="111">
        <v>46</v>
      </c>
      <c r="K195" s="118">
        <v>51</v>
      </c>
      <c r="L195" s="109"/>
      <c r="M195" s="109"/>
      <c r="N195" s="115"/>
      <c r="O195" s="115"/>
    </row>
    <row r="196" spans="1:15" s="77" customFormat="1" ht="35.25" customHeight="1">
      <c r="A196" s="109" t="s">
        <v>5358</v>
      </c>
      <c r="B196" s="109" t="s">
        <v>5836</v>
      </c>
      <c r="C196" s="112" t="s">
        <v>5454</v>
      </c>
      <c r="D196" s="72" t="s">
        <v>5438</v>
      </c>
      <c r="E196" s="109" t="s">
        <v>1949</v>
      </c>
      <c r="F196" s="109" t="str">
        <f t="shared" ref="F196:F259" si="7">VLOOKUP(E196,$M$3:$N$7,2,0)</f>
        <v>XL</v>
      </c>
      <c r="G196" s="110" t="s">
        <v>4936</v>
      </c>
      <c r="H196" s="110" t="str">
        <f>VLOOKUP(B196,Sheet3!$A$3:$M$579,13,0)</f>
        <v>4560123542791</v>
      </c>
      <c r="I196" s="110">
        <f t="shared" ref="I196:I259" si="8">G196-H196</f>
        <v>0</v>
      </c>
      <c r="J196" s="111">
        <v>40</v>
      </c>
      <c r="K196" s="118">
        <v>44</v>
      </c>
      <c r="L196" s="109"/>
      <c r="M196" s="109"/>
      <c r="N196" s="115"/>
      <c r="O196" s="115"/>
    </row>
    <row r="197" spans="1:15" s="77" customFormat="1" ht="35.25" customHeight="1">
      <c r="A197" s="109" t="s">
        <v>5358</v>
      </c>
      <c r="B197" s="109" t="s">
        <v>6568</v>
      </c>
      <c r="C197" s="112" t="s">
        <v>5454</v>
      </c>
      <c r="D197" s="72" t="s">
        <v>5438</v>
      </c>
      <c r="E197" s="109" t="s">
        <v>1950</v>
      </c>
      <c r="F197" s="109" t="str">
        <f t="shared" si="7"/>
        <v>2XL</v>
      </c>
      <c r="G197" s="110" t="s">
        <v>4937</v>
      </c>
      <c r="H197" s="110" t="str">
        <f>VLOOKUP(B197,Sheet3!$A$3:$M$579,13,0)</f>
        <v>4560123542792</v>
      </c>
      <c r="I197" s="110">
        <f t="shared" si="8"/>
        <v>0</v>
      </c>
      <c r="J197" s="111">
        <v>10</v>
      </c>
      <c r="K197" s="118">
        <v>12</v>
      </c>
      <c r="L197" s="109"/>
      <c r="M197" s="109"/>
      <c r="N197" s="115"/>
      <c r="O197" s="115"/>
    </row>
    <row r="198" spans="1:15" s="77" customFormat="1" ht="35.25" customHeight="1">
      <c r="A198" s="109" t="s">
        <v>5359</v>
      </c>
      <c r="B198" s="109" t="s">
        <v>5838</v>
      </c>
      <c r="C198" s="112" t="s">
        <v>5454</v>
      </c>
      <c r="D198" s="72" t="s">
        <v>1851</v>
      </c>
      <c r="E198" s="109" t="s">
        <v>1946</v>
      </c>
      <c r="F198" s="109" t="str">
        <f t="shared" si="7"/>
        <v>S</v>
      </c>
      <c r="G198" s="110" t="s">
        <v>4938</v>
      </c>
      <c r="H198" s="110" t="str">
        <f>VLOOKUP(B198,Sheet3!$A$3:$M$579,13,0)</f>
        <v>4560123542733</v>
      </c>
      <c r="I198" s="110">
        <f t="shared" si="8"/>
        <v>0</v>
      </c>
      <c r="J198" s="111">
        <v>38</v>
      </c>
      <c r="K198" s="118">
        <v>42</v>
      </c>
      <c r="L198" s="109"/>
      <c r="M198" s="109"/>
      <c r="N198" s="115"/>
      <c r="O198" s="115"/>
    </row>
    <row r="199" spans="1:15" s="77" customFormat="1" ht="35.25" customHeight="1">
      <c r="A199" s="109" t="s">
        <v>5359</v>
      </c>
      <c r="B199" s="109" t="s">
        <v>5840</v>
      </c>
      <c r="C199" s="112" t="s">
        <v>5454</v>
      </c>
      <c r="D199" s="72" t="s">
        <v>1851</v>
      </c>
      <c r="E199" s="109" t="s">
        <v>1947</v>
      </c>
      <c r="F199" s="109" t="str">
        <f t="shared" si="7"/>
        <v>M</v>
      </c>
      <c r="G199" s="110" t="s">
        <v>4939</v>
      </c>
      <c r="H199" s="110" t="str">
        <f>VLOOKUP(B199,Sheet3!$A$3:$M$579,13,0)</f>
        <v>4560123542734</v>
      </c>
      <c r="I199" s="110">
        <f t="shared" si="8"/>
        <v>0</v>
      </c>
      <c r="J199" s="111">
        <v>103</v>
      </c>
      <c r="K199" s="118">
        <v>114</v>
      </c>
      <c r="L199" s="109"/>
      <c r="M199" s="109"/>
      <c r="N199" s="115"/>
      <c r="O199" s="115"/>
    </row>
    <row r="200" spans="1:15" s="77" customFormat="1" ht="35.25" customHeight="1">
      <c r="A200" s="109" t="s">
        <v>5359</v>
      </c>
      <c r="B200" s="109" t="s">
        <v>5842</v>
      </c>
      <c r="C200" s="112" t="s">
        <v>5454</v>
      </c>
      <c r="D200" s="72" t="s">
        <v>1851</v>
      </c>
      <c r="E200" s="109" t="s">
        <v>1948</v>
      </c>
      <c r="F200" s="109" t="str">
        <f t="shared" si="7"/>
        <v>L</v>
      </c>
      <c r="G200" s="110" t="s">
        <v>4940</v>
      </c>
      <c r="H200" s="110" t="str">
        <f>VLOOKUP(B200,Sheet3!$A$3:$M$579,13,0)</f>
        <v>4560123542735</v>
      </c>
      <c r="I200" s="110">
        <f t="shared" si="8"/>
        <v>0</v>
      </c>
      <c r="J200" s="111">
        <v>112</v>
      </c>
      <c r="K200" s="118">
        <v>124</v>
      </c>
      <c r="L200" s="109"/>
      <c r="M200" s="109"/>
      <c r="N200" s="115"/>
      <c r="O200" s="115"/>
    </row>
    <row r="201" spans="1:15" s="77" customFormat="1" ht="35.25" customHeight="1">
      <c r="A201" s="109" t="s">
        <v>5359</v>
      </c>
      <c r="B201" s="109" t="s">
        <v>5844</v>
      </c>
      <c r="C201" s="112" t="s">
        <v>5454</v>
      </c>
      <c r="D201" s="72" t="s">
        <v>1851</v>
      </c>
      <c r="E201" s="109" t="s">
        <v>1949</v>
      </c>
      <c r="F201" s="109" t="str">
        <f t="shared" si="7"/>
        <v>XL</v>
      </c>
      <c r="G201" s="110" t="s">
        <v>4941</v>
      </c>
      <c r="H201" s="110" t="str">
        <f>VLOOKUP(B201,Sheet3!$A$3:$M$579,13,0)</f>
        <v>4560123542736</v>
      </c>
      <c r="I201" s="110">
        <f t="shared" si="8"/>
        <v>0</v>
      </c>
      <c r="J201" s="111">
        <v>93</v>
      </c>
      <c r="K201" s="118">
        <v>103</v>
      </c>
      <c r="L201" s="109"/>
      <c r="M201" s="109"/>
      <c r="N201" s="115"/>
      <c r="O201" s="115"/>
    </row>
    <row r="202" spans="1:15" s="77" customFormat="1" ht="35.25" customHeight="1">
      <c r="A202" s="109" t="s">
        <v>5359</v>
      </c>
      <c r="B202" s="109" t="s">
        <v>5846</v>
      </c>
      <c r="C202" s="112" t="s">
        <v>5454</v>
      </c>
      <c r="D202" s="72" t="s">
        <v>1851</v>
      </c>
      <c r="E202" s="109" t="s">
        <v>1950</v>
      </c>
      <c r="F202" s="109" t="str">
        <f t="shared" si="7"/>
        <v>2XL</v>
      </c>
      <c r="G202" s="110" t="s">
        <v>4942</v>
      </c>
      <c r="H202" s="110" t="str">
        <f>VLOOKUP(B202,Sheet3!$A$3:$M$579,13,0)</f>
        <v>4560123542737</v>
      </c>
      <c r="I202" s="110">
        <f t="shared" si="8"/>
        <v>0</v>
      </c>
      <c r="J202" s="111">
        <v>46</v>
      </c>
      <c r="K202" s="118">
        <v>51</v>
      </c>
      <c r="L202" s="109"/>
      <c r="M202" s="109"/>
      <c r="N202" s="115"/>
      <c r="O202" s="115"/>
    </row>
    <row r="203" spans="1:15" s="77" customFormat="1" ht="35.25" customHeight="1">
      <c r="A203" s="109" t="s">
        <v>5360</v>
      </c>
      <c r="B203" s="109" t="s">
        <v>5848</v>
      </c>
      <c r="C203" s="112" t="s">
        <v>5454</v>
      </c>
      <c r="D203" s="72" t="s">
        <v>1871</v>
      </c>
      <c r="E203" s="109" t="s">
        <v>1946</v>
      </c>
      <c r="F203" s="109" t="str">
        <f t="shared" si="7"/>
        <v>S</v>
      </c>
      <c r="G203" s="110" t="s">
        <v>4943</v>
      </c>
      <c r="H203" s="110" t="str">
        <f>VLOOKUP(B203,Sheet3!$A$3:$M$579,13,0)</f>
        <v>4560123542698</v>
      </c>
      <c r="I203" s="110">
        <f t="shared" si="8"/>
        <v>0</v>
      </c>
      <c r="J203" s="111">
        <v>30</v>
      </c>
      <c r="K203" s="118">
        <v>33</v>
      </c>
      <c r="L203" s="109"/>
      <c r="M203" s="109"/>
      <c r="N203" s="115"/>
      <c r="O203" s="115"/>
    </row>
    <row r="204" spans="1:15" s="77" customFormat="1" ht="35.25" customHeight="1">
      <c r="A204" s="109" t="s">
        <v>5360</v>
      </c>
      <c r="B204" s="109" t="s">
        <v>5850</v>
      </c>
      <c r="C204" s="112" t="s">
        <v>5454</v>
      </c>
      <c r="D204" s="72" t="s">
        <v>1871</v>
      </c>
      <c r="E204" s="109" t="s">
        <v>1947</v>
      </c>
      <c r="F204" s="109" t="str">
        <f t="shared" si="7"/>
        <v>M</v>
      </c>
      <c r="G204" s="110" t="s">
        <v>4944</v>
      </c>
      <c r="H204" s="110" t="str">
        <f>VLOOKUP(B204,Sheet3!$A$3:$M$579,13,0)</f>
        <v>4560123542699</v>
      </c>
      <c r="I204" s="110">
        <f t="shared" si="8"/>
        <v>0</v>
      </c>
      <c r="J204" s="111">
        <v>71</v>
      </c>
      <c r="K204" s="118">
        <v>79</v>
      </c>
      <c r="L204" s="109"/>
      <c r="M204" s="109"/>
      <c r="N204" s="115"/>
      <c r="O204" s="115"/>
    </row>
    <row r="205" spans="1:15" s="77" customFormat="1" ht="35.25" customHeight="1">
      <c r="A205" s="109" t="s">
        <v>5360</v>
      </c>
      <c r="B205" s="109" t="s">
        <v>5852</v>
      </c>
      <c r="C205" s="112" t="s">
        <v>5454</v>
      </c>
      <c r="D205" s="72" t="s">
        <v>1871</v>
      </c>
      <c r="E205" s="109" t="s">
        <v>1948</v>
      </c>
      <c r="F205" s="109" t="str">
        <f t="shared" si="7"/>
        <v>L</v>
      </c>
      <c r="G205" s="110" t="s">
        <v>4945</v>
      </c>
      <c r="H205" s="110" t="str">
        <f>VLOOKUP(B205,Sheet3!$A$3:$M$579,13,0)</f>
        <v>4560123542700</v>
      </c>
      <c r="I205" s="110">
        <f t="shared" si="8"/>
        <v>0</v>
      </c>
      <c r="J205" s="111">
        <v>79</v>
      </c>
      <c r="K205" s="118">
        <v>87</v>
      </c>
      <c r="L205" s="109"/>
      <c r="M205" s="109"/>
      <c r="N205" s="115"/>
      <c r="O205" s="115"/>
    </row>
    <row r="206" spans="1:15" s="77" customFormat="1" ht="35.25" customHeight="1">
      <c r="A206" s="109" t="s">
        <v>5360</v>
      </c>
      <c r="B206" s="109" t="s">
        <v>5854</v>
      </c>
      <c r="C206" s="112" t="s">
        <v>5454</v>
      </c>
      <c r="D206" s="72" t="s">
        <v>1871</v>
      </c>
      <c r="E206" s="109" t="s">
        <v>1949</v>
      </c>
      <c r="F206" s="109" t="str">
        <f t="shared" si="7"/>
        <v>XL</v>
      </c>
      <c r="G206" s="110" t="s">
        <v>4946</v>
      </c>
      <c r="H206" s="110" t="str">
        <f>VLOOKUP(B206,Sheet3!$A$3:$M$579,13,0)</f>
        <v>4560123542701</v>
      </c>
      <c r="I206" s="110">
        <f t="shared" si="8"/>
        <v>0</v>
      </c>
      <c r="J206" s="111">
        <v>70</v>
      </c>
      <c r="K206" s="118">
        <v>77</v>
      </c>
      <c r="L206" s="109"/>
      <c r="M206" s="109"/>
      <c r="N206" s="115"/>
      <c r="O206" s="115"/>
    </row>
    <row r="207" spans="1:15" s="77" customFormat="1" ht="35.25" customHeight="1">
      <c r="A207" s="109" t="s">
        <v>5360</v>
      </c>
      <c r="B207" s="109" t="s">
        <v>5856</v>
      </c>
      <c r="C207" s="112" t="s">
        <v>5454</v>
      </c>
      <c r="D207" s="72" t="s">
        <v>1871</v>
      </c>
      <c r="E207" s="109" t="s">
        <v>1950</v>
      </c>
      <c r="F207" s="109" t="str">
        <f t="shared" si="7"/>
        <v>2XL</v>
      </c>
      <c r="G207" s="110" t="s">
        <v>4947</v>
      </c>
      <c r="H207" s="110" t="str">
        <f>VLOOKUP(B207,Sheet3!$A$3:$M$579,13,0)</f>
        <v>4560123542702</v>
      </c>
      <c r="I207" s="110">
        <f t="shared" si="8"/>
        <v>0</v>
      </c>
      <c r="J207" s="111">
        <v>36</v>
      </c>
      <c r="K207" s="118">
        <v>40</v>
      </c>
      <c r="L207" s="109"/>
      <c r="M207" s="109"/>
      <c r="N207" s="115"/>
      <c r="O207" s="115"/>
    </row>
    <row r="208" spans="1:15" s="77" customFormat="1" ht="35.25" customHeight="1">
      <c r="A208" s="109" t="s">
        <v>5361</v>
      </c>
      <c r="B208" s="109" t="s">
        <v>5858</v>
      </c>
      <c r="C208" s="112" t="s">
        <v>5454</v>
      </c>
      <c r="D208" s="72" t="s">
        <v>1870</v>
      </c>
      <c r="E208" s="109" t="s">
        <v>1946</v>
      </c>
      <c r="F208" s="109" t="str">
        <f t="shared" si="7"/>
        <v>S</v>
      </c>
      <c r="G208" s="110" t="s">
        <v>4948</v>
      </c>
      <c r="H208" s="110" t="str">
        <f>VLOOKUP(B208,Sheet3!$A$3:$M$579,13,0)</f>
        <v>4560123542763</v>
      </c>
      <c r="I208" s="110">
        <f t="shared" si="8"/>
        <v>0</v>
      </c>
      <c r="J208" s="111">
        <v>30</v>
      </c>
      <c r="K208" s="118">
        <v>33</v>
      </c>
      <c r="L208" s="109"/>
      <c r="M208" s="109"/>
      <c r="N208" s="115"/>
      <c r="O208" s="115"/>
    </row>
    <row r="209" spans="1:15" s="77" customFormat="1" ht="35.25" customHeight="1">
      <c r="A209" s="109" t="s">
        <v>5361</v>
      </c>
      <c r="B209" s="109" t="s">
        <v>5860</v>
      </c>
      <c r="C209" s="112" t="s">
        <v>5454</v>
      </c>
      <c r="D209" s="72" t="s">
        <v>1870</v>
      </c>
      <c r="E209" s="109" t="s">
        <v>1947</v>
      </c>
      <c r="F209" s="109" t="str">
        <f t="shared" si="7"/>
        <v>M</v>
      </c>
      <c r="G209" s="110" t="s">
        <v>4949</v>
      </c>
      <c r="H209" s="110" t="str">
        <f>VLOOKUP(B209,Sheet3!$A$3:$M$579,13,0)</f>
        <v>4560123542764</v>
      </c>
      <c r="I209" s="110">
        <f t="shared" si="8"/>
        <v>0</v>
      </c>
      <c r="J209" s="111">
        <v>71</v>
      </c>
      <c r="K209" s="118">
        <v>79</v>
      </c>
      <c r="L209" s="109"/>
      <c r="M209" s="109"/>
      <c r="N209" s="115"/>
      <c r="O209" s="115"/>
    </row>
    <row r="210" spans="1:15" s="77" customFormat="1" ht="35.25" customHeight="1">
      <c r="A210" s="109" t="s">
        <v>5361</v>
      </c>
      <c r="B210" s="109" t="s">
        <v>5862</v>
      </c>
      <c r="C210" s="112" t="s">
        <v>5454</v>
      </c>
      <c r="D210" s="72" t="s">
        <v>1870</v>
      </c>
      <c r="E210" s="109" t="s">
        <v>1948</v>
      </c>
      <c r="F210" s="109" t="str">
        <f t="shared" si="7"/>
        <v>L</v>
      </c>
      <c r="G210" s="110" t="s">
        <v>4950</v>
      </c>
      <c r="H210" s="110" t="str">
        <f>VLOOKUP(B210,Sheet3!$A$3:$M$579,13,0)</f>
        <v>4560123542765</v>
      </c>
      <c r="I210" s="110">
        <f t="shared" si="8"/>
        <v>0</v>
      </c>
      <c r="J210" s="111">
        <v>79</v>
      </c>
      <c r="K210" s="118">
        <v>87</v>
      </c>
      <c r="L210" s="109"/>
      <c r="M210" s="109"/>
      <c r="N210" s="115"/>
      <c r="O210" s="115"/>
    </row>
    <row r="211" spans="1:15" s="77" customFormat="1" ht="35.25" customHeight="1">
      <c r="A211" s="109" t="s">
        <v>5361</v>
      </c>
      <c r="B211" s="109" t="s">
        <v>5864</v>
      </c>
      <c r="C211" s="112" t="s">
        <v>5454</v>
      </c>
      <c r="D211" s="72" t="s">
        <v>1870</v>
      </c>
      <c r="E211" s="109" t="s">
        <v>1949</v>
      </c>
      <c r="F211" s="109" t="str">
        <f t="shared" si="7"/>
        <v>XL</v>
      </c>
      <c r="G211" s="110" t="s">
        <v>4951</v>
      </c>
      <c r="H211" s="110" t="str">
        <f>VLOOKUP(B211,Sheet3!$A$3:$M$579,13,0)</f>
        <v>4560123542766</v>
      </c>
      <c r="I211" s="110">
        <f t="shared" si="8"/>
        <v>0</v>
      </c>
      <c r="J211" s="111">
        <v>70</v>
      </c>
      <c r="K211" s="118">
        <v>77</v>
      </c>
      <c r="L211" s="109"/>
      <c r="M211" s="109"/>
      <c r="N211" s="115"/>
      <c r="O211" s="115"/>
    </row>
    <row r="212" spans="1:15" s="77" customFormat="1" ht="35.25" customHeight="1">
      <c r="A212" s="109" t="s">
        <v>5361</v>
      </c>
      <c r="B212" s="109" t="s">
        <v>5866</v>
      </c>
      <c r="C212" s="112" t="s">
        <v>5454</v>
      </c>
      <c r="D212" s="72" t="s">
        <v>1870</v>
      </c>
      <c r="E212" s="109" t="s">
        <v>1950</v>
      </c>
      <c r="F212" s="109" t="str">
        <f t="shared" si="7"/>
        <v>2XL</v>
      </c>
      <c r="G212" s="110" t="s">
        <v>4952</v>
      </c>
      <c r="H212" s="110" t="str">
        <f>VLOOKUP(B212,Sheet3!$A$3:$M$579,13,0)</f>
        <v>4560123542767</v>
      </c>
      <c r="I212" s="110">
        <f t="shared" si="8"/>
        <v>0</v>
      </c>
      <c r="J212" s="111">
        <v>36</v>
      </c>
      <c r="K212" s="118">
        <v>40</v>
      </c>
      <c r="L212" s="109"/>
      <c r="M212" s="109"/>
      <c r="N212" s="115"/>
      <c r="O212" s="115"/>
    </row>
    <row r="213" spans="1:15" s="77" customFormat="1" ht="35.25" customHeight="1">
      <c r="A213" s="109" t="s">
        <v>5362</v>
      </c>
      <c r="B213" s="109" t="s">
        <v>5868</v>
      </c>
      <c r="C213" s="112" t="s">
        <v>5454</v>
      </c>
      <c r="D213" s="72" t="s">
        <v>1854</v>
      </c>
      <c r="E213" s="109" t="s">
        <v>1946</v>
      </c>
      <c r="F213" s="109" t="str">
        <f t="shared" si="7"/>
        <v>S</v>
      </c>
      <c r="G213" s="110" t="s">
        <v>4953</v>
      </c>
      <c r="H213" s="110" t="str">
        <f>VLOOKUP(B213,Sheet3!$A$3:$M$579,13,0)</f>
        <v>4560123542818</v>
      </c>
      <c r="I213" s="110">
        <f t="shared" si="8"/>
        <v>0</v>
      </c>
      <c r="J213" s="111">
        <v>34</v>
      </c>
      <c r="K213" s="118">
        <v>38</v>
      </c>
      <c r="L213" s="109"/>
      <c r="M213" s="109"/>
      <c r="N213" s="115"/>
      <c r="O213" s="115"/>
    </row>
    <row r="214" spans="1:15" s="77" customFormat="1" ht="35.25" customHeight="1">
      <c r="A214" s="109" t="s">
        <v>5362</v>
      </c>
      <c r="B214" s="109" t="s">
        <v>5870</v>
      </c>
      <c r="C214" s="112" t="s">
        <v>5454</v>
      </c>
      <c r="D214" s="72" t="s">
        <v>1854</v>
      </c>
      <c r="E214" s="109" t="s">
        <v>1947</v>
      </c>
      <c r="F214" s="109" t="str">
        <f t="shared" si="7"/>
        <v>M</v>
      </c>
      <c r="G214" s="110" t="s">
        <v>4954</v>
      </c>
      <c r="H214" s="110" t="str">
        <f>VLOOKUP(B214,Sheet3!$A$3:$M$579,13,0)</f>
        <v>4560123542819</v>
      </c>
      <c r="I214" s="110">
        <f t="shared" si="8"/>
        <v>0</v>
      </c>
      <c r="J214" s="111">
        <v>91</v>
      </c>
      <c r="K214" s="118">
        <v>101</v>
      </c>
      <c r="L214" s="109"/>
      <c r="M214" s="109"/>
      <c r="N214" s="115"/>
      <c r="O214" s="115"/>
    </row>
    <row r="215" spans="1:15" s="77" customFormat="1" ht="35.25" customHeight="1">
      <c r="A215" s="109" t="s">
        <v>5362</v>
      </c>
      <c r="B215" s="109" t="s">
        <v>5872</v>
      </c>
      <c r="C215" s="112" t="s">
        <v>5454</v>
      </c>
      <c r="D215" s="72" t="s">
        <v>1854</v>
      </c>
      <c r="E215" s="109" t="s">
        <v>1948</v>
      </c>
      <c r="F215" s="109" t="str">
        <f t="shared" si="7"/>
        <v>L</v>
      </c>
      <c r="G215" s="110" t="s">
        <v>4955</v>
      </c>
      <c r="H215" s="110" t="str">
        <f>VLOOKUP(B215,Sheet3!$A$3:$M$579,13,0)</f>
        <v>4560123542820</v>
      </c>
      <c r="I215" s="110">
        <f t="shared" si="8"/>
        <v>0</v>
      </c>
      <c r="J215" s="111">
        <v>104</v>
      </c>
      <c r="K215" s="118">
        <v>115</v>
      </c>
      <c r="L215" s="109"/>
      <c r="M215" s="109"/>
      <c r="N215" s="115"/>
      <c r="O215" s="115"/>
    </row>
    <row r="216" spans="1:15" s="77" customFormat="1" ht="35.25" customHeight="1">
      <c r="A216" s="109" t="s">
        <v>5362</v>
      </c>
      <c r="B216" s="109" t="s">
        <v>5874</v>
      </c>
      <c r="C216" s="112" t="s">
        <v>5454</v>
      </c>
      <c r="D216" s="72" t="s">
        <v>1854</v>
      </c>
      <c r="E216" s="109" t="s">
        <v>1949</v>
      </c>
      <c r="F216" s="109" t="str">
        <f t="shared" si="7"/>
        <v>XL</v>
      </c>
      <c r="G216" s="110" t="s">
        <v>4956</v>
      </c>
      <c r="H216" s="110" t="str">
        <f>VLOOKUP(B216,Sheet3!$A$3:$M$579,13,0)</f>
        <v>4560123542821</v>
      </c>
      <c r="I216" s="110">
        <f t="shared" si="8"/>
        <v>0</v>
      </c>
      <c r="J216" s="111">
        <v>85</v>
      </c>
      <c r="K216" s="118">
        <v>94</v>
      </c>
      <c r="L216" s="109"/>
      <c r="M216" s="109"/>
      <c r="N216" s="115"/>
      <c r="O216" s="115"/>
    </row>
    <row r="217" spans="1:15" s="77" customFormat="1" ht="35.25" customHeight="1">
      <c r="A217" s="109" t="s">
        <v>5362</v>
      </c>
      <c r="B217" s="109" t="s">
        <v>5876</v>
      </c>
      <c r="C217" s="112" t="s">
        <v>5454</v>
      </c>
      <c r="D217" s="72" t="s">
        <v>1854</v>
      </c>
      <c r="E217" s="109" t="s">
        <v>1950</v>
      </c>
      <c r="F217" s="109" t="str">
        <f t="shared" si="7"/>
        <v>2XL</v>
      </c>
      <c r="G217" s="110" t="s">
        <v>4957</v>
      </c>
      <c r="H217" s="110" t="str">
        <f>VLOOKUP(B217,Sheet3!$A$3:$M$579,13,0)</f>
        <v>4560123542822</v>
      </c>
      <c r="I217" s="110">
        <f t="shared" si="8"/>
        <v>0</v>
      </c>
      <c r="J217" s="111">
        <v>36</v>
      </c>
      <c r="K217" s="118">
        <v>40</v>
      </c>
      <c r="L217" s="109"/>
      <c r="M217" s="109"/>
      <c r="N217" s="115"/>
      <c r="O217" s="115"/>
    </row>
    <row r="218" spans="1:15" s="77" customFormat="1" ht="35.25" customHeight="1">
      <c r="A218" s="109" t="s">
        <v>5363</v>
      </c>
      <c r="B218" s="109" t="s">
        <v>5878</v>
      </c>
      <c r="C218" s="112" t="s">
        <v>5455</v>
      </c>
      <c r="D218" s="72" t="s">
        <v>5439</v>
      </c>
      <c r="E218" s="109" t="s">
        <v>1946</v>
      </c>
      <c r="F218" s="109" t="str">
        <f t="shared" si="7"/>
        <v>S</v>
      </c>
      <c r="G218" s="110" t="s">
        <v>4958</v>
      </c>
      <c r="H218" s="110" t="str">
        <f>VLOOKUP(B218,Sheet3!$A$3:$M$579,13,0)</f>
        <v>4560123542668</v>
      </c>
      <c r="I218" s="110">
        <f t="shared" si="8"/>
        <v>0</v>
      </c>
      <c r="J218" s="111">
        <v>13</v>
      </c>
      <c r="K218" s="118">
        <v>15</v>
      </c>
      <c r="L218" s="109"/>
      <c r="M218" s="109"/>
      <c r="N218" s="115"/>
      <c r="O218" s="115"/>
    </row>
    <row r="219" spans="1:15" s="77" customFormat="1" ht="35.25" customHeight="1">
      <c r="A219" s="109" t="s">
        <v>5363</v>
      </c>
      <c r="B219" s="109" t="s">
        <v>5880</v>
      </c>
      <c r="C219" s="112" t="s">
        <v>5455</v>
      </c>
      <c r="D219" s="72" t="s">
        <v>5439</v>
      </c>
      <c r="E219" s="109" t="s">
        <v>1947</v>
      </c>
      <c r="F219" s="109" t="str">
        <f t="shared" si="7"/>
        <v>M</v>
      </c>
      <c r="G219" s="110" t="s">
        <v>4959</v>
      </c>
      <c r="H219" s="110" t="str">
        <f>VLOOKUP(B219,Sheet3!$A$3:$M$579,13,0)</f>
        <v>4560123542669</v>
      </c>
      <c r="I219" s="110">
        <f t="shared" si="8"/>
        <v>0</v>
      </c>
      <c r="J219" s="111">
        <v>34</v>
      </c>
      <c r="K219" s="118">
        <v>38</v>
      </c>
      <c r="L219" s="109"/>
      <c r="M219" s="109"/>
      <c r="N219" s="115"/>
      <c r="O219" s="115"/>
    </row>
    <row r="220" spans="1:15" s="77" customFormat="1" ht="35.25" customHeight="1">
      <c r="A220" s="109" t="s">
        <v>5363</v>
      </c>
      <c r="B220" s="109" t="s">
        <v>5882</v>
      </c>
      <c r="C220" s="112" t="s">
        <v>5455</v>
      </c>
      <c r="D220" s="72" t="s">
        <v>5439</v>
      </c>
      <c r="E220" s="109" t="s">
        <v>1948</v>
      </c>
      <c r="F220" s="109" t="str">
        <f t="shared" si="7"/>
        <v>L</v>
      </c>
      <c r="G220" s="110" t="s">
        <v>4960</v>
      </c>
      <c r="H220" s="110" t="str">
        <f>VLOOKUP(B220,Sheet3!$A$3:$M$579,13,0)</f>
        <v>4560123542670</v>
      </c>
      <c r="I220" s="110">
        <f t="shared" si="8"/>
        <v>0</v>
      </c>
      <c r="J220" s="111">
        <v>41</v>
      </c>
      <c r="K220" s="118">
        <v>46</v>
      </c>
      <c r="L220" s="109"/>
      <c r="M220" s="109"/>
      <c r="N220" s="115"/>
      <c r="O220" s="115"/>
    </row>
    <row r="221" spans="1:15" s="77" customFormat="1" ht="35.25" customHeight="1">
      <c r="A221" s="109" t="s">
        <v>5363</v>
      </c>
      <c r="B221" s="109" t="s">
        <v>5884</v>
      </c>
      <c r="C221" s="112" t="s">
        <v>5455</v>
      </c>
      <c r="D221" s="72" t="s">
        <v>5439</v>
      </c>
      <c r="E221" s="109" t="s">
        <v>1949</v>
      </c>
      <c r="F221" s="109" t="str">
        <f t="shared" si="7"/>
        <v>XL</v>
      </c>
      <c r="G221" s="110" t="s">
        <v>4961</v>
      </c>
      <c r="H221" s="110" t="str">
        <f>VLOOKUP(B221,Sheet3!$A$3:$M$579,13,0)</f>
        <v>4560123542671</v>
      </c>
      <c r="I221" s="110">
        <f t="shared" si="8"/>
        <v>0</v>
      </c>
      <c r="J221" s="111">
        <v>30</v>
      </c>
      <c r="K221" s="118">
        <v>33</v>
      </c>
      <c r="L221" s="109"/>
      <c r="M221" s="109"/>
      <c r="N221" s="115"/>
      <c r="O221" s="115"/>
    </row>
    <row r="222" spans="1:15" s="77" customFormat="1" ht="35.25" customHeight="1">
      <c r="A222" s="109" t="s">
        <v>5363</v>
      </c>
      <c r="B222" s="109" t="s">
        <v>6570</v>
      </c>
      <c r="C222" s="112" t="s">
        <v>5455</v>
      </c>
      <c r="D222" s="72" t="s">
        <v>5439</v>
      </c>
      <c r="E222" s="109" t="s">
        <v>1950</v>
      </c>
      <c r="F222" s="109" t="str">
        <f t="shared" si="7"/>
        <v>2XL</v>
      </c>
      <c r="G222" s="110" t="s">
        <v>4962</v>
      </c>
      <c r="H222" s="110" t="str">
        <f>VLOOKUP(B222,Sheet3!$A$3:$M$579,13,0)</f>
        <v>4560123542672</v>
      </c>
      <c r="I222" s="110">
        <f t="shared" si="8"/>
        <v>0</v>
      </c>
      <c r="J222" s="111">
        <v>8</v>
      </c>
      <c r="K222" s="118">
        <v>10</v>
      </c>
      <c r="L222" s="109"/>
      <c r="M222" s="109"/>
      <c r="N222" s="115"/>
      <c r="O222" s="115"/>
    </row>
    <row r="223" spans="1:15" s="77" customFormat="1" ht="35.25" customHeight="1">
      <c r="A223" s="109" t="s">
        <v>5364</v>
      </c>
      <c r="B223" s="109" t="s">
        <v>5886</v>
      </c>
      <c r="C223" s="112" t="s">
        <v>5455</v>
      </c>
      <c r="D223" s="72" t="s">
        <v>1871</v>
      </c>
      <c r="E223" s="109" t="s">
        <v>1946</v>
      </c>
      <c r="F223" s="109" t="str">
        <f t="shared" si="7"/>
        <v>S</v>
      </c>
      <c r="G223" s="110" t="s">
        <v>4963</v>
      </c>
      <c r="H223" s="110" t="str">
        <f>VLOOKUP(B223,Sheet3!$A$3:$M$579,13,0)</f>
        <v>4560123542673</v>
      </c>
      <c r="I223" s="110">
        <f t="shared" si="8"/>
        <v>0</v>
      </c>
      <c r="J223" s="111">
        <v>33</v>
      </c>
      <c r="K223" s="118">
        <v>37</v>
      </c>
      <c r="L223" s="109"/>
      <c r="M223" s="109"/>
      <c r="N223" s="115"/>
      <c r="O223" s="115"/>
    </row>
    <row r="224" spans="1:15" s="77" customFormat="1" ht="35.25" customHeight="1">
      <c r="A224" s="109" t="s">
        <v>5364</v>
      </c>
      <c r="B224" s="109" t="s">
        <v>5888</v>
      </c>
      <c r="C224" s="112" t="s">
        <v>5455</v>
      </c>
      <c r="D224" s="72" t="s">
        <v>1871</v>
      </c>
      <c r="E224" s="109" t="s">
        <v>1947</v>
      </c>
      <c r="F224" s="109" t="str">
        <f t="shared" si="7"/>
        <v>M</v>
      </c>
      <c r="G224" s="110" t="s">
        <v>4964</v>
      </c>
      <c r="H224" s="110" t="str">
        <f>VLOOKUP(B224,Sheet3!$A$3:$M$579,13,0)</f>
        <v>4560123542674</v>
      </c>
      <c r="I224" s="110">
        <f t="shared" si="8"/>
        <v>0</v>
      </c>
      <c r="J224" s="111">
        <v>89</v>
      </c>
      <c r="K224" s="118">
        <v>98</v>
      </c>
      <c r="L224" s="109"/>
      <c r="M224" s="109"/>
      <c r="N224" s="115"/>
      <c r="O224" s="115"/>
    </row>
    <row r="225" spans="1:15" s="77" customFormat="1" ht="35.25" customHeight="1">
      <c r="A225" s="109" t="s">
        <v>5364</v>
      </c>
      <c r="B225" s="109" t="s">
        <v>5890</v>
      </c>
      <c r="C225" s="112" t="s">
        <v>5455</v>
      </c>
      <c r="D225" s="72" t="s">
        <v>1871</v>
      </c>
      <c r="E225" s="109" t="s">
        <v>1948</v>
      </c>
      <c r="F225" s="109" t="str">
        <f t="shared" si="7"/>
        <v>L</v>
      </c>
      <c r="G225" s="110" t="s">
        <v>4965</v>
      </c>
      <c r="H225" s="110" t="str">
        <f>VLOOKUP(B225,Sheet3!$A$3:$M$579,13,0)</f>
        <v>4560123542675</v>
      </c>
      <c r="I225" s="110">
        <f t="shared" si="8"/>
        <v>0</v>
      </c>
      <c r="J225" s="111">
        <v>108</v>
      </c>
      <c r="K225" s="118">
        <v>119</v>
      </c>
      <c r="L225" s="109"/>
      <c r="M225" s="109"/>
      <c r="N225" s="115"/>
      <c r="O225" s="115"/>
    </row>
    <row r="226" spans="1:15" s="77" customFormat="1" ht="35.25" customHeight="1">
      <c r="A226" s="109" t="s">
        <v>5364</v>
      </c>
      <c r="B226" s="109" t="s">
        <v>5892</v>
      </c>
      <c r="C226" s="112" t="s">
        <v>5455</v>
      </c>
      <c r="D226" s="72" t="s">
        <v>1871</v>
      </c>
      <c r="E226" s="109" t="s">
        <v>1949</v>
      </c>
      <c r="F226" s="109" t="str">
        <f t="shared" si="7"/>
        <v>XL</v>
      </c>
      <c r="G226" s="110" t="s">
        <v>4966</v>
      </c>
      <c r="H226" s="110" t="str">
        <f>VLOOKUP(B226,Sheet3!$A$3:$M$579,13,0)</f>
        <v>4560123542676</v>
      </c>
      <c r="I226" s="110">
        <f t="shared" si="8"/>
        <v>0</v>
      </c>
      <c r="J226" s="111">
        <v>85</v>
      </c>
      <c r="K226" s="118">
        <v>94</v>
      </c>
      <c r="L226" s="109"/>
      <c r="M226" s="109"/>
      <c r="N226" s="115"/>
      <c r="O226" s="115"/>
    </row>
    <row r="227" spans="1:15" s="77" customFormat="1" ht="35.25" customHeight="1">
      <c r="A227" s="109" t="s">
        <v>5364</v>
      </c>
      <c r="B227" s="109" t="s">
        <v>5894</v>
      </c>
      <c r="C227" s="112" t="s">
        <v>5455</v>
      </c>
      <c r="D227" s="72" t="s">
        <v>1871</v>
      </c>
      <c r="E227" s="109" t="s">
        <v>1950</v>
      </c>
      <c r="F227" s="109" t="str">
        <f t="shared" si="7"/>
        <v>2XL</v>
      </c>
      <c r="G227" s="110" t="s">
        <v>4967</v>
      </c>
      <c r="H227" s="110" t="str">
        <f>VLOOKUP(B227,Sheet3!$A$3:$M$579,13,0)</f>
        <v>4560123542677</v>
      </c>
      <c r="I227" s="110">
        <f t="shared" si="8"/>
        <v>0</v>
      </c>
      <c r="J227" s="111">
        <v>22</v>
      </c>
      <c r="K227" s="118">
        <v>25</v>
      </c>
      <c r="L227" s="109"/>
      <c r="M227" s="109"/>
      <c r="N227" s="115"/>
      <c r="O227" s="115"/>
    </row>
    <row r="228" spans="1:15" s="77" customFormat="1" ht="35.25" customHeight="1">
      <c r="A228" s="109" t="s">
        <v>5365</v>
      </c>
      <c r="B228" s="109" t="s">
        <v>5896</v>
      </c>
      <c r="C228" s="112" t="s">
        <v>5455</v>
      </c>
      <c r="D228" s="72" t="s">
        <v>1851</v>
      </c>
      <c r="E228" s="109" t="s">
        <v>1946</v>
      </c>
      <c r="F228" s="109" t="str">
        <f t="shared" si="7"/>
        <v>S</v>
      </c>
      <c r="G228" s="110" t="s">
        <v>4968</v>
      </c>
      <c r="H228" s="110" t="str">
        <f>VLOOKUP(B228,Sheet3!$A$3:$M$579,13,0)</f>
        <v>4560123543076</v>
      </c>
      <c r="I228" s="110">
        <f t="shared" si="8"/>
        <v>0</v>
      </c>
      <c r="J228" s="111">
        <v>33</v>
      </c>
      <c r="K228" s="118">
        <v>37</v>
      </c>
      <c r="L228" s="109"/>
      <c r="M228" s="109"/>
      <c r="N228" s="115"/>
      <c r="O228" s="115"/>
    </row>
    <row r="229" spans="1:15" s="77" customFormat="1" ht="35.25" customHeight="1">
      <c r="A229" s="109" t="s">
        <v>5365</v>
      </c>
      <c r="B229" s="109" t="s">
        <v>5898</v>
      </c>
      <c r="C229" s="112" t="s">
        <v>5455</v>
      </c>
      <c r="D229" s="72" t="s">
        <v>1851</v>
      </c>
      <c r="E229" s="109" t="s">
        <v>1947</v>
      </c>
      <c r="F229" s="109" t="str">
        <f t="shared" si="7"/>
        <v>M</v>
      </c>
      <c r="G229" s="110" t="s">
        <v>4969</v>
      </c>
      <c r="H229" s="110" t="str">
        <f>VLOOKUP(B229,Sheet3!$A$3:$M$579,13,0)</f>
        <v>4560123543077</v>
      </c>
      <c r="I229" s="110">
        <f t="shared" si="8"/>
        <v>0</v>
      </c>
      <c r="J229" s="111">
        <v>89</v>
      </c>
      <c r="K229" s="118">
        <v>98</v>
      </c>
      <c r="L229" s="109"/>
      <c r="M229" s="109"/>
      <c r="N229" s="115"/>
      <c r="O229" s="115"/>
    </row>
    <row r="230" spans="1:15" s="77" customFormat="1" ht="35.25" customHeight="1">
      <c r="A230" s="109" t="s">
        <v>5365</v>
      </c>
      <c r="B230" s="109" t="s">
        <v>5900</v>
      </c>
      <c r="C230" s="112" t="s">
        <v>5455</v>
      </c>
      <c r="D230" s="72" t="s">
        <v>1851</v>
      </c>
      <c r="E230" s="109" t="s">
        <v>1948</v>
      </c>
      <c r="F230" s="109" t="str">
        <f t="shared" si="7"/>
        <v>L</v>
      </c>
      <c r="G230" s="110" t="s">
        <v>4970</v>
      </c>
      <c r="H230" s="110" t="str">
        <f>VLOOKUP(B230,Sheet3!$A$3:$M$579,13,0)</f>
        <v>4560123543078</v>
      </c>
      <c r="I230" s="110">
        <f t="shared" si="8"/>
        <v>0</v>
      </c>
      <c r="J230" s="111">
        <v>108</v>
      </c>
      <c r="K230" s="118">
        <v>119</v>
      </c>
      <c r="L230" s="109"/>
      <c r="M230" s="109"/>
      <c r="N230" s="115"/>
      <c r="O230" s="115"/>
    </row>
    <row r="231" spans="1:15" s="77" customFormat="1" ht="35.25" customHeight="1">
      <c r="A231" s="109" t="s">
        <v>5365</v>
      </c>
      <c r="B231" s="109" t="s">
        <v>5902</v>
      </c>
      <c r="C231" s="112" t="s">
        <v>5455</v>
      </c>
      <c r="D231" s="72" t="s">
        <v>1851</v>
      </c>
      <c r="E231" s="109" t="s">
        <v>1949</v>
      </c>
      <c r="F231" s="109" t="str">
        <f t="shared" si="7"/>
        <v>XL</v>
      </c>
      <c r="G231" s="110" t="s">
        <v>4971</v>
      </c>
      <c r="H231" s="110" t="str">
        <f>VLOOKUP(B231,Sheet3!$A$3:$M$579,13,0)</f>
        <v>4560123543079</v>
      </c>
      <c r="I231" s="110">
        <f t="shared" si="8"/>
        <v>0</v>
      </c>
      <c r="J231" s="111">
        <v>85</v>
      </c>
      <c r="K231" s="118">
        <v>94</v>
      </c>
      <c r="L231" s="109"/>
      <c r="M231" s="109"/>
      <c r="N231" s="115"/>
      <c r="O231" s="115"/>
    </row>
    <row r="232" spans="1:15" s="77" customFormat="1" ht="35.25" customHeight="1">
      <c r="A232" s="109" t="s">
        <v>5365</v>
      </c>
      <c r="B232" s="109" t="s">
        <v>5904</v>
      </c>
      <c r="C232" s="112" t="s">
        <v>5455</v>
      </c>
      <c r="D232" s="72" t="s">
        <v>1851</v>
      </c>
      <c r="E232" s="109" t="s">
        <v>1950</v>
      </c>
      <c r="F232" s="109" t="str">
        <f t="shared" si="7"/>
        <v>2XL</v>
      </c>
      <c r="G232" s="110" t="s">
        <v>4972</v>
      </c>
      <c r="H232" s="110" t="str">
        <f>VLOOKUP(B232,Sheet3!$A$3:$M$579,13,0)</f>
        <v>4560123543080</v>
      </c>
      <c r="I232" s="110">
        <f t="shared" si="8"/>
        <v>0</v>
      </c>
      <c r="J232" s="111">
        <v>22</v>
      </c>
      <c r="K232" s="118">
        <v>25</v>
      </c>
      <c r="L232" s="109"/>
      <c r="M232" s="109"/>
      <c r="N232" s="115"/>
      <c r="O232" s="115"/>
    </row>
    <row r="233" spans="1:15" s="77" customFormat="1" ht="35.25" customHeight="1">
      <c r="A233" s="109" t="s">
        <v>5366</v>
      </c>
      <c r="B233" s="109" t="s">
        <v>5906</v>
      </c>
      <c r="C233" s="112" t="s">
        <v>5455</v>
      </c>
      <c r="D233" s="72" t="s">
        <v>1870</v>
      </c>
      <c r="E233" s="109" t="s">
        <v>1946</v>
      </c>
      <c r="F233" s="109" t="str">
        <f t="shared" si="7"/>
        <v>S</v>
      </c>
      <c r="G233" s="110" t="s">
        <v>4973</v>
      </c>
      <c r="H233" s="110" t="str">
        <f>VLOOKUP(B233,Sheet3!$A$3:$M$579,13,0)</f>
        <v>4560123542663</v>
      </c>
      <c r="I233" s="110">
        <f t="shared" si="8"/>
        <v>0</v>
      </c>
      <c r="J233" s="111">
        <v>24</v>
      </c>
      <c r="K233" s="118">
        <v>27</v>
      </c>
      <c r="L233" s="109"/>
      <c r="M233" s="109"/>
      <c r="N233" s="115"/>
      <c r="O233" s="115"/>
    </row>
    <row r="234" spans="1:15" s="77" customFormat="1" ht="35.25" customHeight="1">
      <c r="A234" s="109" t="s">
        <v>5366</v>
      </c>
      <c r="B234" s="109" t="s">
        <v>5908</v>
      </c>
      <c r="C234" s="112" t="s">
        <v>5455</v>
      </c>
      <c r="D234" s="72" t="s">
        <v>1870</v>
      </c>
      <c r="E234" s="109" t="s">
        <v>1947</v>
      </c>
      <c r="F234" s="109" t="str">
        <f t="shared" si="7"/>
        <v>M</v>
      </c>
      <c r="G234" s="110" t="s">
        <v>4974</v>
      </c>
      <c r="H234" s="110" t="str">
        <f>VLOOKUP(B234,Sheet3!$A$3:$M$579,13,0)</f>
        <v>4560123542664</v>
      </c>
      <c r="I234" s="110">
        <f t="shared" si="8"/>
        <v>0</v>
      </c>
      <c r="J234" s="111">
        <v>56</v>
      </c>
      <c r="K234" s="118">
        <v>62</v>
      </c>
      <c r="L234" s="109"/>
      <c r="M234" s="109"/>
      <c r="N234" s="115"/>
      <c r="O234" s="115"/>
    </row>
    <row r="235" spans="1:15" s="77" customFormat="1" ht="35.25" customHeight="1">
      <c r="A235" s="109" t="s">
        <v>5366</v>
      </c>
      <c r="B235" s="109" t="s">
        <v>5910</v>
      </c>
      <c r="C235" s="112" t="s">
        <v>5455</v>
      </c>
      <c r="D235" s="72" t="s">
        <v>1870</v>
      </c>
      <c r="E235" s="109" t="s">
        <v>1948</v>
      </c>
      <c r="F235" s="109" t="str">
        <f t="shared" si="7"/>
        <v>L</v>
      </c>
      <c r="G235" s="110" t="s">
        <v>4975</v>
      </c>
      <c r="H235" s="110" t="str">
        <f>VLOOKUP(B235,Sheet3!$A$3:$M$579,13,0)</f>
        <v>4560123542665</v>
      </c>
      <c r="I235" s="110">
        <f t="shared" si="8"/>
        <v>0</v>
      </c>
      <c r="J235" s="111">
        <v>70</v>
      </c>
      <c r="K235" s="118">
        <v>77</v>
      </c>
      <c r="L235" s="109"/>
      <c r="M235" s="109"/>
      <c r="N235" s="115"/>
      <c r="O235" s="115"/>
    </row>
    <row r="236" spans="1:15" s="77" customFormat="1" ht="35.25" customHeight="1">
      <c r="A236" s="109" t="s">
        <v>5366</v>
      </c>
      <c r="B236" s="109" t="s">
        <v>5912</v>
      </c>
      <c r="C236" s="112" t="s">
        <v>5455</v>
      </c>
      <c r="D236" s="72" t="s">
        <v>1870</v>
      </c>
      <c r="E236" s="109" t="s">
        <v>1949</v>
      </c>
      <c r="F236" s="109" t="str">
        <f t="shared" si="7"/>
        <v>XL</v>
      </c>
      <c r="G236" s="110" t="s">
        <v>4976</v>
      </c>
      <c r="H236" s="110" t="str">
        <f>VLOOKUP(B236,Sheet3!$A$3:$M$579,13,0)</f>
        <v>4560123542666</v>
      </c>
      <c r="I236" s="110">
        <f t="shared" si="8"/>
        <v>0</v>
      </c>
      <c r="J236" s="111">
        <v>50</v>
      </c>
      <c r="K236" s="118">
        <v>55</v>
      </c>
      <c r="L236" s="109"/>
      <c r="M236" s="109"/>
      <c r="N236" s="115"/>
      <c r="O236" s="115"/>
    </row>
    <row r="237" spans="1:15" s="77" customFormat="1" ht="35.25" customHeight="1">
      <c r="A237" s="109" t="s">
        <v>5366</v>
      </c>
      <c r="B237" s="109" t="s">
        <v>5914</v>
      </c>
      <c r="C237" s="112" t="s">
        <v>5455</v>
      </c>
      <c r="D237" s="72" t="s">
        <v>1870</v>
      </c>
      <c r="E237" s="109" t="s">
        <v>1950</v>
      </c>
      <c r="F237" s="109" t="str">
        <f t="shared" si="7"/>
        <v>2XL</v>
      </c>
      <c r="G237" s="110" t="s">
        <v>4977</v>
      </c>
      <c r="H237" s="110" t="str">
        <f>VLOOKUP(B237,Sheet3!$A$3:$M$579,13,0)</f>
        <v>4560123542667</v>
      </c>
      <c r="I237" s="110">
        <f t="shared" si="8"/>
        <v>0</v>
      </c>
      <c r="J237" s="111">
        <v>13</v>
      </c>
      <c r="K237" s="118">
        <v>15</v>
      </c>
      <c r="L237" s="109"/>
      <c r="M237" s="109"/>
      <c r="N237" s="115"/>
      <c r="O237" s="115"/>
    </row>
    <row r="238" spans="1:15" s="77" customFormat="1" ht="35.25" customHeight="1">
      <c r="A238" s="109" t="s">
        <v>5367</v>
      </c>
      <c r="B238" s="109" t="s">
        <v>5916</v>
      </c>
      <c r="C238" s="112" t="s">
        <v>5455</v>
      </c>
      <c r="D238" s="72" t="s">
        <v>1854</v>
      </c>
      <c r="E238" s="109" t="s">
        <v>1946</v>
      </c>
      <c r="F238" s="109" t="str">
        <f t="shared" si="7"/>
        <v>S</v>
      </c>
      <c r="G238" s="110" t="s">
        <v>4978</v>
      </c>
      <c r="H238" s="110" t="str">
        <f>VLOOKUP(B238,Sheet3!$A$3:$M$579,13,0)</f>
        <v>4560123543140</v>
      </c>
      <c r="I238" s="110">
        <f t="shared" si="8"/>
        <v>0</v>
      </c>
      <c r="J238" s="111">
        <v>23</v>
      </c>
      <c r="K238" s="118">
        <v>26</v>
      </c>
      <c r="L238" s="109"/>
      <c r="M238" s="109"/>
      <c r="N238" s="115"/>
      <c r="O238" s="115"/>
    </row>
    <row r="239" spans="1:15" s="77" customFormat="1" ht="35.25" customHeight="1">
      <c r="A239" s="109" t="s">
        <v>5367</v>
      </c>
      <c r="B239" s="109" t="s">
        <v>5918</v>
      </c>
      <c r="C239" s="112" t="s">
        <v>5455</v>
      </c>
      <c r="D239" s="72" t="s">
        <v>1854</v>
      </c>
      <c r="E239" s="109" t="s">
        <v>1947</v>
      </c>
      <c r="F239" s="109" t="str">
        <f t="shared" si="7"/>
        <v>M</v>
      </c>
      <c r="G239" s="110" t="s">
        <v>4979</v>
      </c>
      <c r="H239" s="110" t="str">
        <f>VLOOKUP(B239,Sheet3!$A$3:$M$579,13,0)</f>
        <v>4560123543141</v>
      </c>
      <c r="I239" s="110">
        <f t="shared" si="8"/>
        <v>0</v>
      </c>
      <c r="J239" s="111">
        <v>60</v>
      </c>
      <c r="K239" s="118">
        <v>66</v>
      </c>
      <c r="L239" s="109"/>
      <c r="M239" s="109"/>
      <c r="N239" s="115"/>
      <c r="O239" s="115"/>
    </row>
    <row r="240" spans="1:15" s="77" customFormat="1" ht="35.25" customHeight="1">
      <c r="A240" s="109" t="s">
        <v>5367</v>
      </c>
      <c r="B240" s="109" t="s">
        <v>5920</v>
      </c>
      <c r="C240" s="112" t="s">
        <v>5455</v>
      </c>
      <c r="D240" s="72" t="s">
        <v>1854</v>
      </c>
      <c r="E240" s="109" t="s">
        <v>1948</v>
      </c>
      <c r="F240" s="109" t="str">
        <f t="shared" si="7"/>
        <v>L</v>
      </c>
      <c r="G240" s="110" t="s">
        <v>4980</v>
      </c>
      <c r="H240" s="110" t="str">
        <f>VLOOKUP(B240,Sheet3!$A$3:$M$579,13,0)</f>
        <v>4560123543142</v>
      </c>
      <c r="I240" s="110">
        <f t="shared" si="8"/>
        <v>0</v>
      </c>
      <c r="J240" s="111">
        <v>76</v>
      </c>
      <c r="K240" s="118">
        <v>84</v>
      </c>
      <c r="L240" s="109"/>
      <c r="M240" s="109"/>
      <c r="N240" s="115"/>
      <c r="O240" s="115"/>
    </row>
    <row r="241" spans="1:15" s="77" customFormat="1" ht="35.25" customHeight="1">
      <c r="A241" s="109" t="s">
        <v>5367</v>
      </c>
      <c r="B241" s="109" t="s">
        <v>5922</v>
      </c>
      <c r="C241" s="112" t="s">
        <v>5455</v>
      </c>
      <c r="D241" s="72" t="s">
        <v>1854</v>
      </c>
      <c r="E241" s="109" t="s">
        <v>1949</v>
      </c>
      <c r="F241" s="109" t="str">
        <f t="shared" si="7"/>
        <v>XL</v>
      </c>
      <c r="G241" s="110" t="s">
        <v>4981</v>
      </c>
      <c r="H241" s="110" t="str">
        <f>VLOOKUP(B241,Sheet3!$A$3:$M$579,13,0)</f>
        <v>4560123543143</v>
      </c>
      <c r="I241" s="110">
        <f t="shared" si="8"/>
        <v>0</v>
      </c>
      <c r="J241" s="111">
        <v>58</v>
      </c>
      <c r="K241" s="118">
        <v>64</v>
      </c>
      <c r="L241" s="109"/>
      <c r="M241" s="109"/>
      <c r="N241" s="115"/>
      <c r="O241" s="115"/>
    </row>
    <row r="242" spans="1:15" s="77" customFormat="1" ht="35.25" customHeight="1">
      <c r="A242" s="109" t="s">
        <v>5367</v>
      </c>
      <c r="B242" s="109" t="s">
        <v>5924</v>
      </c>
      <c r="C242" s="112" t="s">
        <v>5455</v>
      </c>
      <c r="D242" s="72" t="s">
        <v>1854</v>
      </c>
      <c r="E242" s="109" t="s">
        <v>1950</v>
      </c>
      <c r="F242" s="109" t="str">
        <f t="shared" si="7"/>
        <v>2XL</v>
      </c>
      <c r="G242" s="110" t="s">
        <v>4982</v>
      </c>
      <c r="H242" s="110" t="str">
        <f>VLOOKUP(B242,Sheet3!$A$3:$M$579,13,0)</f>
        <v>4560123543144</v>
      </c>
      <c r="I242" s="110">
        <f t="shared" si="8"/>
        <v>0</v>
      </c>
      <c r="J242" s="111">
        <v>19</v>
      </c>
      <c r="K242" s="118">
        <v>21</v>
      </c>
      <c r="L242" s="109"/>
      <c r="M242" s="109"/>
      <c r="N242" s="115"/>
      <c r="O242" s="115"/>
    </row>
    <row r="243" spans="1:15" s="77" customFormat="1" ht="35.25" customHeight="1">
      <c r="A243" s="109" t="s">
        <v>5368</v>
      </c>
      <c r="B243" s="109" t="s">
        <v>5926</v>
      </c>
      <c r="C243" s="112" t="s">
        <v>5455</v>
      </c>
      <c r="D243" s="72" t="s">
        <v>1858</v>
      </c>
      <c r="E243" s="109" t="s">
        <v>1946</v>
      </c>
      <c r="F243" s="109" t="str">
        <f t="shared" si="7"/>
        <v>S</v>
      </c>
      <c r="G243" s="110" t="s">
        <v>4983</v>
      </c>
      <c r="H243" s="110" t="str">
        <f>VLOOKUP(B243,Sheet3!$A$3:$M$579,13,0)</f>
        <v>4560123542678</v>
      </c>
      <c r="I243" s="110">
        <f t="shared" si="8"/>
        <v>0</v>
      </c>
      <c r="J243" s="111">
        <v>13</v>
      </c>
      <c r="K243" s="118">
        <v>15</v>
      </c>
      <c r="L243" s="109"/>
      <c r="M243" s="109"/>
      <c r="N243" s="115"/>
      <c r="O243" s="115"/>
    </row>
    <row r="244" spans="1:15" s="77" customFormat="1" ht="35.25" customHeight="1">
      <c r="A244" s="109" t="s">
        <v>5368</v>
      </c>
      <c r="B244" s="109" t="s">
        <v>5928</v>
      </c>
      <c r="C244" s="112" t="s">
        <v>5455</v>
      </c>
      <c r="D244" s="72" t="s">
        <v>1858</v>
      </c>
      <c r="E244" s="109" t="s">
        <v>1947</v>
      </c>
      <c r="F244" s="109" t="str">
        <f t="shared" si="7"/>
        <v>M</v>
      </c>
      <c r="G244" s="110" t="s">
        <v>4984</v>
      </c>
      <c r="H244" s="110" t="str">
        <f>VLOOKUP(B244,Sheet3!$A$3:$M$579,13,0)</f>
        <v>4560123542679</v>
      </c>
      <c r="I244" s="110">
        <f t="shared" si="8"/>
        <v>0</v>
      </c>
      <c r="J244" s="111">
        <v>31</v>
      </c>
      <c r="K244" s="118">
        <v>35</v>
      </c>
      <c r="L244" s="109"/>
      <c r="M244" s="109"/>
      <c r="N244" s="115"/>
      <c r="O244" s="115"/>
    </row>
    <row r="245" spans="1:15" s="77" customFormat="1" ht="35.25" customHeight="1">
      <c r="A245" s="109" t="s">
        <v>5368</v>
      </c>
      <c r="B245" s="109" t="s">
        <v>5930</v>
      </c>
      <c r="C245" s="112" t="s">
        <v>5455</v>
      </c>
      <c r="D245" s="72" t="s">
        <v>1858</v>
      </c>
      <c r="E245" s="109" t="s">
        <v>1948</v>
      </c>
      <c r="F245" s="109" t="str">
        <f t="shared" si="7"/>
        <v>L</v>
      </c>
      <c r="G245" s="110" t="s">
        <v>4985</v>
      </c>
      <c r="H245" s="110" t="str">
        <f>VLOOKUP(B245,Sheet3!$A$3:$M$579,13,0)</f>
        <v>4560123542680</v>
      </c>
      <c r="I245" s="110">
        <f t="shared" si="8"/>
        <v>0</v>
      </c>
      <c r="J245" s="111">
        <v>37</v>
      </c>
      <c r="K245" s="118">
        <v>41</v>
      </c>
      <c r="L245" s="109"/>
      <c r="M245" s="109"/>
      <c r="N245" s="115"/>
      <c r="O245" s="115"/>
    </row>
    <row r="246" spans="1:15" s="77" customFormat="1" ht="35.25" customHeight="1">
      <c r="A246" s="109" t="s">
        <v>5368</v>
      </c>
      <c r="B246" s="109" t="s">
        <v>5932</v>
      </c>
      <c r="C246" s="112" t="s">
        <v>5455</v>
      </c>
      <c r="D246" s="72" t="s">
        <v>1858</v>
      </c>
      <c r="E246" s="109" t="s">
        <v>1949</v>
      </c>
      <c r="F246" s="109" t="str">
        <f t="shared" si="7"/>
        <v>XL</v>
      </c>
      <c r="G246" s="110" t="s">
        <v>4986</v>
      </c>
      <c r="H246" s="110" t="str">
        <f>VLOOKUP(B246,Sheet3!$A$3:$M$579,13,0)</f>
        <v>4560123542681</v>
      </c>
      <c r="I246" s="110">
        <f t="shared" si="8"/>
        <v>0</v>
      </c>
      <c r="J246" s="111">
        <v>28</v>
      </c>
      <c r="K246" s="118">
        <v>31</v>
      </c>
      <c r="L246" s="109"/>
      <c r="M246" s="109"/>
      <c r="N246" s="115"/>
      <c r="O246" s="115"/>
    </row>
    <row r="247" spans="1:15" s="77" customFormat="1" ht="35.25" customHeight="1">
      <c r="A247" s="109" t="s">
        <v>5368</v>
      </c>
      <c r="B247" s="109" t="s">
        <v>6572</v>
      </c>
      <c r="C247" s="112" t="s">
        <v>5455</v>
      </c>
      <c r="D247" s="72" t="s">
        <v>1858</v>
      </c>
      <c r="E247" s="109" t="s">
        <v>1950</v>
      </c>
      <c r="F247" s="109" t="str">
        <f t="shared" si="7"/>
        <v>2XL</v>
      </c>
      <c r="G247" s="110" t="s">
        <v>4987</v>
      </c>
      <c r="H247" s="110" t="str">
        <f>VLOOKUP(B247,Sheet3!$A$3:$M$579,13,0)</f>
        <v>4560123542682</v>
      </c>
      <c r="I247" s="110">
        <f t="shared" si="8"/>
        <v>0</v>
      </c>
      <c r="J247" s="111">
        <v>8</v>
      </c>
      <c r="K247" s="118">
        <v>10</v>
      </c>
      <c r="L247" s="109"/>
      <c r="M247" s="109"/>
      <c r="N247" s="115"/>
      <c r="O247" s="115"/>
    </row>
    <row r="248" spans="1:15" s="77" customFormat="1" ht="35.25" customHeight="1">
      <c r="A248" s="109" t="s">
        <v>5369</v>
      </c>
      <c r="B248" s="109" t="s">
        <v>5934</v>
      </c>
      <c r="C248" s="112" t="s">
        <v>5455</v>
      </c>
      <c r="D248" s="72" t="s">
        <v>4733</v>
      </c>
      <c r="E248" s="109" t="s">
        <v>1946</v>
      </c>
      <c r="F248" s="109" t="str">
        <f t="shared" si="7"/>
        <v>S</v>
      </c>
      <c r="G248" s="110" t="s">
        <v>4988</v>
      </c>
      <c r="H248" s="110" t="str">
        <f>VLOOKUP(B248,Sheet3!$A$3:$M$579,13,0)</f>
        <v>4560123542683</v>
      </c>
      <c r="I248" s="110">
        <f t="shared" si="8"/>
        <v>0</v>
      </c>
      <c r="J248" s="111">
        <v>14</v>
      </c>
      <c r="K248" s="118">
        <v>16</v>
      </c>
      <c r="L248" s="109"/>
      <c r="M248" s="109"/>
      <c r="N248" s="115"/>
      <c r="O248" s="115"/>
    </row>
    <row r="249" spans="1:15" s="77" customFormat="1" ht="35.25" customHeight="1">
      <c r="A249" s="109" t="s">
        <v>5369</v>
      </c>
      <c r="B249" s="109" t="s">
        <v>5936</v>
      </c>
      <c r="C249" s="112" t="s">
        <v>5455</v>
      </c>
      <c r="D249" s="72" t="s">
        <v>4733</v>
      </c>
      <c r="E249" s="109" t="s">
        <v>1947</v>
      </c>
      <c r="F249" s="109" t="str">
        <f t="shared" si="7"/>
        <v>M</v>
      </c>
      <c r="G249" s="110" t="s">
        <v>4989</v>
      </c>
      <c r="H249" s="110" t="str">
        <f>VLOOKUP(B249,Sheet3!$A$3:$M$579,13,0)</f>
        <v>4560123542684</v>
      </c>
      <c r="I249" s="110">
        <f t="shared" si="8"/>
        <v>0</v>
      </c>
      <c r="J249" s="111">
        <v>38</v>
      </c>
      <c r="K249" s="118">
        <v>42</v>
      </c>
      <c r="L249" s="109"/>
      <c r="M249" s="109"/>
      <c r="N249" s="115"/>
      <c r="O249" s="115"/>
    </row>
    <row r="250" spans="1:15" s="77" customFormat="1" ht="35.25" customHeight="1">
      <c r="A250" s="109" t="s">
        <v>5369</v>
      </c>
      <c r="B250" s="109" t="s">
        <v>5938</v>
      </c>
      <c r="C250" s="112" t="s">
        <v>5455</v>
      </c>
      <c r="D250" s="72" t="s">
        <v>4733</v>
      </c>
      <c r="E250" s="109" t="s">
        <v>1948</v>
      </c>
      <c r="F250" s="109" t="str">
        <f t="shared" si="7"/>
        <v>L</v>
      </c>
      <c r="G250" s="110" t="s">
        <v>4990</v>
      </c>
      <c r="H250" s="110" t="str">
        <f>VLOOKUP(B250,Sheet3!$A$3:$M$579,13,0)</f>
        <v>4560123542685</v>
      </c>
      <c r="I250" s="110">
        <f t="shared" si="8"/>
        <v>0</v>
      </c>
      <c r="J250" s="111">
        <v>48</v>
      </c>
      <c r="K250" s="118">
        <v>53</v>
      </c>
      <c r="L250" s="109"/>
      <c r="M250" s="109"/>
      <c r="N250" s="115"/>
      <c r="O250" s="115"/>
    </row>
    <row r="251" spans="1:15" s="77" customFormat="1" ht="35.25" customHeight="1">
      <c r="A251" s="109" t="s">
        <v>5369</v>
      </c>
      <c r="B251" s="109" t="s">
        <v>5940</v>
      </c>
      <c r="C251" s="112" t="s">
        <v>5455</v>
      </c>
      <c r="D251" s="72" t="s">
        <v>4733</v>
      </c>
      <c r="E251" s="109" t="s">
        <v>1949</v>
      </c>
      <c r="F251" s="109" t="str">
        <f t="shared" si="7"/>
        <v>XL</v>
      </c>
      <c r="G251" s="110" t="s">
        <v>4991</v>
      </c>
      <c r="H251" s="110" t="str">
        <f>VLOOKUP(B251,Sheet3!$A$3:$M$579,13,0)</f>
        <v>4560123542686</v>
      </c>
      <c r="I251" s="110">
        <f t="shared" si="8"/>
        <v>0</v>
      </c>
      <c r="J251" s="111">
        <v>34</v>
      </c>
      <c r="K251" s="118">
        <v>38</v>
      </c>
      <c r="L251" s="109"/>
      <c r="M251" s="109"/>
      <c r="N251" s="115"/>
      <c r="O251" s="115"/>
    </row>
    <row r="252" spans="1:15" s="77" customFormat="1" ht="35.25" customHeight="1">
      <c r="A252" s="109" t="s">
        <v>5369</v>
      </c>
      <c r="B252" s="109" t="s">
        <v>6574</v>
      </c>
      <c r="C252" s="112" t="s">
        <v>5455</v>
      </c>
      <c r="D252" s="72" t="s">
        <v>4733</v>
      </c>
      <c r="E252" s="109" t="s">
        <v>1950</v>
      </c>
      <c r="F252" s="109" t="str">
        <f t="shared" si="7"/>
        <v>2XL</v>
      </c>
      <c r="G252" s="110" t="s">
        <v>4992</v>
      </c>
      <c r="H252" s="110" t="str">
        <f>VLOOKUP(B252,Sheet3!$A$3:$M$579,13,0)</f>
        <v>4560123542687</v>
      </c>
      <c r="I252" s="110">
        <f t="shared" si="8"/>
        <v>0</v>
      </c>
      <c r="J252" s="111">
        <v>9</v>
      </c>
      <c r="K252" s="118">
        <v>11</v>
      </c>
      <c r="L252" s="109"/>
      <c r="M252" s="109"/>
      <c r="N252" s="115"/>
      <c r="O252" s="115"/>
    </row>
    <row r="253" spans="1:15" s="77" customFormat="1" ht="35.25" customHeight="1">
      <c r="A253" s="109" t="s">
        <v>5370</v>
      </c>
      <c r="B253" s="109" t="s">
        <v>5942</v>
      </c>
      <c r="C253" s="112" t="s">
        <v>5456</v>
      </c>
      <c r="D253" s="72" t="s">
        <v>1851</v>
      </c>
      <c r="E253" s="109" t="s">
        <v>1946</v>
      </c>
      <c r="F253" s="109" t="str">
        <f t="shared" si="7"/>
        <v>S</v>
      </c>
      <c r="G253" s="110" t="s">
        <v>4993</v>
      </c>
      <c r="H253" s="110" t="str">
        <f>VLOOKUP(B253,Sheet3!$A$3:$M$579,13,0)</f>
        <v>4560123541582</v>
      </c>
      <c r="I253" s="110">
        <f t="shared" si="8"/>
        <v>0</v>
      </c>
      <c r="J253" s="111">
        <v>40</v>
      </c>
      <c r="K253" s="118">
        <v>44</v>
      </c>
      <c r="L253" s="109"/>
      <c r="M253" s="109"/>
      <c r="N253" s="115"/>
      <c r="O253" s="115"/>
    </row>
    <row r="254" spans="1:15" s="77" customFormat="1" ht="35.25" customHeight="1">
      <c r="A254" s="109" t="s">
        <v>5370</v>
      </c>
      <c r="B254" s="109" t="s">
        <v>5944</v>
      </c>
      <c r="C254" s="112" t="s">
        <v>5456</v>
      </c>
      <c r="D254" s="72" t="s">
        <v>1851</v>
      </c>
      <c r="E254" s="109" t="s">
        <v>1947</v>
      </c>
      <c r="F254" s="109" t="str">
        <f t="shared" si="7"/>
        <v>M</v>
      </c>
      <c r="G254" s="110" t="s">
        <v>4994</v>
      </c>
      <c r="H254" s="110" t="str">
        <f>VLOOKUP(B254,Sheet3!$A$3:$M$579,13,0)</f>
        <v>4560123541583</v>
      </c>
      <c r="I254" s="110">
        <f t="shared" si="8"/>
        <v>0</v>
      </c>
      <c r="J254" s="111">
        <v>71</v>
      </c>
      <c r="K254" s="118">
        <v>79</v>
      </c>
      <c r="L254" s="109"/>
      <c r="M254" s="109"/>
      <c r="N254" s="115"/>
      <c r="O254" s="115"/>
    </row>
    <row r="255" spans="1:15" s="77" customFormat="1" ht="35.25" customHeight="1">
      <c r="A255" s="109" t="s">
        <v>5370</v>
      </c>
      <c r="B255" s="109" t="s">
        <v>5946</v>
      </c>
      <c r="C255" s="112" t="s">
        <v>5456</v>
      </c>
      <c r="D255" s="72" t="s">
        <v>1851</v>
      </c>
      <c r="E255" s="109" t="s">
        <v>1948</v>
      </c>
      <c r="F255" s="109" t="str">
        <f t="shared" si="7"/>
        <v>L</v>
      </c>
      <c r="G255" s="110" t="s">
        <v>4995</v>
      </c>
      <c r="H255" s="110" t="str">
        <f>VLOOKUP(B255,Sheet3!$A$3:$M$579,13,0)</f>
        <v>4560123541584</v>
      </c>
      <c r="I255" s="110">
        <f t="shared" si="8"/>
        <v>0</v>
      </c>
      <c r="J255" s="111">
        <v>75</v>
      </c>
      <c r="K255" s="118">
        <v>83</v>
      </c>
      <c r="L255" s="109"/>
      <c r="M255" s="109"/>
      <c r="N255" s="115"/>
      <c r="O255" s="115"/>
    </row>
    <row r="256" spans="1:15" s="77" customFormat="1" ht="35.25" customHeight="1">
      <c r="A256" s="109" t="s">
        <v>5370</v>
      </c>
      <c r="B256" s="109" t="s">
        <v>5948</v>
      </c>
      <c r="C256" s="112" t="s">
        <v>5456</v>
      </c>
      <c r="D256" s="72" t="s">
        <v>1851</v>
      </c>
      <c r="E256" s="109" t="s">
        <v>1949</v>
      </c>
      <c r="F256" s="109" t="str">
        <f t="shared" si="7"/>
        <v>XL</v>
      </c>
      <c r="G256" s="110" t="s">
        <v>4996</v>
      </c>
      <c r="H256" s="110" t="str">
        <f>VLOOKUP(B256,Sheet3!$A$3:$M$579,13,0)</f>
        <v>4560123541585</v>
      </c>
      <c r="I256" s="110">
        <f t="shared" si="8"/>
        <v>0</v>
      </c>
      <c r="J256" s="111">
        <v>49</v>
      </c>
      <c r="K256" s="118">
        <v>54</v>
      </c>
      <c r="L256" s="109"/>
      <c r="M256" s="109"/>
      <c r="N256" s="115"/>
      <c r="O256" s="115"/>
    </row>
    <row r="257" spans="1:15" s="77" customFormat="1" ht="35.25" customHeight="1">
      <c r="A257" s="109" t="s">
        <v>5370</v>
      </c>
      <c r="B257" s="109" t="s">
        <v>6610</v>
      </c>
      <c r="C257" s="112" t="s">
        <v>5456</v>
      </c>
      <c r="D257" s="72" t="s">
        <v>1851</v>
      </c>
      <c r="E257" s="109" t="s">
        <v>1950</v>
      </c>
      <c r="F257" s="109" t="str">
        <f t="shared" si="7"/>
        <v>2XL</v>
      </c>
      <c r="G257" s="110" t="s">
        <v>4997</v>
      </c>
      <c r="H257" s="110" t="str">
        <f>VLOOKUP(B257,Sheet3!$A$3:$M$579,13,0)</f>
        <v>4560123541586</v>
      </c>
      <c r="I257" s="110">
        <f t="shared" si="8"/>
        <v>0</v>
      </c>
      <c r="J257" s="111">
        <v>6</v>
      </c>
      <c r="K257" s="118">
        <v>8</v>
      </c>
      <c r="L257" s="109"/>
      <c r="M257" s="109"/>
      <c r="N257" s="115"/>
      <c r="O257" s="115"/>
    </row>
    <row r="258" spans="1:15" s="77" customFormat="1" ht="35.25" customHeight="1">
      <c r="A258" s="109" t="s">
        <v>5371</v>
      </c>
      <c r="B258" s="109" t="s">
        <v>5950</v>
      </c>
      <c r="C258" s="112" t="s">
        <v>5456</v>
      </c>
      <c r="D258" s="72" t="s">
        <v>4738</v>
      </c>
      <c r="E258" s="109" t="s">
        <v>1946</v>
      </c>
      <c r="F258" s="109" t="str">
        <f t="shared" si="7"/>
        <v>S</v>
      </c>
      <c r="G258" s="110" t="s">
        <v>4998</v>
      </c>
      <c r="H258" s="110" t="str">
        <f>VLOOKUP(B258,Sheet3!$A$3:$M$579,13,0)</f>
        <v>4560123541577</v>
      </c>
      <c r="I258" s="110">
        <f t="shared" si="8"/>
        <v>0</v>
      </c>
      <c r="J258" s="111">
        <v>32</v>
      </c>
      <c r="K258" s="118">
        <v>36</v>
      </c>
      <c r="L258" s="109"/>
      <c r="M258" s="109"/>
      <c r="N258" s="115"/>
      <c r="O258" s="115"/>
    </row>
    <row r="259" spans="1:15" s="77" customFormat="1" ht="35.25" customHeight="1">
      <c r="A259" s="109" t="s">
        <v>5371</v>
      </c>
      <c r="B259" s="109" t="s">
        <v>5952</v>
      </c>
      <c r="C259" s="112" t="s">
        <v>5456</v>
      </c>
      <c r="D259" s="72" t="s">
        <v>4738</v>
      </c>
      <c r="E259" s="109" t="s">
        <v>1947</v>
      </c>
      <c r="F259" s="109" t="str">
        <f t="shared" si="7"/>
        <v>M</v>
      </c>
      <c r="G259" s="110" t="s">
        <v>4999</v>
      </c>
      <c r="H259" s="110" t="str">
        <f>VLOOKUP(B259,Sheet3!$A$3:$M$579,13,0)</f>
        <v>4560123541578</v>
      </c>
      <c r="I259" s="110">
        <f t="shared" si="8"/>
        <v>0</v>
      </c>
      <c r="J259" s="111">
        <v>55</v>
      </c>
      <c r="K259" s="118">
        <v>61</v>
      </c>
      <c r="L259" s="109"/>
      <c r="M259" s="109"/>
      <c r="N259" s="115"/>
      <c r="O259" s="115"/>
    </row>
    <row r="260" spans="1:15" s="77" customFormat="1" ht="35.25" customHeight="1">
      <c r="A260" s="109" t="s">
        <v>5371</v>
      </c>
      <c r="B260" s="109" t="s">
        <v>5954</v>
      </c>
      <c r="C260" s="112" t="s">
        <v>5456</v>
      </c>
      <c r="D260" s="72" t="s">
        <v>4738</v>
      </c>
      <c r="E260" s="109" t="s">
        <v>1948</v>
      </c>
      <c r="F260" s="109" t="str">
        <f t="shared" ref="F260:F323" si="9">VLOOKUP(E260,$M$3:$N$7,2,0)</f>
        <v>L</v>
      </c>
      <c r="G260" s="110" t="s">
        <v>5000</v>
      </c>
      <c r="H260" s="110" t="str">
        <f>VLOOKUP(B260,Sheet3!$A$3:$M$579,13,0)</f>
        <v>4560123541579</v>
      </c>
      <c r="I260" s="110">
        <f t="shared" ref="I260:I323" si="10">G260-H260</f>
        <v>0</v>
      </c>
      <c r="J260" s="111">
        <v>59</v>
      </c>
      <c r="K260" s="118">
        <v>65</v>
      </c>
      <c r="L260" s="109"/>
      <c r="M260" s="109"/>
      <c r="N260" s="115"/>
      <c r="O260" s="115"/>
    </row>
    <row r="261" spans="1:15" s="77" customFormat="1" ht="35.25" customHeight="1">
      <c r="A261" s="109" t="s">
        <v>5371</v>
      </c>
      <c r="B261" s="109" t="s">
        <v>5956</v>
      </c>
      <c r="C261" s="112" t="s">
        <v>5456</v>
      </c>
      <c r="D261" s="72" t="s">
        <v>4738</v>
      </c>
      <c r="E261" s="109" t="s">
        <v>1949</v>
      </c>
      <c r="F261" s="109" t="str">
        <f t="shared" si="9"/>
        <v>XL</v>
      </c>
      <c r="G261" s="110" t="s">
        <v>5001</v>
      </c>
      <c r="H261" s="110" t="str">
        <f>VLOOKUP(B261,Sheet3!$A$3:$M$579,13,0)</f>
        <v>4560123541580</v>
      </c>
      <c r="I261" s="110">
        <f t="shared" si="10"/>
        <v>0</v>
      </c>
      <c r="J261" s="111">
        <v>40</v>
      </c>
      <c r="K261" s="118">
        <v>44</v>
      </c>
      <c r="L261" s="109"/>
      <c r="M261" s="109"/>
      <c r="N261" s="115"/>
      <c r="O261" s="115"/>
    </row>
    <row r="262" spans="1:15" s="77" customFormat="1" ht="35.25" customHeight="1">
      <c r="A262" s="109" t="s">
        <v>5371</v>
      </c>
      <c r="B262" s="109" t="s">
        <v>6612</v>
      </c>
      <c r="C262" s="112" t="s">
        <v>5456</v>
      </c>
      <c r="D262" s="72" t="s">
        <v>4738</v>
      </c>
      <c r="E262" s="109" t="s">
        <v>1950</v>
      </c>
      <c r="F262" s="109" t="str">
        <f t="shared" si="9"/>
        <v>2XL</v>
      </c>
      <c r="G262" s="110" t="s">
        <v>5002</v>
      </c>
      <c r="H262" s="110" t="str">
        <f>VLOOKUP(B262,Sheet3!$A$3:$M$579,13,0)</f>
        <v>4560123541581</v>
      </c>
      <c r="I262" s="110">
        <f t="shared" si="10"/>
        <v>0</v>
      </c>
      <c r="J262" s="111">
        <v>5</v>
      </c>
      <c r="K262" s="118">
        <v>7</v>
      </c>
      <c r="L262" s="109"/>
      <c r="M262" s="109"/>
      <c r="N262" s="115"/>
      <c r="O262" s="115"/>
    </row>
    <row r="263" spans="1:15" s="77" customFormat="1" ht="35.25" customHeight="1">
      <c r="A263" s="109" t="s">
        <v>5372</v>
      </c>
      <c r="B263" s="109" t="s">
        <v>6576</v>
      </c>
      <c r="C263" s="112" t="s">
        <v>5456</v>
      </c>
      <c r="D263" s="72" t="s">
        <v>1871</v>
      </c>
      <c r="E263" s="109" t="s">
        <v>1946</v>
      </c>
      <c r="F263" s="109" t="str">
        <f t="shared" si="9"/>
        <v>S</v>
      </c>
      <c r="G263" s="110" t="s">
        <v>5003</v>
      </c>
      <c r="H263" s="110" t="str">
        <f>VLOOKUP(B263,Sheet3!$A$3:$M$579,13,0)</f>
        <v>4560123541622</v>
      </c>
      <c r="I263" s="110">
        <f t="shared" si="10"/>
        <v>0</v>
      </c>
      <c r="J263" s="111">
        <v>25</v>
      </c>
      <c r="K263" s="118">
        <v>28</v>
      </c>
      <c r="L263" s="109"/>
      <c r="M263" s="109"/>
      <c r="N263" s="115"/>
      <c r="O263" s="115"/>
    </row>
    <row r="264" spans="1:15" s="77" customFormat="1" ht="35.25" customHeight="1">
      <c r="A264" s="109" t="s">
        <v>5372</v>
      </c>
      <c r="B264" s="109" t="s">
        <v>5958</v>
      </c>
      <c r="C264" s="112" t="s">
        <v>5456</v>
      </c>
      <c r="D264" s="72" t="s">
        <v>1871</v>
      </c>
      <c r="E264" s="109" t="s">
        <v>1947</v>
      </c>
      <c r="F264" s="109" t="str">
        <f t="shared" si="9"/>
        <v>M</v>
      </c>
      <c r="G264" s="110" t="s">
        <v>5004</v>
      </c>
      <c r="H264" s="110" t="str">
        <f>VLOOKUP(B264,Sheet3!$A$3:$M$579,13,0)</f>
        <v>4560123541623</v>
      </c>
      <c r="I264" s="110">
        <f t="shared" si="10"/>
        <v>0</v>
      </c>
      <c r="J264" s="111">
        <v>43</v>
      </c>
      <c r="K264" s="118">
        <v>48</v>
      </c>
      <c r="L264" s="109"/>
      <c r="M264" s="109"/>
      <c r="N264" s="115"/>
      <c r="O264" s="115"/>
    </row>
    <row r="265" spans="1:15" s="77" customFormat="1" ht="35.25" customHeight="1">
      <c r="A265" s="109" t="s">
        <v>5372</v>
      </c>
      <c r="B265" s="109" t="s">
        <v>5960</v>
      </c>
      <c r="C265" s="112" t="s">
        <v>5456</v>
      </c>
      <c r="D265" s="72" t="s">
        <v>1871</v>
      </c>
      <c r="E265" s="109" t="s">
        <v>1948</v>
      </c>
      <c r="F265" s="109" t="str">
        <f t="shared" si="9"/>
        <v>L</v>
      </c>
      <c r="G265" s="110" t="s">
        <v>5005</v>
      </c>
      <c r="H265" s="110" t="str">
        <f>VLOOKUP(B265,Sheet3!$A$3:$M$579,13,0)</f>
        <v>4560123541624</v>
      </c>
      <c r="I265" s="110">
        <f t="shared" si="10"/>
        <v>0</v>
      </c>
      <c r="J265" s="111">
        <v>45</v>
      </c>
      <c r="K265" s="118">
        <v>50</v>
      </c>
      <c r="L265" s="109"/>
      <c r="M265" s="109"/>
      <c r="N265" s="115"/>
      <c r="O265" s="115"/>
    </row>
    <row r="266" spans="1:15" s="77" customFormat="1" ht="35.25" customHeight="1">
      <c r="A266" s="109" t="s">
        <v>5372</v>
      </c>
      <c r="B266" s="109" t="s">
        <v>5962</v>
      </c>
      <c r="C266" s="112" t="s">
        <v>5456</v>
      </c>
      <c r="D266" s="72" t="s">
        <v>1871</v>
      </c>
      <c r="E266" s="109" t="s">
        <v>1949</v>
      </c>
      <c r="F266" s="109" t="str">
        <f t="shared" si="9"/>
        <v>XL</v>
      </c>
      <c r="G266" s="110" t="s">
        <v>5006</v>
      </c>
      <c r="H266" s="110" t="str">
        <f>VLOOKUP(B266,Sheet3!$A$3:$M$579,13,0)</f>
        <v>4560123541625</v>
      </c>
      <c r="I266" s="110">
        <f t="shared" si="10"/>
        <v>0</v>
      </c>
      <c r="J266" s="111">
        <v>32</v>
      </c>
      <c r="K266" s="118">
        <v>36</v>
      </c>
      <c r="L266" s="109"/>
      <c r="M266" s="109"/>
      <c r="N266" s="115"/>
      <c r="O266" s="115"/>
    </row>
    <row r="267" spans="1:15" s="77" customFormat="1" ht="35.25" customHeight="1">
      <c r="A267" s="109" t="s">
        <v>5372</v>
      </c>
      <c r="B267" s="109" t="s">
        <v>6614</v>
      </c>
      <c r="C267" s="112" t="s">
        <v>5456</v>
      </c>
      <c r="D267" s="72" t="s">
        <v>1871</v>
      </c>
      <c r="E267" s="109" t="s">
        <v>1950</v>
      </c>
      <c r="F267" s="109" t="str">
        <f t="shared" si="9"/>
        <v>2XL</v>
      </c>
      <c r="G267" s="110" t="s">
        <v>5007</v>
      </c>
      <c r="H267" s="110" t="str">
        <f>VLOOKUP(B267,Sheet3!$A$3:$M$579,13,0)</f>
        <v>4560123541626</v>
      </c>
      <c r="I267" s="110">
        <f t="shared" si="10"/>
        <v>0</v>
      </c>
      <c r="J267" s="111">
        <v>6</v>
      </c>
      <c r="K267" s="118">
        <v>8</v>
      </c>
      <c r="L267" s="109"/>
      <c r="M267" s="109"/>
      <c r="N267" s="115"/>
      <c r="O267" s="115"/>
    </row>
    <row r="268" spans="1:15" s="77" customFormat="1" ht="35.25" customHeight="1">
      <c r="A268" s="109" t="s">
        <v>5373</v>
      </c>
      <c r="B268" s="109" t="s">
        <v>5964</v>
      </c>
      <c r="C268" s="112" t="s">
        <v>5457</v>
      </c>
      <c r="D268" s="72" t="s">
        <v>1851</v>
      </c>
      <c r="E268" s="109" t="s">
        <v>1946</v>
      </c>
      <c r="F268" s="109" t="str">
        <f t="shared" si="9"/>
        <v>S</v>
      </c>
      <c r="G268" s="110" t="s">
        <v>5008</v>
      </c>
      <c r="H268" s="110" t="str">
        <f>VLOOKUP(B268,Sheet3!$A$3:$M$579,13,0)</f>
        <v>4560123543129</v>
      </c>
      <c r="I268" s="110">
        <f t="shared" si="10"/>
        <v>0</v>
      </c>
      <c r="J268" s="111">
        <v>34</v>
      </c>
      <c r="K268" s="118">
        <v>38</v>
      </c>
      <c r="L268" s="109"/>
      <c r="M268" s="109"/>
      <c r="N268" s="115"/>
      <c r="O268" s="115"/>
    </row>
    <row r="269" spans="1:15" s="77" customFormat="1" ht="35.25" customHeight="1">
      <c r="A269" s="109" t="s">
        <v>5373</v>
      </c>
      <c r="B269" s="109" t="s">
        <v>5966</v>
      </c>
      <c r="C269" s="112" t="s">
        <v>5457</v>
      </c>
      <c r="D269" s="72" t="s">
        <v>1851</v>
      </c>
      <c r="E269" s="109" t="s">
        <v>1947</v>
      </c>
      <c r="F269" s="109" t="str">
        <f t="shared" si="9"/>
        <v>M</v>
      </c>
      <c r="G269" s="110" t="s">
        <v>5009</v>
      </c>
      <c r="H269" s="110" t="str">
        <f>VLOOKUP(B269,Sheet3!$A$3:$M$579,13,0)</f>
        <v>4560123543130</v>
      </c>
      <c r="I269" s="110">
        <f t="shared" si="10"/>
        <v>0</v>
      </c>
      <c r="J269" s="111">
        <v>76</v>
      </c>
      <c r="K269" s="118">
        <v>84</v>
      </c>
      <c r="L269" s="109"/>
      <c r="M269" s="109"/>
      <c r="N269" s="115"/>
      <c r="O269" s="115"/>
    </row>
    <row r="270" spans="1:15" s="77" customFormat="1" ht="35.25" customHeight="1">
      <c r="A270" s="109" t="s">
        <v>5373</v>
      </c>
      <c r="B270" s="109" t="s">
        <v>5968</v>
      </c>
      <c r="C270" s="112" t="s">
        <v>5457</v>
      </c>
      <c r="D270" s="72" t="s">
        <v>1851</v>
      </c>
      <c r="E270" s="109" t="s">
        <v>1948</v>
      </c>
      <c r="F270" s="109" t="str">
        <f t="shared" si="9"/>
        <v>L</v>
      </c>
      <c r="G270" s="110" t="s">
        <v>5010</v>
      </c>
      <c r="H270" s="110" t="str">
        <f>VLOOKUP(B270,Sheet3!$A$3:$M$579,13,0)</f>
        <v>4560123543131</v>
      </c>
      <c r="I270" s="110">
        <f t="shared" si="10"/>
        <v>0</v>
      </c>
      <c r="J270" s="111">
        <v>91</v>
      </c>
      <c r="K270" s="118">
        <v>101</v>
      </c>
      <c r="L270" s="109"/>
      <c r="M270" s="109"/>
      <c r="N270" s="115"/>
      <c r="O270" s="115"/>
    </row>
    <row r="271" spans="1:15" s="77" customFormat="1" ht="35.25" customHeight="1">
      <c r="A271" s="109" t="s">
        <v>5373</v>
      </c>
      <c r="B271" s="109" t="s">
        <v>5970</v>
      </c>
      <c r="C271" s="112" t="s">
        <v>5457</v>
      </c>
      <c r="D271" s="72" t="s">
        <v>1851</v>
      </c>
      <c r="E271" s="109" t="s">
        <v>1949</v>
      </c>
      <c r="F271" s="109" t="str">
        <f t="shared" si="9"/>
        <v>XL</v>
      </c>
      <c r="G271" s="110" t="s">
        <v>5011</v>
      </c>
      <c r="H271" s="110" t="str">
        <f>VLOOKUP(B271,Sheet3!$A$3:$M$579,13,0)</f>
        <v>4560123543132</v>
      </c>
      <c r="I271" s="110">
        <f t="shared" si="10"/>
        <v>0</v>
      </c>
      <c r="J271" s="111">
        <v>68</v>
      </c>
      <c r="K271" s="118">
        <v>75</v>
      </c>
      <c r="L271" s="109"/>
      <c r="M271" s="109"/>
      <c r="N271" s="115"/>
      <c r="O271" s="115"/>
    </row>
    <row r="272" spans="1:15" s="77" customFormat="1" ht="35.25" customHeight="1">
      <c r="A272" s="109" t="s">
        <v>5373</v>
      </c>
      <c r="B272" s="109" t="s">
        <v>5972</v>
      </c>
      <c r="C272" s="112" t="s">
        <v>5457</v>
      </c>
      <c r="D272" s="72" t="s">
        <v>1851</v>
      </c>
      <c r="E272" s="109" t="s">
        <v>1950</v>
      </c>
      <c r="F272" s="109" t="str">
        <f t="shared" si="9"/>
        <v>2XL</v>
      </c>
      <c r="G272" s="110" t="s">
        <v>5012</v>
      </c>
      <c r="H272" s="110" t="str">
        <f>VLOOKUP(B272,Sheet3!$A$3:$M$579,13,0)</f>
        <v>4560123543133</v>
      </c>
      <c r="I272" s="110">
        <f t="shared" si="10"/>
        <v>0</v>
      </c>
      <c r="J272" s="111">
        <v>22</v>
      </c>
      <c r="K272" s="118">
        <v>25</v>
      </c>
      <c r="L272" s="109"/>
      <c r="M272" s="109"/>
      <c r="N272" s="115"/>
      <c r="O272" s="115"/>
    </row>
    <row r="273" spans="1:15" s="77" customFormat="1" ht="35.25" customHeight="1">
      <c r="A273" s="109" t="s">
        <v>5374</v>
      </c>
      <c r="B273" s="109" t="s">
        <v>5974</v>
      </c>
      <c r="C273" s="112" t="s">
        <v>5457</v>
      </c>
      <c r="D273" s="72" t="s">
        <v>1870</v>
      </c>
      <c r="E273" s="109" t="s">
        <v>1946</v>
      </c>
      <c r="F273" s="109" t="str">
        <f t="shared" si="9"/>
        <v>S</v>
      </c>
      <c r="G273" s="110" t="s">
        <v>5013</v>
      </c>
      <c r="H273" s="110" t="str">
        <f>VLOOKUP(B273,Sheet3!$A$3:$M$579,13,0)</f>
        <v>4560123543124</v>
      </c>
      <c r="I273" s="110">
        <f t="shared" si="10"/>
        <v>0</v>
      </c>
      <c r="J273" s="111">
        <v>24</v>
      </c>
      <c r="K273" s="118">
        <v>27</v>
      </c>
      <c r="L273" s="109"/>
      <c r="M273" s="109"/>
      <c r="N273" s="115"/>
      <c r="O273" s="115"/>
    </row>
    <row r="274" spans="1:15" s="77" customFormat="1" ht="35.25" customHeight="1">
      <c r="A274" s="109" t="s">
        <v>5374</v>
      </c>
      <c r="B274" s="109" t="s">
        <v>5976</v>
      </c>
      <c r="C274" s="112" t="s">
        <v>5457</v>
      </c>
      <c r="D274" s="72" t="s">
        <v>1870</v>
      </c>
      <c r="E274" s="109" t="s">
        <v>1947</v>
      </c>
      <c r="F274" s="109" t="str">
        <f t="shared" si="9"/>
        <v>M</v>
      </c>
      <c r="G274" s="110" t="s">
        <v>5014</v>
      </c>
      <c r="H274" s="110" t="str">
        <f>VLOOKUP(B274,Sheet3!$A$3:$M$579,13,0)</f>
        <v>4560123543125</v>
      </c>
      <c r="I274" s="110">
        <f t="shared" si="10"/>
        <v>0</v>
      </c>
      <c r="J274" s="111">
        <v>52</v>
      </c>
      <c r="K274" s="118">
        <v>58</v>
      </c>
      <c r="L274" s="109"/>
      <c r="M274" s="109"/>
      <c r="N274" s="115"/>
      <c r="O274" s="115"/>
    </row>
    <row r="275" spans="1:15" s="77" customFormat="1" ht="35.25" customHeight="1">
      <c r="A275" s="109" t="s">
        <v>5374</v>
      </c>
      <c r="B275" s="109" t="s">
        <v>5978</v>
      </c>
      <c r="C275" s="112" t="s">
        <v>5457</v>
      </c>
      <c r="D275" s="72" t="s">
        <v>1870</v>
      </c>
      <c r="E275" s="109" t="s">
        <v>1948</v>
      </c>
      <c r="F275" s="109" t="str">
        <f t="shared" si="9"/>
        <v>L</v>
      </c>
      <c r="G275" s="110" t="s">
        <v>5015</v>
      </c>
      <c r="H275" s="110" t="str">
        <f>VLOOKUP(B275,Sheet3!$A$3:$M$579,13,0)</f>
        <v>4560123543126</v>
      </c>
      <c r="I275" s="110">
        <f t="shared" si="10"/>
        <v>0</v>
      </c>
      <c r="J275" s="111">
        <v>67</v>
      </c>
      <c r="K275" s="118">
        <v>74</v>
      </c>
      <c r="L275" s="109"/>
      <c r="M275" s="109"/>
      <c r="N275" s="115"/>
      <c r="O275" s="115"/>
    </row>
    <row r="276" spans="1:15" s="77" customFormat="1" ht="35.25" customHeight="1">
      <c r="A276" s="109" t="s">
        <v>5374</v>
      </c>
      <c r="B276" s="109" t="s">
        <v>5980</v>
      </c>
      <c r="C276" s="112" t="s">
        <v>5457</v>
      </c>
      <c r="D276" s="72" t="s">
        <v>1870</v>
      </c>
      <c r="E276" s="109" t="s">
        <v>1949</v>
      </c>
      <c r="F276" s="109" t="str">
        <f t="shared" si="9"/>
        <v>XL</v>
      </c>
      <c r="G276" s="110" t="s">
        <v>5016</v>
      </c>
      <c r="H276" s="110" t="str">
        <f>VLOOKUP(B276,Sheet3!$A$3:$M$579,13,0)</f>
        <v>4560123543127</v>
      </c>
      <c r="I276" s="110">
        <f t="shared" si="10"/>
        <v>0</v>
      </c>
      <c r="J276" s="111">
        <v>49</v>
      </c>
      <c r="K276" s="118">
        <v>54</v>
      </c>
      <c r="L276" s="109"/>
      <c r="M276" s="109"/>
      <c r="N276" s="115"/>
      <c r="O276" s="115"/>
    </row>
    <row r="277" spans="1:15" s="77" customFormat="1" ht="35.25" customHeight="1">
      <c r="A277" s="109" t="s">
        <v>5374</v>
      </c>
      <c r="B277" s="109" t="s">
        <v>5982</v>
      </c>
      <c r="C277" s="112" t="s">
        <v>5457</v>
      </c>
      <c r="D277" s="72" t="s">
        <v>1870</v>
      </c>
      <c r="E277" s="109" t="s">
        <v>1950</v>
      </c>
      <c r="F277" s="109" t="str">
        <f t="shared" si="9"/>
        <v>2XL</v>
      </c>
      <c r="G277" s="110" t="s">
        <v>5017</v>
      </c>
      <c r="H277" s="110" t="str">
        <f>VLOOKUP(B277,Sheet3!$A$3:$M$579,13,0)</f>
        <v>4560123543128</v>
      </c>
      <c r="I277" s="110">
        <f t="shared" si="10"/>
        <v>0</v>
      </c>
      <c r="J277" s="111">
        <v>16</v>
      </c>
      <c r="K277" s="118">
        <v>18</v>
      </c>
      <c r="L277" s="109"/>
      <c r="M277" s="109"/>
      <c r="N277" s="115"/>
      <c r="O277" s="115"/>
    </row>
    <row r="278" spans="1:15" s="77" customFormat="1" ht="35.25" customHeight="1">
      <c r="A278" s="109" t="s">
        <v>5375</v>
      </c>
      <c r="B278" s="109" t="s">
        <v>5984</v>
      </c>
      <c r="C278" s="112" t="s">
        <v>5457</v>
      </c>
      <c r="D278" s="72" t="s">
        <v>1858</v>
      </c>
      <c r="E278" s="109" t="s">
        <v>1946</v>
      </c>
      <c r="F278" s="109" t="str">
        <f t="shared" si="9"/>
        <v>S</v>
      </c>
      <c r="G278" s="110" t="s">
        <v>5018</v>
      </c>
      <c r="H278" s="110" t="str">
        <f>VLOOKUP(B278,Sheet3!$A$3:$M$579,13,0)</f>
        <v>4560123542451</v>
      </c>
      <c r="I278" s="110">
        <f t="shared" si="10"/>
        <v>0</v>
      </c>
      <c r="J278" s="111">
        <v>18</v>
      </c>
      <c r="K278" s="118">
        <v>20</v>
      </c>
      <c r="L278" s="109"/>
      <c r="M278" s="109"/>
      <c r="N278" s="115"/>
      <c r="O278" s="115"/>
    </row>
    <row r="279" spans="1:15" s="77" customFormat="1" ht="35.25" customHeight="1">
      <c r="A279" s="109" t="s">
        <v>5375</v>
      </c>
      <c r="B279" s="109" t="s">
        <v>5986</v>
      </c>
      <c r="C279" s="112" t="s">
        <v>5457</v>
      </c>
      <c r="D279" s="72" t="s">
        <v>1858</v>
      </c>
      <c r="E279" s="109" t="s">
        <v>1947</v>
      </c>
      <c r="F279" s="109" t="str">
        <f t="shared" si="9"/>
        <v>M</v>
      </c>
      <c r="G279" s="110" t="s">
        <v>5019</v>
      </c>
      <c r="H279" s="110" t="str">
        <f>VLOOKUP(B279,Sheet3!$A$3:$M$579,13,0)</f>
        <v>4560123542452</v>
      </c>
      <c r="I279" s="110">
        <f t="shared" si="10"/>
        <v>0</v>
      </c>
      <c r="J279" s="111">
        <v>38</v>
      </c>
      <c r="K279" s="118">
        <v>42</v>
      </c>
      <c r="L279" s="109"/>
      <c r="M279" s="109"/>
      <c r="N279" s="115"/>
      <c r="O279" s="115"/>
    </row>
    <row r="280" spans="1:15" s="77" customFormat="1" ht="35.25" customHeight="1">
      <c r="A280" s="109" t="s">
        <v>5375</v>
      </c>
      <c r="B280" s="109" t="s">
        <v>5988</v>
      </c>
      <c r="C280" s="112" t="s">
        <v>5457</v>
      </c>
      <c r="D280" s="72" t="s">
        <v>1858</v>
      </c>
      <c r="E280" s="109" t="s">
        <v>1948</v>
      </c>
      <c r="F280" s="109" t="str">
        <f t="shared" si="9"/>
        <v>L</v>
      </c>
      <c r="G280" s="110" t="s">
        <v>5020</v>
      </c>
      <c r="H280" s="110" t="str">
        <f>VLOOKUP(B280,Sheet3!$A$3:$M$579,13,0)</f>
        <v>4560123542453</v>
      </c>
      <c r="I280" s="110">
        <f t="shared" si="10"/>
        <v>0</v>
      </c>
      <c r="J280" s="111">
        <v>44</v>
      </c>
      <c r="K280" s="118">
        <v>49</v>
      </c>
      <c r="L280" s="109"/>
      <c r="M280" s="109"/>
      <c r="N280" s="115"/>
      <c r="O280" s="115"/>
    </row>
    <row r="281" spans="1:15" s="77" customFormat="1" ht="35.25" customHeight="1">
      <c r="A281" s="109" t="s">
        <v>5375</v>
      </c>
      <c r="B281" s="109" t="s">
        <v>5990</v>
      </c>
      <c r="C281" s="112" t="s">
        <v>5457</v>
      </c>
      <c r="D281" s="72" t="s">
        <v>1858</v>
      </c>
      <c r="E281" s="109" t="s">
        <v>1949</v>
      </c>
      <c r="F281" s="109" t="str">
        <f t="shared" si="9"/>
        <v>XL</v>
      </c>
      <c r="G281" s="110" t="s">
        <v>5021</v>
      </c>
      <c r="H281" s="110" t="str">
        <f>VLOOKUP(B281,Sheet3!$A$3:$M$579,13,0)</f>
        <v>4560123542454</v>
      </c>
      <c r="I281" s="110">
        <f t="shared" si="10"/>
        <v>0</v>
      </c>
      <c r="J281" s="111">
        <v>33</v>
      </c>
      <c r="K281" s="118">
        <v>37</v>
      </c>
      <c r="L281" s="109"/>
      <c r="M281" s="109"/>
      <c r="N281" s="115"/>
      <c r="O281" s="115"/>
    </row>
    <row r="282" spans="1:15" s="77" customFormat="1" ht="35.25" customHeight="1">
      <c r="A282" s="109" t="s">
        <v>5375</v>
      </c>
      <c r="B282" s="109" t="s">
        <v>5992</v>
      </c>
      <c r="C282" s="112" t="s">
        <v>5457</v>
      </c>
      <c r="D282" s="72" t="s">
        <v>1858</v>
      </c>
      <c r="E282" s="109" t="s">
        <v>1950</v>
      </c>
      <c r="F282" s="109" t="str">
        <f t="shared" si="9"/>
        <v>2XL</v>
      </c>
      <c r="G282" s="110" t="s">
        <v>5022</v>
      </c>
      <c r="H282" s="110" t="str">
        <f>VLOOKUP(B282,Sheet3!$A$3:$M$579,13,0)</f>
        <v>4560123542455</v>
      </c>
      <c r="I282" s="110">
        <f t="shared" si="10"/>
        <v>0</v>
      </c>
      <c r="J282" s="111">
        <v>11</v>
      </c>
      <c r="K282" s="118">
        <v>13</v>
      </c>
      <c r="L282" s="109"/>
      <c r="M282" s="109"/>
      <c r="N282" s="115"/>
      <c r="O282" s="115"/>
    </row>
    <row r="283" spans="1:15" s="77" customFormat="1" ht="35.25" customHeight="1">
      <c r="A283" s="109" t="s">
        <v>5376</v>
      </c>
      <c r="B283" s="109" t="s">
        <v>5994</v>
      </c>
      <c r="C283" s="112" t="s">
        <v>5458</v>
      </c>
      <c r="D283" s="72" t="s">
        <v>1851</v>
      </c>
      <c r="E283" s="109" t="s">
        <v>1946</v>
      </c>
      <c r="F283" s="109" t="str">
        <f t="shared" si="9"/>
        <v>S</v>
      </c>
      <c r="G283" s="110" t="s">
        <v>5023</v>
      </c>
      <c r="H283" s="110" t="str">
        <f>VLOOKUP(B283,Sheet3!$A$3:$M$579,13,0)</f>
        <v>4560123542225</v>
      </c>
      <c r="I283" s="110">
        <f t="shared" si="10"/>
        <v>0</v>
      </c>
      <c r="J283" s="111">
        <v>43</v>
      </c>
      <c r="K283" s="118">
        <v>48</v>
      </c>
      <c r="L283" s="109"/>
      <c r="M283" s="109"/>
      <c r="N283" s="115"/>
      <c r="O283" s="115"/>
    </row>
    <row r="284" spans="1:15" s="77" customFormat="1" ht="35.25" customHeight="1">
      <c r="A284" s="109" t="s">
        <v>5376</v>
      </c>
      <c r="B284" s="109" t="s">
        <v>5996</v>
      </c>
      <c r="C284" s="112" t="s">
        <v>5458</v>
      </c>
      <c r="D284" s="72" t="s">
        <v>1851</v>
      </c>
      <c r="E284" s="109" t="s">
        <v>1947</v>
      </c>
      <c r="F284" s="109" t="str">
        <f t="shared" si="9"/>
        <v>M</v>
      </c>
      <c r="G284" s="110" t="s">
        <v>5024</v>
      </c>
      <c r="H284" s="110" t="str">
        <f>VLOOKUP(B284,Sheet3!$A$3:$M$579,13,0)</f>
        <v>4560123542226</v>
      </c>
      <c r="I284" s="110">
        <f t="shared" si="10"/>
        <v>0</v>
      </c>
      <c r="J284" s="111">
        <v>106</v>
      </c>
      <c r="K284" s="118">
        <v>117</v>
      </c>
      <c r="L284" s="109"/>
      <c r="M284" s="109"/>
      <c r="N284" s="115"/>
      <c r="O284" s="115"/>
    </row>
    <row r="285" spans="1:15" s="77" customFormat="1" ht="35.25" customHeight="1">
      <c r="A285" s="109" t="s">
        <v>5376</v>
      </c>
      <c r="B285" s="109" t="s">
        <v>5998</v>
      </c>
      <c r="C285" s="112" t="s">
        <v>5458</v>
      </c>
      <c r="D285" s="72" t="s">
        <v>1851</v>
      </c>
      <c r="E285" s="109" t="s">
        <v>1948</v>
      </c>
      <c r="F285" s="109" t="str">
        <f t="shared" si="9"/>
        <v>L</v>
      </c>
      <c r="G285" s="110" t="s">
        <v>5025</v>
      </c>
      <c r="H285" s="110" t="str">
        <f>VLOOKUP(B285,Sheet3!$A$3:$M$579,13,0)</f>
        <v>4560123542227</v>
      </c>
      <c r="I285" s="110">
        <f t="shared" si="10"/>
        <v>0</v>
      </c>
      <c r="J285" s="111">
        <v>129</v>
      </c>
      <c r="K285" s="118">
        <v>142</v>
      </c>
      <c r="L285" s="109"/>
      <c r="M285" s="109"/>
      <c r="N285" s="115"/>
      <c r="O285" s="115"/>
    </row>
    <row r="286" spans="1:15" s="77" customFormat="1" ht="35.25" customHeight="1">
      <c r="A286" s="109" t="s">
        <v>5376</v>
      </c>
      <c r="B286" s="109" t="s">
        <v>6000</v>
      </c>
      <c r="C286" s="112" t="s">
        <v>5458</v>
      </c>
      <c r="D286" s="72" t="s">
        <v>1851</v>
      </c>
      <c r="E286" s="109" t="s">
        <v>1949</v>
      </c>
      <c r="F286" s="109" t="str">
        <f t="shared" si="9"/>
        <v>XL</v>
      </c>
      <c r="G286" s="110" t="s">
        <v>5026</v>
      </c>
      <c r="H286" s="110" t="str">
        <f>VLOOKUP(B286,Sheet3!$A$3:$M$579,13,0)</f>
        <v>4560123542223</v>
      </c>
      <c r="I286" s="110">
        <f t="shared" si="10"/>
        <v>0</v>
      </c>
      <c r="J286" s="111">
        <v>90</v>
      </c>
      <c r="K286" s="118">
        <v>99</v>
      </c>
      <c r="L286" s="109"/>
      <c r="M286" s="109"/>
      <c r="N286" s="115"/>
      <c r="O286" s="115"/>
    </row>
    <row r="287" spans="1:15" s="77" customFormat="1" ht="35.25" customHeight="1">
      <c r="A287" s="109" t="s">
        <v>5376</v>
      </c>
      <c r="B287" s="109" t="s">
        <v>6002</v>
      </c>
      <c r="C287" s="112" t="s">
        <v>5458</v>
      </c>
      <c r="D287" s="72" t="s">
        <v>1851</v>
      </c>
      <c r="E287" s="109" t="s">
        <v>1950</v>
      </c>
      <c r="F287" s="109" t="str">
        <f t="shared" si="9"/>
        <v>2XL</v>
      </c>
      <c r="G287" s="110" t="s">
        <v>5027</v>
      </c>
      <c r="H287" s="110" t="str">
        <f>VLOOKUP(B287,Sheet3!$A$3:$M$579,13,0)</f>
        <v>4560123542224</v>
      </c>
      <c r="I287" s="110">
        <f t="shared" si="10"/>
        <v>0</v>
      </c>
      <c r="J287" s="111">
        <v>43</v>
      </c>
      <c r="K287" s="118">
        <v>48</v>
      </c>
      <c r="L287" s="109"/>
      <c r="M287" s="109"/>
      <c r="N287" s="115"/>
      <c r="O287" s="115"/>
    </row>
    <row r="288" spans="1:15" s="77" customFormat="1" ht="35.25" customHeight="1">
      <c r="A288" s="109" t="s">
        <v>5377</v>
      </c>
      <c r="B288" s="109" t="s">
        <v>6004</v>
      </c>
      <c r="C288" s="112" t="s">
        <v>5458</v>
      </c>
      <c r="D288" s="72" t="s">
        <v>1871</v>
      </c>
      <c r="E288" s="109" t="s">
        <v>1946</v>
      </c>
      <c r="F288" s="109" t="str">
        <f t="shared" si="9"/>
        <v>S</v>
      </c>
      <c r="G288" s="110" t="s">
        <v>5028</v>
      </c>
      <c r="H288" s="110" t="str">
        <f>VLOOKUP(B288,Sheet3!$A$3:$M$579,13,0)</f>
        <v>4560123542233</v>
      </c>
      <c r="I288" s="110">
        <f t="shared" si="10"/>
        <v>0</v>
      </c>
      <c r="J288" s="111">
        <v>33</v>
      </c>
      <c r="K288" s="118">
        <v>37</v>
      </c>
      <c r="L288" s="109"/>
      <c r="M288" s="109"/>
      <c r="N288" s="115"/>
      <c r="O288" s="115"/>
    </row>
    <row r="289" spans="1:15" s="77" customFormat="1" ht="35.25" customHeight="1">
      <c r="A289" s="109" t="s">
        <v>5377</v>
      </c>
      <c r="B289" s="109" t="s">
        <v>6006</v>
      </c>
      <c r="C289" s="112" t="s">
        <v>5458</v>
      </c>
      <c r="D289" s="72" t="s">
        <v>1871</v>
      </c>
      <c r="E289" s="109" t="s">
        <v>1947</v>
      </c>
      <c r="F289" s="109" t="str">
        <f t="shared" si="9"/>
        <v>M</v>
      </c>
      <c r="G289" s="110" t="s">
        <v>5029</v>
      </c>
      <c r="H289" s="110" t="str">
        <f>VLOOKUP(B289,Sheet3!$A$3:$M$579,13,0)</f>
        <v>4560123542234</v>
      </c>
      <c r="I289" s="110">
        <f t="shared" si="10"/>
        <v>0</v>
      </c>
      <c r="J289" s="111">
        <v>80</v>
      </c>
      <c r="K289" s="118">
        <v>88</v>
      </c>
      <c r="L289" s="109"/>
      <c r="M289" s="109"/>
      <c r="N289" s="115"/>
      <c r="O289" s="115"/>
    </row>
    <row r="290" spans="1:15" s="77" customFormat="1" ht="35.25" customHeight="1">
      <c r="A290" s="109" t="s">
        <v>5377</v>
      </c>
      <c r="B290" s="109" t="s">
        <v>6008</v>
      </c>
      <c r="C290" s="112" t="s">
        <v>5458</v>
      </c>
      <c r="D290" s="72" t="s">
        <v>1871</v>
      </c>
      <c r="E290" s="109" t="s">
        <v>1948</v>
      </c>
      <c r="F290" s="109" t="str">
        <f t="shared" si="9"/>
        <v>L</v>
      </c>
      <c r="G290" s="110" t="s">
        <v>5030</v>
      </c>
      <c r="H290" s="110" t="str">
        <f>VLOOKUP(B290,Sheet3!$A$3:$M$579,13,0)</f>
        <v>4560123542235</v>
      </c>
      <c r="I290" s="110">
        <f t="shared" si="10"/>
        <v>0</v>
      </c>
      <c r="J290" s="111">
        <v>94</v>
      </c>
      <c r="K290" s="118">
        <v>104</v>
      </c>
      <c r="L290" s="109"/>
      <c r="M290" s="109"/>
      <c r="N290" s="115"/>
      <c r="O290" s="115"/>
    </row>
    <row r="291" spans="1:15" s="77" customFormat="1" ht="35.25" customHeight="1">
      <c r="A291" s="109" t="s">
        <v>5377</v>
      </c>
      <c r="B291" s="109" t="s">
        <v>6010</v>
      </c>
      <c r="C291" s="112" t="s">
        <v>5458</v>
      </c>
      <c r="D291" s="72" t="s">
        <v>1871</v>
      </c>
      <c r="E291" s="109" t="s">
        <v>1949</v>
      </c>
      <c r="F291" s="109" t="str">
        <f t="shared" si="9"/>
        <v>XL</v>
      </c>
      <c r="G291" s="110" t="s">
        <v>5031</v>
      </c>
      <c r="H291" s="110" t="str">
        <f>VLOOKUP(B291,Sheet3!$A$3:$M$579,13,0)</f>
        <v>4560123542236</v>
      </c>
      <c r="I291" s="110">
        <f t="shared" si="10"/>
        <v>0</v>
      </c>
      <c r="J291" s="111">
        <v>67</v>
      </c>
      <c r="K291" s="118">
        <v>74</v>
      </c>
      <c r="L291" s="109"/>
      <c r="M291" s="109"/>
      <c r="N291" s="115"/>
      <c r="O291" s="115"/>
    </row>
    <row r="292" spans="1:15" s="77" customFormat="1" ht="35.25" customHeight="1">
      <c r="A292" s="109" t="s">
        <v>5377</v>
      </c>
      <c r="B292" s="109" t="s">
        <v>6012</v>
      </c>
      <c r="C292" s="112" t="s">
        <v>5458</v>
      </c>
      <c r="D292" s="72" t="s">
        <v>1871</v>
      </c>
      <c r="E292" s="109" t="s">
        <v>1950</v>
      </c>
      <c r="F292" s="109" t="str">
        <f t="shared" si="9"/>
        <v>2XL</v>
      </c>
      <c r="G292" s="110" t="s">
        <v>5032</v>
      </c>
      <c r="H292" s="110" t="str">
        <f>VLOOKUP(B292,Sheet3!$A$3:$M$579,13,0)</f>
        <v>4560123542237</v>
      </c>
      <c r="I292" s="110">
        <f t="shared" si="10"/>
        <v>0</v>
      </c>
      <c r="J292" s="111">
        <v>33</v>
      </c>
      <c r="K292" s="118">
        <v>37</v>
      </c>
      <c r="L292" s="109"/>
      <c r="M292" s="109"/>
      <c r="N292" s="115"/>
      <c r="O292" s="115"/>
    </row>
    <row r="293" spans="1:15" s="77" customFormat="1" ht="35.25" customHeight="1">
      <c r="A293" s="109" t="s">
        <v>5378</v>
      </c>
      <c r="B293" s="109" t="s">
        <v>6578</v>
      </c>
      <c r="C293" s="112" t="s">
        <v>5458</v>
      </c>
      <c r="D293" s="72" t="s">
        <v>5440</v>
      </c>
      <c r="E293" s="109" t="s">
        <v>1946</v>
      </c>
      <c r="F293" s="109" t="str">
        <f t="shared" si="9"/>
        <v>S</v>
      </c>
      <c r="G293" s="110" t="s">
        <v>5033</v>
      </c>
      <c r="H293" s="110" t="str">
        <f>VLOOKUP(B293,Sheet3!$A$3:$M$579,13,0)</f>
        <v>4560123542231</v>
      </c>
      <c r="I293" s="110">
        <f t="shared" si="10"/>
        <v>0</v>
      </c>
      <c r="J293" s="111">
        <v>21</v>
      </c>
      <c r="K293" s="118">
        <v>24</v>
      </c>
      <c r="L293" s="109"/>
      <c r="M293" s="109"/>
      <c r="N293" s="115"/>
      <c r="O293" s="115"/>
    </row>
    <row r="294" spans="1:15" s="77" customFormat="1" ht="35.25" customHeight="1">
      <c r="A294" s="109" t="s">
        <v>5378</v>
      </c>
      <c r="B294" s="109" t="s">
        <v>6014</v>
      </c>
      <c r="C294" s="112" t="s">
        <v>5458</v>
      </c>
      <c r="D294" s="72" t="s">
        <v>5440</v>
      </c>
      <c r="E294" s="109" t="s">
        <v>1947</v>
      </c>
      <c r="F294" s="109" t="str">
        <f t="shared" si="9"/>
        <v>M</v>
      </c>
      <c r="G294" s="110" t="s">
        <v>5034</v>
      </c>
      <c r="H294" s="110" t="str">
        <f>VLOOKUP(B294,Sheet3!$A$3:$M$579,13,0)</f>
        <v>4560123542232</v>
      </c>
      <c r="I294" s="110">
        <f t="shared" si="10"/>
        <v>0</v>
      </c>
      <c r="J294" s="111">
        <v>45</v>
      </c>
      <c r="K294" s="118">
        <v>50</v>
      </c>
      <c r="L294" s="109"/>
      <c r="M294" s="109"/>
      <c r="N294" s="115"/>
      <c r="O294" s="115"/>
    </row>
    <row r="295" spans="1:15" s="77" customFormat="1" ht="35.25" customHeight="1">
      <c r="A295" s="109" t="s">
        <v>5378</v>
      </c>
      <c r="B295" s="109" t="s">
        <v>6016</v>
      </c>
      <c r="C295" s="112" t="s">
        <v>5458</v>
      </c>
      <c r="D295" s="72" t="s">
        <v>5440</v>
      </c>
      <c r="E295" s="109" t="s">
        <v>1948</v>
      </c>
      <c r="F295" s="109" t="str">
        <f t="shared" si="9"/>
        <v>L</v>
      </c>
      <c r="G295" s="110" t="s">
        <v>5035</v>
      </c>
      <c r="H295" s="110" t="str">
        <f>VLOOKUP(B295,Sheet3!$A$3:$M$579,13,0)</f>
        <v>4560123542228</v>
      </c>
      <c r="I295" s="110">
        <f t="shared" si="10"/>
        <v>0</v>
      </c>
      <c r="J295" s="111">
        <v>53</v>
      </c>
      <c r="K295" s="118">
        <v>59</v>
      </c>
      <c r="L295" s="109"/>
      <c r="M295" s="109"/>
      <c r="N295" s="115"/>
      <c r="O295" s="115"/>
    </row>
    <row r="296" spans="1:15" s="77" customFormat="1" ht="35.25" customHeight="1">
      <c r="A296" s="109" t="s">
        <v>5378</v>
      </c>
      <c r="B296" s="109" t="s">
        <v>6018</v>
      </c>
      <c r="C296" s="112" t="s">
        <v>5458</v>
      </c>
      <c r="D296" s="72" t="s">
        <v>5440</v>
      </c>
      <c r="E296" s="109" t="s">
        <v>1949</v>
      </c>
      <c r="F296" s="109" t="str">
        <f t="shared" si="9"/>
        <v>XL</v>
      </c>
      <c r="G296" s="110" t="s">
        <v>5036</v>
      </c>
      <c r="H296" s="110" t="str">
        <f>VLOOKUP(B296,Sheet3!$A$3:$M$579,13,0)</f>
        <v>4560123542229</v>
      </c>
      <c r="I296" s="110">
        <f t="shared" si="10"/>
        <v>0</v>
      </c>
      <c r="J296" s="111">
        <v>43</v>
      </c>
      <c r="K296" s="118">
        <v>48</v>
      </c>
      <c r="L296" s="109"/>
      <c r="M296" s="109"/>
      <c r="N296" s="115"/>
      <c r="O296" s="115"/>
    </row>
    <row r="297" spans="1:15" s="77" customFormat="1" ht="35.25" customHeight="1">
      <c r="A297" s="109" t="s">
        <v>5378</v>
      </c>
      <c r="B297" s="109" t="s">
        <v>6020</v>
      </c>
      <c r="C297" s="112" t="s">
        <v>5458</v>
      </c>
      <c r="D297" s="72" t="s">
        <v>5440</v>
      </c>
      <c r="E297" s="109" t="s">
        <v>1950</v>
      </c>
      <c r="F297" s="109" t="str">
        <f t="shared" si="9"/>
        <v>2XL</v>
      </c>
      <c r="G297" s="110" t="s">
        <v>5037</v>
      </c>
      <c r="H297" s="110" t="str">
        <f>VLOOKUP(B297,Sheet3!$A$3:$M$579,13,0)</f>
        <v>4560123542230</v>
      </c>
      <c r="I297" s="110">
        <f t="shared" si="10"/>
        <v>0</v>
      </c>
      <c r="J297" s="111">
        <v>26</v>
      </c>
      <c r="K297" s="118">
        <v>29</v>
      </c>
      <c r="L297" s="109"/>
      <c r="M297" s="109"/>
      <c r="N297" s="115"/>
      <c r="O297" s="115"/>
    </row>
    <row r="298" spans="1:15" s="77" customFormat="1" ht="35.25" customHeight="1">
      <c r="A298" s="109" t="s">
        <v>5379</v>
      </c>
      <c r="B298" s="109" t="s">
        <v>6022</v>
      </c>
      <c r="C298" s="112" t="s">
        <v>5458</v>
      </c>
      <c r="D298" s="72" t="s">
        <v>1870</v>
      </c>
      <c r="E298" s="109" t="s">
        <v>1946</v>
      </c>
      <c r="F298" s="109" t="str">
        <f t="shared" si="9"/>
        <v>S</v>
      </c>
      <c r="G298" s="110" t="s">
        <v>5038</v>
      </c>
      <c r="H298" s="110" t="str">
        <f>VLOOKUP(B298,Sheet3!$A$3:$M$579,13,0)</f>
        <v>4560123542243</v>
      </c>
      <c r="I298" s="110">
        <f t="shared" si="10"/>
        <v>0</v>
      </c>
      <c r="J298" s="111">
        <v>22</v>
      </c>
      <c r="K298" s="118">
        <v>25</v>
      </c>
      <c r="L298" s="109"/>
      <c r="M298" s="109"/>
      <c r="N298" s="115"/>
      <c r="O298" s="115"/>
    </row>
    <row r="299" spans="1:15" s="77" customFormat="1" ht="35.25" customHeight="1">
      <c r="A299" s="109" t="s">
        <v>5379</v>
      </c>
      <c r="B299" s="109" t="s">
        <v>6024</v>
      </c>
      <c r="C299" s="112" t="s">
        <v>5458</v>
      </c>
      <c r="D299" s="72" t="s">
        <v>1870</v>
      </c>
      <c r="E299" s="109" t="s">
        <v>1947</v>
      </c>
      <c r="F299" s="109" t="str">
        <f t="shared" si="9"/>
        <v>M</v>
      </c>
      <c r="G299" s="110" t="s">
        <v>5039</v>
      </c>
      <c r="H299" s="110" t="str">
        <f>VLOOKUP(B299,Sheet3!$A$3:$M$579,13,0)</f>
        <v>4560123542244</v>
      </c>
      <c r="I299" s="110">
        <f t="shared" si="10"/>
        <v>0</v>
      </c>
      <c r="J299" s="111">
        <v>47</v>
      </c>
      <c r="K299" s="118">
        <v>52</v>
      </c>
      <c r="L299" s="109"/>
      <c r="M299" s="109"/>
      <c r="N299" s="115"/>
      <c r="O299" s="115"/>
    </row>
    <row r="300" spans="1:15" s="77" customFormat="1" ht="35.25" customHeight="1">
      <c r="A300" s="109" t="s">
        <v>5379</v>
      </c>
      <c r="B300" s="109" t="s">
        <v>6026</v>
      </c>
      <c r="C300" s="112" t="s">
        <v>5458</v>
      </c>
      <c r="D300" s="72" t="s">
        <v>1870</v>
      </c>
      <c r="E300" s="109" t="s">
        <v>1948</v>
      </c>
      <c r="F300" s="109" t="str">
        <f t="shared" si="9"/>
        <v>L</v>
      </c>
      <c r="G300" s="110" t="s">
        <v>5040</v>
      </c>
      <c r="H300" s="110" t="str">
        <f>VLOOKUP(B300,Sheet3!$A$3:$M$579,13,0)</f>
        <v>4560123542245</v>
      </c>
      <c r="I300" s="110">
        <f t="shared" si="10"/>
        <v>0</v>
      </c>
      <c r="J300" s="111">
        <v>56</v>
      </c>
      <c r="K300" s="118">
        <v>62</v>
      </c>
      <c r="L300" s="109"/>
      <c r="M300" s="109"/>
      <c r="N300" s="115"/>
      <c r="O300" s="115"/>
    </row>
    <row r="301" spans="1:15" s="77" customFormat="1" ht="35.25" customHeight="1">
      <c r="A301" s="109" t="s">
        <v>5379</v>
      </c>
      <c r="B301" s="109" t="s">
        <v>6028</v>
      </c>
      <c r="C301" s="112" t="s">
        <v>5458</v>
      </c>
      <c r="D301" s="72" t="s">
        <v>1870</v>
      </c>
      <c r="E301" s="109" t="s">
        <v>1949</v>
      </c>
      <c r="F301" s="109" t="str">
        <f t="shared" si="9"/>
        <v>XL</v>
      </c>
      <c r="G301" s="110" t="s">
        <v>5041</v>
      </c>
      <c r="H301" s="110" t="str">
        <f>VLOOKUP(B301,Sheet3!$A$3:$M$579,13,0)</f>
        <v>4560123542246</v>
      </c>
      <c r="I301" s="110">
        <f t="shared" si="10"/>
        <v>0</v>
      </c>
      <c r="J301" s="111">
        <v>45</v>
      </c>
      <c r="K301" s="118">
        <v>50</v>
      </c>
      <c r="L301" s="109"/>
      <c r="M301" s="109"/>
      <c r="N301" s="115"/>
      <c r="O301" s="115"/>
    </row>
    <row r="302" spans="1:15" s="77" customFormat="1" ht="35.25" customHeight="1">
      <c r="A302" s="109" t="s">
        <v>5379</v>
      </c>
      <c r="B302" s="109" t="s">
        <v>6030</v>
      </c>
      <c r="C302" s="112" t="s">
        <v>5458</v>
      </c>
      <c r="D302" s="72" t="s">
        <v>1870</v>
      </c>
      <c r="E302" s="109" t="s">
        <v>1950</v>
      </c>
      <c r="F302" s="109" t="str">
        <f t="shared" si="9"/>
        <v>2XL</v>
      </c>
      <c r="G302" s="110" t="s">
        <v>5042</v>
      </c>
      <c r="H302" s="110" t="str">
        <f>VLOOKUP(B302,Sheet3!$A$3:$M$579,13,0)</f>
        <v>4560123542247</v>
      </c>
      <c r="I302" s="110">
        <f t="shared" si="10"/>
        <v>0</v>
      </c>
      <c r="J302" s="111">
        <v>27</v>
      </c>
      <c r="K302" s="118">
        <v>30</v>
      </c>
      <c r="L302" s="109"/>
      <c r="M302" s="109"/>
      <c r="N302" s="115"/>
      <c r="O302" s="115"/>
    </row>
    <row r="303" spans="1:15" s="77" customFormat="1" ht="35.25" customHeight="1">
      <c r="A303" s="109" t="s">
        <v>5380</v>
      </c>
      <c r="B303" s="109" t="s">
        <v>6032</v>
      </c>
      <c r="C303" s="112" t="s">
        <v>5459</v>
      </c>
      <c r="D303" s="72" t="s">
        <v>1871</v>
      </c>
      <c r="E303" s="109" t="s">
        <v>1946</v>
      </c>
      <c r="F303" s="109" t="str">
        <f t="shared" si="9"/>
        <v>S</v>
      </c>
      <c r="G303" s="110" t="s">
        <v>5043</v>
      </c>
      <c r="H303" s="110" t="str">
        <f>VLOOKUP(B303,Sheet3!$A$3:$M$579,13,0)</f>
        <v>4560123543044</v>
      </c>
      <c r="I303" s="110">
        <f t="shared" si="10"/>
        <v>0</v>
      </c>
      <c r="J303" s="111">
        <v>43</v>
      </c>
      <c r="K303" s="118">
        <v>48</v>
      </c>
      <c r="L303" s="109"/>
      <c r="M303" s="109"/>
      <c r="N303" s="115"/>
      <c r="O303" s="115"/>
    </row>
    <row r="304" spans="1:15" s="77" customFormat="1" ht="35.25" customHeight="1">
      <c r="A304" s="109" t="s">
        <v>5380</v>
      </c>
      <c r="B304" s="109" t="s">
        <v>6034</v>
      </c>
      <c r="C304" s="112" t="s">
        <v>5459</v>
      </c>
      <c r="D304" s="72" t="s">
        <v>1871</v>
      </c>
      <c r="E304" s="109" t="s">
        <v>1947</v>
      </c>
      <c r="F304" s="109" t="str">
        <f t="shared" si="9"/>
        <v>M</v>
      </c>
      <c r="G304" s="110" t="s">
        <v>5044</v>
      </c>
      <c r="H304" s="110" t="str">
        <f>VLOOKUP(B304,Sheet3!$A$3:$M$579,13,0)</f>
        <v>4560123543045</v>
      </c>
      <c r="I304" s="110">
        <f t="shared" si="10"/>
        <v>0</v>
      </c>
      <c r="J304" s="111">
        <v>111</v>
      </c>
      <c r="K304" s="118">
        <v>123</v>
      </c>
      <c r="L304" s="109"/>
      <c r="M304" s="109"/>
      <c r="N304" s="115"/>
      <c r="O304" s="115"/>
    </row>
    <row r="305" spans="1:15" s="77" customFormat="1" ht="35.25" customHeight="1">
      <c r="A305" s="109" t="s">
        <v>5380</v>
      </c>
      <c r="B305" s="109" t="s">
        <v>6036</v>
      </c>
      <c r="C305" s="112" t="s">
        <v>5459</v>
      </c>
      <c r="D305" s="72" t="s">
        <v>1871</v>
      </c>
      <c r="E305" s="109" t="s">
        <v>1948</v>
      </c>
      <c r="F305" s="109" t="str">
        <f t="shared" si="9"/>
        <v>L</v>
      </c>
      <c r="G305" s="110" t="s">
        <v>5045</v>
      </c>
      <c r="H305" s="110" t="str">
        <f>VLOOKUP(B305,Sheet3!$A$3:$M$579,13,0)</f>
        <v>4560123543046</v>
      </c>
      <c r="I305" s="110">
        <f t="shared" si="10"/>
        <v>0</v>
      </c>
      <c r="J305" s="111">
        <v>139</v>
      </c>
      <c r="K305" s="118">
        <v>153</v>
      </c>
      <c r="L305" s="109"/>
      <c r="M305" s="109"/>
      <c r="N305" s="115"/>
      <c r="O305" s="115"/>
    </row>
    <row r="306" spans="1:15" s="77" customFormat="1" ht="35.25" customHeight="1">
      <c r="A306" s="109" t="s">
        <v>5380</v>
      </c>
      <c r="B306" s="109" t="s">
        <v>6038</v>
      </c>
      <c r="C306" s="112" t="s">
        <v>5459</v>
      </c>
      <c r="D306" s="72" t="s">
        <v>1871</v>
      </c>
      <c r="E306" s="109" t="s">
        <v>1949</v>
      </c>
      <c r="F306" s="109" t="str">
        <f t="shared" si="9"/>
        <v>XL</v>
      </c>
      <c r="G306" s="110" t="s">
        <v>5046</v>
      </c>
      <c r="H306" s="110" t="str">
        <f>VLOOKUP(B306,Sheet3!$A$3:$M$579,13,0)</f>
        <v>4560123543047</v>
      </c>
      <c r="I306" s="110">
        <f t="shared" si="10"/>
        <v>0</v>
      </c>
      <c r="J306" s="111">
        <v>111</v>
      </c>
      <c r="K306" s="118">
        <v>123</v>
      </c>
      <c r="L306" s="109"/>
      <c r="M306" s="109"/>
      <c r="N306" s="115"/>
      <c r="O306" s="115"/>
    </row>
    <row r="307" spans="1:15" s="77" customFormat="1" ht="35.25" customHeight="1">
      <c r="A307" s="109" t="s">
        <v>5380</v>
      </c>
      <c r="B307" s="109" t="s">
        <v>6040</v>
      </c>
      <c r="C307" s="112" t="s">
        <v>5459</v>
      </c>
      <c r="D307" s="72" t="s">
        <v>1871</v>
      </c>
      <c r="E307" s="109" t="s">
        <v>1950</v>
      </c>
      <c r="F307" s="109" t="str">
        <f t="shared" si="9"/>
        <v>2XL</v>
      </c>
      <c r="G307" s="110" t="s">
        <v>5047</v>
      </c>
      <c r="H307" s="110" t="str">
        <f>VLOOKUP(B307,Sheet3!$A$3:$M$579,13,0)</f>
        <v>4560123543048</v>
      </c>
      <c r="I307" s="110">
        <f t="shared" si="10"/>
        <v>0</v>
      </c>
      <c r="J307" s="111">
        <v>35</v>
      </c>
      <c r="K307" s="118">
        <v>39</v>
      </c>
      <c r="L307" s="109"/>
      <c r="M307" s="109"/>
      <c r="N307" s="115"/>
      <c r="O307" s="115"/>
    </row>
    <row r="308" spans="1:15" s="77" customFormat="1" ht="35.25" customHeight="1">
      <c r="A308" s="109" t="s">
        <v>5381</v>
      </c>
      <c r="B308" s="109" t="s">
        <v>6042</v>
      </c>
      <c r="C308" s="112" t="s">
        <v>5459</v>
      </c>
      <c r="D308" s="72" t="s">
        <v>1851</v>
      </c>
      <c r="E308" s="109" t="s">
        <v>1946</v>
      </c>
      <c r="F308" s="109" t="str">
        <f t="shared" si="9"/>
        <v>S</v>
      </c>
      <c r="G308" s="110" t="s">
        <v>5048</v>
      </c>
      <c r="H308" s="110" t="str">
        <f>VLOOKUP(B308,Sheet3!$A$3:$M$579,13,0)</f>
        <v>4560123542758</v>
      </c>
      <c r="I308" s="110">
        <f t="shared" si="10"/>
        <v>0</v>
      </c>
      <c r="J308" s="111">
        <v>43</v>
      </c>
      <c r="K308" s="118">
        <v>48</v>
      </c>
      <c r="L308" s="109"/>
      <c r="M308" s="109"/>
      <c r="N308" s="115"/>
      <c r="O308" s="115"/>
    </row>
    <row r="309" spans="1:15" s="77" customFormat="1" ht="35.25" customHeight="1">
      <c r="A309" s="109" t="s">
        <v>5381</v>
      </c>
      <c r="B309" s="109" t="s">
        <v>6044</v>
      </c>
      <c r="C309" s="112" t="s">
        <v>5459</v>
      </c>
      <c r="D309" s="72" t="s">
        <v>1851</v>
      </c>
      <c r="E309" s="109" t="s">
        <v>1947</v>
      </c>
      <c r="F309" s="109" t="str">
        <f t="shared" si="9"/>
        <v>M</v>
      </c>
      <c r="G309" s="110" t="s">
        <v>5049</v>
      </c>
      <c r="H309" s="110" t="str">
        <f>VLOOKUP(B309,Sheet3!$A$3:$M$579,13,0)</f>
        <v>4560123542759</v>
      </c>
      <c r="I309" s="110">
        <f t="shared" si="10"/>
        <v>0</v>
      </c>
      <c r="J309" s="111">
        <v>111</v>
      </c>
      <c r="K309" s="118">
        <v>123</v>
      </c>
      <c r="L309" s="109"/>
      <c r="M309" s="109"/>
      <c r="N309" s="115"/>
      <c r="O309" s="115"/>
    </row>
    <row r="310" spans="1:15" s="77" customFormat="1" ht="35.25" customHeight="1">
      <c r="A310" s="109" t="s">
        <v>5381</v>
      </c>
      <c r="B310" s="109" t="s">
        <v>6046</v>
      </c>
      <c r="C310" s="112" t="s">
        <v>5459</v>
      </c>
      <c r="D310" s="72" t="s">
        <v>1851</v>
      </c>
      <c r="E310" s="109" t="s">
        <v>1948</v>
      </c>
      <c r="F310" s="109" t="str">
        <f t="shared" si="9"/>
        <v>L</v>
      </c>
      <c r="G310" s="110" t="s">
        <v>5050</v>
      </c>
      <c r="H310" s="110" t="str">
        <f>VLOOKUP(B310,Sheet3!$A$3:$M$579,13,0)</f>
        <v>4560123542760</v>
      </c>
      <c r="I310" s="110">
        <f t="shared" si="10"/>
        <v>0</v>
      </c>
      <c r="J310" s="111">
        <v>139</v>
      </c>
      <c r="K310" s="118">
        <v>153</v>
      </c>
      <c r="L310" s="109"/>
      <c r="M310" s="109"/>
      <c r="N310" s="115"/>
      <c r="O310" s="115"/>
    </row>
    <row r="311" spans="1:15" s="77" customFormat="1" ht="35.25" customHeight="1">
      <c r="A311" s="109" t="s">
        <v>5381</v>
      </c>
      <c r="B311" s="109" t="s">
        <v>6048</v>
      </c>
      <c r="C311" s="112" t="s">
        <v>5459</v>
      </c>
      <c r="D311" s="72" t="s">
        <v>1851</v>
      </c>
      <c r="E311" s="109" t="s">
        <v>1949</v>
      </c>
      <c r="F311" s="109" t="str">
        <f t="shared" si="9"/>
        <v>XL</v>
      </c>
      <c r="G311" s="110" t="s">
        <v>5051</v>
      </c>
      <c r="H311" s="110" t="str">
        <f>VLOOKUP(B311,Sheet3!$A$3:$M$579,13,0)</f>
        <v>4560123542761</v>
      </c>
      <c r="I311" s="110">
        <f t="shared" si="10"/>
        <v>0</v>
      </c>
      <c r="J311" s="111">
        <v>111</v>
      </c>
      <c r="K311" s="118">
        <v>123</v>
      </c>
      <c r="L311" s="109"/>
      <c r="M311" s="109"/>
      <c r="N311" s="115"/>
      <c r="O311" s="115"/>
    </row>
    <row r="312" spans="1:15" s="77" customFormat="1" ht="35.25" customHeight="1">
      <c r="A312" s="109" t="s">
        <v>5381</v>
      </c>
      <c r="B312" s="109" t="s">
        <v>6050</v>
      </c>
      <c r="C312" s="112" t="s">
        <v>5459</v>
      </c>
      <c r="D312" s="72" t="s">
        <v>1851</v>
      </c>
      <c r="E312" s="109" t="s">
        <v>1950</v>
      </c>
      <c r="F312" s="109" t="str">
        <f t="shared" si="9"/>
        <v>2XL</v>
      </c>
      <c r="G312" s="110" t="s">
        <v>5052</v>
      </c>
      <c r="H312" s="110" t="str">
        <f>VLOOKUP(B312,Sheet3!$A$3:$M$579,13,0)</f>
        <v>4560123542762</v>
      </c>
      <c r="I312" s="110">
        <f t="shared" si="10"/>
        <v>0</v>
      </c>
      <c r="J312" s="111">
        <v>35</v>
      </c>
      <c r="K312" s="118">
        <v>39</v>
      </c>
      <c r="L312" s="109"/>
      <c r="M312" s="109"/>
      <c r="N312" s="115"/>
      <c r="O312" s="115"/>
    </row>
    <row r="313" spans="1:15" s="77" customFormat="1" ht="35.25" customHeight="1">
      <c r="A313" s="109" t="s">
        <v>5382</v>
      </c>
      <c r="B313" s="109" t="s">
        <v>6052</v>
      </c>
      <c r="C313" s="112" t="s">
        <v>5459</v>
      </c>
      <c r="D313" s="72" t="s">
        <v>1870</v>
      </c>
      <c r="E313" s="109" t="s">
        <v>1946</v>
      </c>
      <c r="F313" s="109" t="str">
        <f t="shared" si="9"/>
        <v>S</v>
      </c>
      <c r="G313" s="110" t="s">
        <v>5053</v>
      </c>
      <c r="H313" s="110" t="str">
        <f>VLOOKUP(B313,Sheet3!$A$3:$M$579,13,0)</f>
        <v>4560123542753</v>
      </c>
      <c r="I313" s="110">
        <f t="shared" si="10"/>
        <v>0</v>
      </c>
      <c r="J313" s="111">
        <v>33</v>
      </c>
      <c r="K313" s="118">
        <v>37</v>
      </c>
      <c r="L313" s="109"/>
      <c r="M313" s="109"/>
      <c r="N313" s="115"/>
      <c r="O313" s="115"/>
    </row>
    <row r="314" spans="1:15" s="77" customFormat="1" ht="35.25" customHeight="1">
      <c r="A314" s="109" t="s">
        <v>5382</v>
      </c>
      <c r="B314" s="109" t="s">
        <v>6054</v>
      </c>
      <c r="C314" s="112" t="s">
        <v>5459</v>
      </c>
      <c r="D314" s="72" t="s">
        <v>1870</v>
      </c>
      <c r="E314" s="109" t="s">
        <v>1947</v>
      </c>
      <c r="F314" s="109" t="str">
        <f t="shared" si="9"/>
        <v>M</v>
      </c>
      <c r="G314" s="110" t="s">
        <v>5054</v>
      </c>
      <c r="H314" s="110" t="str">
        <f>VLOOKUP(B314,Sheet3!$A$3:$M$579,13,0)</f>
        <v>4560123542754</v>
      </c>
      <c r="I314" s="110">
        <f t="shared" si="10"/>
        <v>0</v>
      </c>
      <c r="J314" s="111">
        <v>79</v>
      </c>
      <c r="K314" s="118">
        <v>87</v>
      </c>
      <c r="L314" s="109"/>
      <c r="M314" s="109"/>
      <c r="N314" s="115"/>
      <c r="O314" s="115"/>
    </row>
    <row r="315" spans="1:15" s="77" customFormat="1" ht="35.25" customHeight="1">
      <c r="A315" s="109" t="s">
        <v>5382</v>
      </c>
      <c r="B315" s="109" t="s">
        <v>6056</v>
      </c>
      <c r="C315" s="112" t="s">
        <v>5459</v>
      </c>
      <c r="D315" s="72" t="s">
        <v>1870</v>
      </c>
      <c r="E315" s="109" t="s">
        <v>1948</v>
      </c>
      <c r="F315" s="109" t="str">
        <f t="shared" si="9"/>
        <v>L</v>
      </c>
      <c r="G315" s="110" t="s">
        <v>5055</v>
      </c>
      <c r="H315" s="110" t="str">
        <f>VLOOKUP(B315,Sheet3!$A$3:$M$579,13,0)</f>
        <v>4560123542755</v>
      </c>
      <c r="I315" s="110">
        <f t="shared" si="10"/>
        <v>0</v>
      </c>
      <c r="J315" s="111">
        <v>99</v>
      </c>
      <c r="K315" s="118">
        <v>109</v>
      </c>
      <c r="L315" s="109"/>
      <c r="M315" s="109"/>
      <c r="N315" s="115"/>
      <c r="O315" s="115"/>
    </row>
    <row r="316" spans="1:15" s="77" customFormat="1" ht="35.25" customHeight="1">
      <c r="A316" s="109" t="s">
        <v>5382</v>
      </c>
      <c r="B316" s="109" t="s">
        <v>6058</v>
      </c>
      <c r="C316" s="112" t="s">
        <v>5459</v>
      </c>
      <c r="D316" s="72" t="s">
        <v>1870</v>
      </c>
      <c r="E316" s="109" t="s">
        <v>1949</v>
      </c>
      <c r="F316" s="109" t="str">
        <f t="shared" si="9"/>
        <v>XL</v>
      </c>
      <c r="G316" s="110" t="s">
        <v>5056</v>
      </c>
      <c r="H316" s="110" t="str">
        <f>VLOOKUP(B316,Sheet3!$A$3:$M$579,13,0)</f>
        <v>4560123542756</v>
      </c>
      <c r="I316" s="110">
        <f t="shared" si="10"/>
        <v>0</v>
      </c>
      <c r="J316" s="111">
        <v>80</v>
      </c>
      <c r="K316" s="118">
        <v>88</v>
      </c>
      <c r="L316" s="109"/>
      <c r="M316" s="109"/>
      <c r="N316" s="115"/>
      <c r="O316" s="115"/>
    </row>
    <row r="317" spans="1:15" s="77" customFormat="1" ht="35.25" customHeight="1">
      <c r="A317" s="109" t="s">
        <v>5382</v>
      </c>
      <c r="B317" s="109" t="s">
        <v>6060</v>
      </c>
      <c r="C317" s="112" t="s">
        <v>5459</v>
      </c>
      <c r="D317" s="72" t="s">
        <v>1870</v>
      </c>
      <c r="E317" s="109" t="s">
        <v>1950</v>
      </c>
      <c r="F317" s="109" t="str">
        <f t="shared" si="9"/>
        <v>2XL</v>
      </c>
      <c r="G317" s="110" t="s">
        <v>5057</v>
      </c>
      <c r="H317" s="110" t="str">
        <f>VLOOKUP(B317,Sheet3!$A$3:$M$579,13,0)</f>
        <v>4560123542757</v>
      </c>
      <c r="I317" s="110">
        <f t="shared" si="10"/>
        <v>0</v>
      </c>
      <c r="J317" s="111">
        <v>29</v>
      </c>
      <c r="K317" s="118">
        <v>32</v>
      </c>
      <c r="L317" s="109"/>
      <c r="M317" s="109"/>
      <c r="N317" s="115"/>
      <c r="O317" s="115"/>
    </row>
    <row r="318" spans="1:15" s="77" customFormat="1" ht="35.25" customHeight="1">
      <c r="A318" s="109" t="s">
        <v>5383</v>
      </c>
      <c r="B318" s="109" t="s">
        <v>6062</v>
      </c>
      <c r="C318" s="112" t="s">
        <v>5459</v>
      </c>
      <c r="D318" s="72" t="s">
        <v>1854</v>
      </c>
      <c r="E318" s="109" t="s">
        <v>1946</v>
      </c>
      <c r="F318" s="109" t="str">
        <f t="shared" si="9"/>
        <v>S</v>
      </c>
      <c r="G318" s="110" t="s">
        <v>5058</v>
      </c>
      <c r="H318" s="110" t="str">
        <f>VLOOKUP(B318,Sheet3!$A$3:$M$579,13,0)</f>
        <v>4560123543051</v>
      </c>
      <c r="I318" s="110">
        <f t="shared" si="10"/>
        <v>0</v>
      </c>
      <c r="J318" s="111">
        <v>33</v>
      </c>
      <c r="K318" s="118">
        <v>37</v>
      </c>
      <c r="L318" s="109"/>
      <c r="M318" s="109"/>
      <c r="N318" s="115"/>
      <c r="O318" s="115"/>
    </row>
    <row r="319" spans="1:15" s="77" customFormat="1" ht="35.25" customHeight="1">
      <c r="A319" s="109" t="s">
        <v>5383</v>
      </c>
      <c r="B319" s="109" t="s">
        <v>6064</v>
      </c>
      <c r="C319" s="112" t="s">
        <v>5459</v>
      </c>
      <c r="D319" s="72" t="s">
        <v>1854</v>
      </c>
      <c r="E319" s="109" t="s">
        <v>1947</v>
      </c>
      <c r="F319" s="109" t="str">
        <f t="shared" si="9"/>
        <v>M</v>
      </c>
      <c r="G319" s="110" t="s">
        <v>5059</v>
      </c>
      <c r="H319" s="110" t="str">
        <f>VLOOKUP(B319,Sheet3!$A$3:$M$579,13,0)</f>
        <v>4560123543052</v>
      </c>
      <c r="I319" s="110">
        <f t="shared" si="10"/>
        <v>0</v>
      </c>
      <c r="J319" s="111">
        <v>79</v>
      </c>
      <c r="K319" s="118">
        <v>87</v>
      </c>
      <c r="L319" s="109"/>
      <c r="M319" s="109"/>
      <c r="N319" s="115"/>
      <c r="O319" s="115"/>
    </row>
    <row r="320" spans="1:15" s="77" customFormat="1" ht="35.25" customHeight="1">
      <c r="A320" s="109" t="s">
        <v>5383</v>
      </c>
      <c r="B320" s="109" t="s">
        <v>6066</v>
      </c>
      <c r="C320" s="112" t="s">
        <v>5459</v>
      </c>
      <c r="D320" s="72" t="s">
        <v>1854</v>
      </c>
      <c r="E320" s="109" t="s">
        <v>1948</v>
      </c>
      <c r="F320" s="109" t="str">
        <f t="shared" si="9"/>
        <v>L</v>
      </c>
      <c r="G320" s="110" t="s">
        <v>5060</v>
      </c>
      <c r="H320" s="110" t="str">
        <f>VLOOKUP(B320,Sheet3!$A$3:$M$579,13,0)</f>
        <v>4560123543053</v>
      </c>
      <c r="I320" s="110">
        <f t="shared" si="10"/>
        <v>0</v>
      </c>
      <c r="J320" s="111">
        <v>99</v>
      </c>
      <c r="K320" s="118">
        <v>109</v>
      </c>
      <c r="L320" s="109"/>
      <c r="M320" s="109"/>
      <c r="N320" s="115"/>
      <c r="O320" s="115"/>
    </row>
    <row r="321" spans="1:15" s="77" customFormat="1" ht="35.25" customHeight="1">
      <c r="A321" s="109" t="s">
        <v>5383</v>
      </c>
      <c r="B321" s="109" t="s">
        <v>6068</v>
      </c>
      <c r="C321" s="112" t="s">
        <v>5459</v>
      </c>
      <c r="D321" s="72" t="s">
        <v>1854</v>
      </c>
      <c r="E321" s="109" t="s">
        <v>1949</v>
      </c>
      <c r="F321" s="109" t="str">
        <f t="shared" si="9"/>
        <v>XL</v>
      </c>
      <c r="G321" s="110" t="s">
        <v>5061</v>
      </c>
      <c r="H321" s="110" t="str">
        <f>VLOOKUP(B321,Sheet3!$A$3:$M$579,13,0)</f>
        <v>4560123543054</v>
      </c>
      <c r="I321" s="110">
        <f t="shared" si="10"/>
        <v>0</v>
      </c>
      <c r="J321" s="111">
        <v>80</v>
      </c>
      <c r="K321" s="118">
        <v>88</v>
      </c>
      <c r="L321" s="109"/>
      <c r="M321" s="109"/>
      <c r="N321" s="115"/>
      <c r="O321" s="115"/>
    </row>
    <row r="322" spans="1:15" s="77" customFormat="1" ht="35.25" customHeight="1">
      <c r="A322" s="109" t="s">
        <v>5383</v>
      </c>
      <c r="B322" s="109" t="s">
        <v>6070</v>
      </c>
      <c r="C322" s="112" t="s">
        <v>5459</v>
      </c>
      <c r="D322" s="72" t="s">
        <v>1854</v>
      </c>
      <c r="E322" s="109" t="s">
        <v>1950</v>
      </c>
      <c r="F322" s="109" t="str">
        <f t="shared" si="9"/>
        <v>2XL</v>
      </c>
      <c r="G322" s="110" t="s">
        <v>5062</v>
      </c>
      <c r="H322" s="110" t="str">
        <f>VLOOKUP(B322,Sheet3!$A$3:$M$579,13,0)</f>
        <v>4560123543055</v>
      </c>
      <c r="I322" s="110">
        <f t="shared" si="10"/>
        <v>0</v>
      </c>
      <c r="J322" s="111">
        <v>29</v>
      </c>
      <c r="K322" s="118">
        <v>32</v>
      </c>
      <c r="L322" s="109"/>
      <c r="M322" s="109"/>
      <c r="N322" s="115"/>
      <c r="O322" s="115"/>
    </row>
    <row r="323" spans="1:15" s="77" customFormat="1" ht="35.25" customHeight="1">
      <c r="A323" s="109" t="s">
        <v>5384</v>
      </c>
      <c r="B323" s="109" t="s">
        <v>6072</v>
      </c>
      <c r="C323" s="112" t="s">
        <v>5459</v>
      </c>
      <c r="D323" s="72" t="s">
        <v>4739</v>
      </c>
      <c r="E323" s="109" t="s">
        <v>1946</v>
      </c>
      <c r="F323" s="109" t="str">
        <f t="shared" si="9"/>
        <v>S</v>
      </c>
      <c r="G323" s="110" t="s">
        <v>5063</v>
      </c>
      <c r="H323" s="110" t="str">
        <f>VLOOKUP(B323,Sheet3!$A$3:$M$579,13,0)</f>
        <v>4560123542768</v>
      </c>
      <c r="I323" s="110">
        <f t="shared" si="10"/>
        <v>0</v>
      </c>
      <c r="J323" s="111">
        <v>14</v>
      </c>
      <c r="K323" s="118">
        <v>16</v>
      </c>
      <c r="L323" s="109"/>
      <c r="M323" s="109"/>
      <c r="N323" s="115"/>
      <c r="O323" s="115"/>
    </row>
    <row r="324" spans="1:15" s="77" customFormat="1" ht="35.25" customHeight="1">
      <c r="A324" s="109" t="s">
        <v>5384</v>
      </c>
      <c r="B324" s="109" t="s">
        <v>6074</v>
      </c>
      <c r="C324" s="112" t="s">
        <v>5459</v>
      </c>
      <c r="D324" s="72" t="s">
        <v>4739</v>
      </c>
      <c r="E324" s="109" t="s">
        <v>1947</v>
      </c>
      <c r="F324" s="109" t="str">
        <f t="shared" ref="F324:F387" si="11">VLOOKUP(E324,$M$3:$N$7,2,0)</f>
        <v>M</v>
      </c>
      <c r="G324" s="110" t="s">
        <v>5064</v>
      </c>
      <c r="H324" s="110" t="str">
        <f>VLOOKUP(B324,Sheet3!$A$3:$M$579,13,0)</f>
        <v>4560123542769</v>
      </c>
      <c r="I324" s="110">
        <f t="shared" ref="I324:I387" si="12">G324-H324</f>
        <v>0</v>
      </c>
      <c r="J324" s="111">
        <v>37</v>
      </c>
      <c r="K324" s="118">
        <v>41</v>
      </c>
      <c r="L324" s="109"/>
      <c r="M324" s="109"/>
      <c r="N324" s="115"/>
      <c r="O324" s="115"/>
    </row>
    <row r="325" spans="1:15" s="77" customFormat="1" ht="35.25" customHeight="1">
      <c r="A325" s="109" t="s">
        <v>5384</v>
      </c>
      <c r="B325" s="109" t="s">
        <v>6076</v>
      </c>
      <c r="C325" s="112" t="s">
        <v>5459</v>
      </c>
      <c r="D325" s="72" t="s">
        <v>4739</v>
      </c>
      <c r="E325" s="109" t="s">
        <v>1948</v>
      </c>
      <c r="F325" s="109" t="str">
        <f t="shared" si="11"/>
        <v>L</v>
      </c>
      <c r="G325" s="110" t="s">
        <v>5065</v>
      </c>
      <c r="H325" s="110" t="str">
        <f>VLOOKUP(B325,Sheet3!$A$3:$M$579,13,0)</f>
        <v>4560123542770</v>
      </c>
      <c r="I325" s="110">
        <f t="shared" si="12"/>
        <v>0</v>
      </c>
      <c r="J325" s="111">
        <v>49</v>
      </c>
      <c r="K325" s="118">
        <v>54</v>
      </c>
      <c r="L325" s="109"/>
      <c r="M325" s="109"/>
      <c r="N325" s="115"/>
      <c r="O325" s="115"/>
    </row>
    <row r="326" spans="1:15" s="77" customFormat="1" ht="35.25" customHeight="1">
      <c r="A326" s="109" t="s">
        <v>5384</v>
      </c>
      <c r="B326" s="109" t="s">
        <v>6078</v>
      </c>
      <c r="C326" s="112" t="s">
        <v>5459</v>
      </c>
      <c r="D326" s="72" t="s">
        <v>4739</v>
      </c>
      <c r="E326" s="109" t="s">
        <v>1949</v>
      </c>
      <c r="F326" s="109" t="str">
        <f t="shared" si="11"/>
        <v>XL</v>
      </c>
      <c r="G326" s="110" t="s">
        <v>5066</v>
      </c>
      <c r="H326" s="110" t="str">
        <f>VLOOKUP(B326,Sheet3!$A$3:$M$579,13,0)</f>
        <v>4560123542771</v>
      </c>
      <c r="I326" s="110">
        <f t="shared" si="12"/>
        <v>0</v>
      </c>
      <c r="J326" s="111">
        <v>38</v>
      </c>
      <c r="K326" s="118">
        <v>42</v>
      </c>
      <c r="L326" s="109"/>
      <c r="M326" s="109"/>
      <c r="N326" s="115"/>
      <c r="O326" s="115"/>
    </row>
    <row r="327" spans="1:15" s="77" customFormat="1" ht="35.25" customHeight="1">
      <c r="A327" s="109" t="s">
        <v>5384</v>
      </c>
      <c r="B327" s="109" t="s">
        <v>6080</v>
      </c>
      <c r="C327" s="112" t="s">
        <v>5459</v>
      </c>
      <c r="D327" s="72" t="s">
        <v>4739</v>
      </c>
      <c r="E327" s="109" t="s">
        <v>1950</v>
      </c>
      <c r="F327" s="109" t="str">
        <f t="shared" si="11"/>
        <v>2XL</v>
      </c>
      <c r="G327" s="110" t="s">
        <v>5067</v>
      </c>
      <c r="H327" s="110" t="str">
        <f>VLOOKUP(B327,Sheet3!$A$3:$M$579,13,0)</f>
        <v>4560123542772</v>
      </c>
      <c r="I327" s="110">
        <f t="shared" si="12"/>
        <v>0</v>
      </c>
      <c r="J327" s="111">
        <v>11</v>
      </c>
      <c r="K327" s="118">
        <v>13</v>
      </c>
      <c r="L327" s="109"/>
      <c r="M327" s="109"/>
      <c r="N327" s="115"/>
      <c r="O327" s="115"/>
    </row>
    <row r="328" spans="1:15" s="77" customFormat="1" ht="35.25" customHeight="1">
      <c r="A328" s="109" t="s">
        <v>5385</v>
      </c>
      <c r="B328" s="109" t="s">
        <v>6082</v>
      </c>
      <c r="C328" s="112" t="s">
        <v>5459</v>
      </c>
      <c r="D328" s="72" t="s">
        <v>5436</v>
      </c>
      <c r="E328" s="109" t="s">
        <v>1946</v>
      </c>
      <c r="F328" s="109" t="str">
        <f t="shared" si="11"/>
        <v>S</v>
      </c>
      <c r="G328" s="110" t="s">
        <v>5068</v>
      </c>
      <c r="H328" s="110" t="str">
        <f>VLOOKUP(B328,Sheet3!$A$3:$M$579,13,0)</f>
        <v>4560123542813</v>
      </c>
      <c r="I328" s="110">
        <f t="shared" si="12"/>
        <v>0</v>
      </c>
      <c r="J328" s="111">
        <v>14</v>
      </c>
      <c r="K328" s="118">
        <v>16</v>
      </c>
      <c r="L328" s="109"/>
      <c r="M328" s="109"/>
      <c r="N328" s="115"/>
      <c r="O328" s="115"/>
    </row>
    <row r="329" spans="1:15" s="77" customFormat="1" ht="35.25" customHeight="1">
      <c r="A329" s="109" t="s">
        <v>5385</v>
      </c>
      <c r="B329" s="109" t="s">
        <v>6084</v>
      </c>
      <c r="C329" s="112" t="s">
        <v>5459</v>
      </c>
      <c r="D329" s="72" t="s">
        <v>5436</v>
      </c>
      <c r="E329" s="109" t="s">
        <v>1947</v>
      </c>
      <c r="F329" s="109" t="str">
        <f t="shared" si="11"/>
        <v>M</v>
      </c>
      <c r="G329" s="110" t="s">
        <v>5069</v>
      </c>
      <c r="H329" s="110" t="str">
        <f>VLOOKUP(B329,Sheet3!$A$3:$M$579,13,0)</f>
        <v>4560123542814</v>
      </c>
      <c r="I329" s="110">
        <f t="shared" si="12"/>
        <v>0</v>
      </c>
      <c r="J329" s="111">
        <v>37</v>
      </c>
      <c r="K329" s="118">
        <v>41</v>
      </c>
      <c r="L329" s="109"/>
      <c r="M329" s="109"/>
      <c r="N329" s="115"/>
      <c r="O329" s="115"/>
    </row>
    <row r="330" spans="1:15" s="77" customFormat="1" ht="35.25" customHeight="1">
      <c r="A330" s="109" t="s">
        <v>5385</v>
      </c>
      <c r="B330" s="109" t="s">
        <v>6086</v>
      </c>
      <c r="C330" s="112" t="s">
        <v>5459</v>
      </c>
      <c r="D330" s="72" t="s">
        <v>5436</v>
      </c>
      <c r="E330" s="109" t="s">
        <v>1948</v>
      </c>
      <c r="F330" s="109" t="str">
        <f t="shared" si="11"/>
        <v>L</v>
      </c>
      <c r="G330" s="110" t="s">
        <v>5070</v>
      </c>
      <c r="H330" s="110" t="str">
        <f>VLOOKUP(B330,Sheet3!$A$3:$M$579,13,0)</f>
        <v>4560123542815</v>
      </c>
      <c r="I330" s="110">
        <f t="shared" si="12"/>
        <v>0</v>
      </c>
      <c r="J330" s="111">
        <v>49</v>
      </c>
      <c r="K330" s="118">
        <v>54</v>
      </c>
      <c r="L330" s="109"/>
      <c r="M330" s="109"/>
      <c r="N330" s="115"/>
      <c r="O330" s="115"/>
    </row>
    <row r="331" spans="1:15" s="77" customFormat="1" ht="35.25" customHeight="1">
      <c r="A331" s="109" t="s">
        <v>5385</v>
      </c>
      <c r="B331" s="109" t="s">
        <v>6088</v>
      </c>
      <c r="C331" s="112" t="s">
        <v>5459</v>
      </c>
      <c r="D331" s="72" t="s">
        <v>5436</v>
      </c>
      <c r="E331" s="109" t="s">
        <v>1949</v>
      </c>
      <c r="F331" s="109" t="str">
        <f t="shared" si="11"/>
        <v>XL</v>
      </c>
      <c r="G331" s="110" t="s">
        <v>5071</v>
      </c>
      <c r="H331" s="110" t="str">
        <f>VLOOKUP(B331,Sheet3!$A$3:$M$579,13,0)</f>
        <v>4560123542816</v>
      </c>
      <c r="I331" s="110">
        <f t="shared" si="12"/>
        <v>0</v>
      </c>
      <c r="J331" s="111">
        <v>38</v>
      </c>
      <c r="K331" s="118">
        <v>42</v>
      </c>
      <c r="L331" s="109"/>
      <c r="M331" s="109"/>
      <c r="N331" s="115"/>
      <c r="O331" s="115"/>
    </row>
    <row r="332" spans="1:15" s="77" customFormat="1" ht="35.25" customHeight="1">
      <c r="A332" s="109" t="s">
        <v>5385</v>
      </c>
      <c r="B332" s="109" t="s">
        <v>6090</v>
      </c>
      <c r="C332" s="112" t="s">
        <v>5459</v>
      </c>
      <c r="D332" s="72" t="s">
        <v>5436</v>
      </c>
      <c r="E332" s="109" t="s">
        <v>1950</v>
      </c>
      <c r="F332" s="109" t="str">
        <f t="shared" si="11"/>
        <v>2XL</v>
      </c>
      <c r="G332" s="110" t="s">
        <v>5072</v>
      </c>
      <c r="H332" s="110" t="str">
        <f>VLOOKUP(B332,Sheet3!$A$3:$M$579,13,0)</f>
        <v>4560123542817</v>
      </c>
      <c r="I332" s="110">
        <f t="shared" si="12"/>
        <v>0</v>
      </c>
      <c r="J332" s="111">
        <v>11</v>
      </c>
      <c r="K332" s="118">
        <v>13</v>
      </c>
      <c r="L332" s="109"/>
      <c r="M332" s="109"/>
      <c r="N332" s="115"/>
      <c r="O332" s="115"/>
    </row>
    <row r="333" spans="1:15" s="77" customFormat="1" ht="35.25" customHeight="1">
      <c r="A333" s="109" t="s">
        <v>5386</v>
      </c>
      <c r="B333" s="109" t="s">
        <v>6092</v>
      </c>
      <c r="C333" s="112" t="s">
        <v>5459</v>
      </c>
      <c r="D333" s="72" t="s">
        <v>1858</v>
      </c>
      <c r="E333" s="109" t="s">
        <v>1946</v>
      </c>
      <c r="F333" s="109" t="str">
        <f t="shared" si="11"/>
        <v>S</v>
      </c>
      <c r="G333" s="110" t="s">
        <v>5073</v>
      </c>
      <c r="H333" s="110" t="str">
        <f>VLOOKUP(B333,Sheet3!$A$3:$M$579,13,0)</f>
        <v>4560123542773</v>
      </c>
      <c r="I333" s="110">
        <f t="shared" si="12"/>
        <v>0</v>
      </c>
      <c r="J333" s="111">
        <v>14</v>
      </c>
      <c r="K333" s="118">
        <v>16</v>
      </c>
      <c r="L333" s="109"/>
      <c r="M333" s="109"/>
      <c r="N333" s="115"/>
      <c r="O333" s="115"/>
    </row>
    <row r="334" spans="1:15" s="77" customFormat="1" ht="35.25" customHeight="1">
      <c r="A334" s="109" t="s">
        <v>5386</v>
      </c>
      <c r="B334" s="109" t="s">
        <v>6094</v>
      </c>
      <c r="C334" s="112" t="s">
        <v>5459</v>
      </c>
      <c r="D334" s="72" t="s">
        <v>1858</v>
      </c>
      <c r="E334" s="109" t="s">
        <v>1947</v>
      </c>
      <c r="F334" s="109" t="str">
        <f t="shared" si="11"/>
        <v>M</v>
      </c>
      <c r="G334" s="110" t="s">
        <v>5074</v>
      </c>
      <c r="H334" s="110" t="str">
        <f>VLOOKUP(B334,Sheet3!$A$3:$M$579,13,0)</f>
        <v>4560123542774</v>
      </c>
      <c r="I334" s="110">
        <f t="shared" si="12"/>
        <v>0</v>
      </c>
      <c r="J334" s="111">
        <v>36</v>
      </c>
      <c r="K334" s="118">
        <v>40</v>
      </c>
      <c r="L334" s="109"/>
      <c r="M334" s="109"/>
      <c r="N334" s="115"/>
      <c r="O334" s="115"/>
    </row>
    <row r="335" spans="1:15" s="77" customFormat="1" ht="35.25" customHeight="1">
      <c r="A335" s="109" t="s">
        <v>5386</v>
      </c>
      <c r="B335" s="109" t="s">
        <v>6096</v>
      </c>
      <c r="C335" s="112" t="s">
        <v>5459</v>
      </c>
      <c r="D335" s="72" t="s">
        <v>1858</v>
      </c>
      <c r="E335" s="109" t="s">
        <v>1948</v>
      </c>
      <c r="F335" s="109" t="str">
        <f t="shared" si="11"/>
        <v>L</v>
      </c>
      <c r="G335" s="110" t="s">
        <v>5075</v>
      </c>
      <c r="H335" s="110" t="str">
        <f>VLOOKUP(B335,Sheet3!$A$3:$M$579,13,0)</f>
        <v>4560123542775</v>
      </c>
      <c r="I335" s="110">
        <f t="shared" si="12"/>
        <v>0</v>
      </c>
      <c r="J335" s="111">
        <v>47</v>
      </c>
      <c r="K335" s="118">
        <v>52</v>
      </c>
      <c r="L335" s="109"/>
      <c r="M335" s="109"/>
      <c r="N335" s="115"/>
      <c r="O335" s="115"/>
    </row>
    <row r="336" spans="1:15" s="77" customFormat="1" ht="35.25" customHeight="1">
      <c r="A336" s="109" t="s">
        <v>5386</v>
      </c>
      <c r="B336" s="109" t="s">
        <v>6098</v>
      </c>
      <c r="C336" s="112" t="s">
        <v>5459</v>
      </c>
      <c r="D336" s="72" t="s">
        <v>1858</v>
      </c>
      <c r="E336" s="109" t="s">
        <v>1949</v>
      </c>
      <c r="F336" s="109" t="str">
        <f t="shared" si="11"/>
        <v>XL</v>
      </c>
      <c r="G336" s="110" t="s">
        <v>5076</v>
      </c>
      <c r="H336" s="110" t="str">
        <f>VLOOKUP(B336,Sheet3!$A$3:$M$579,13,0)</f>
        <v>4560123542776</v>
      </c>
      <c r="I336" s="110">
        <f t="shared" si="12"/>
        <v>0</v>
      </c>
      <c r="J336" s="111">
        <v>37</v>
      </c>
      <c r="K336" s="118">
        <v>41</v>
      </c>
      <c r="L336" s="109"/>
      <c r="M336" s="109"/>
      <c r="N336" s="115"/>
      <c r="O336" s="115"/>
    </row>
    <row r="337" spans="1:15" s="77" customFormat="1" ht="35.25" customHeight="1">
      <c r="A337" s="109" t="s">
        <v>5386</v>
      </c>
      <c r="B337" s="109" t="s">
        <v>6100</v>
      </c>
      <c r="C337" s="112" t="s">
        <v>5459</v>
      </c>
      <c r="D337" s="72" t="s">
        <v>1858</v>
      </c>
      <c r="E337" s="109" t="s">
        <v>1950</v>
      </c>
      <c r="F337" s="109" t="str">
        <f t="shared" si="11"/>
        <v>2XL</v>
      </c>
      <c r="G337" s="110" t="s">
        <v>5077</v>
      </c>
      <c r="H337" s="110" t="str">
        <f>VLOOKUP(B337,Sheet3!$A$3:$M$579,13,0)</f>
        <v>4560123542777</v>
      </c>
      <c r="I337" s="110">
        <f t="shared" si="12"/>
        <v>0</v>
      </c>
      <c r="J337" s="111">
        <v>11</v>
      </c>
      <c r="K337" s="118">
        <v>13</v>
      </c>
      <c r="L337" s="109"/>
      <c r="M337" s="109"/>
      <c r="N337" s="115"/>
      <c r="O337" s="115"/>
    </row>
    <row r="338" spans="1:15" s="77" customFormat="1" ht="35.25" customHeight="1">
      <c r="A338" s="109" t="s">
        <v>5387</v>
      </c>
      <c r="B338" s="109" t="s">
        <v>6102</v>
      </c>
      <c r="C338" s="112" t="s">
        <v>5460</v>
      </c>
      <c r="D338" s="72" t="s">
        <v>1870</v>
      </c>
      <c r="E338" s="109" t="s">
        <v>1946</v>
      </c>
      <c r="F338" s="109" t="str">
        <f t="shared" si="11"/>
        <v>S</v>
      </c>
      <c r="G338" s="110" t="s">
        <v>5078</v>
      </c>
      <c r="H338" s="110" t="str">
        <f>VLOOKUP(B338,Sheet3!$A$3:$M$579,13,0)</f>
        <v>4560123543060</v>
      </c>
      <c r="I338" s="110">
        <f t="shared" si="12"/>
        <v>0</v>
      </c>
      <c r="J338" s="111">
        <v>35</v>
      </c>
      <c r="K338" s="118">
        <v>39</v>
      </c>
      <c r="L338" s="109"/>
      <c r="M338" s="109"/>
      <c r="N338" s="115"/>
      <c r="O338" s="115"/>
    </row>
    <row r="339" spans="1:15" s="77" customFormat="1" ht="35.25" customHeight="1">
      <c r="A339" s="109" t="s">
        <v>5387</v>
      </c>
      <c r="B339" s="109" t="s">
        <v>6104</v>
      </c>
      <c r="C339" s="112" t="s">
        <v>5460</v>
      </c>
      <c r="D339" s="72" t="s">
        <v>1870</v>
      </c>
      <c r="E339" s="109" t="s">
        <v>1947</v>
      </c>
      <c r="F339" s="109" t="str">
        <f t="shared" si="11"/>
        <v>M</v>
      </c>
      <c r="G339" s="110" t="s">
        <v>5079</v>
      </c>
      <c r="H339" s="110" t="str">
        <f>VLOOKUP(B339,Sheet3!$A$3:$M$579,13,0)</f>
        <v>4560123543061</v>
      </c>
      <c r="I339" s="110">
        <f t="shared" si="12"/>
        <v>0</v>
      </c>
      <c r="J339" s="111">
        <v>85</v>
      </c>
      <c r="K339" s="118">
        <v>94</v>
      </c>
      <c r="L339" s="109"/>
      <c r="M339" s="109"/>
      <c r="N339" s="115"/>
      <c r="O339" s="115"/>
    </row>
    <row r="340" spans="1:15" s="77" customFormat="1" ht="35.25" customHeight="1">
      <c r="A340" s="109" t="s">
        <v>5387</v>
      </c>
      <c r="B340" s="109" t="s">
        <v>6106</v>
      </c>
      <c r="C340" s="112" t="s">
        <v>5460</v>
      </c>
      <c r="D340" s="72" t="s">
        <v>1870</v>
      </c>
      <c r="E340" s="109" t="s">
        <v>1948</v>
      </c>
      <c r="F340" s="109" t="str">
        <f t="shared" si="11"/>
        <v>L</v>
      </c>
      <c r="G340" s="110" t="s">
        <v>5080</v>
      </c>
      <c r="H340" s="110" t="str">
        <f>VLOOKUP(B340,Sheet3!$A$3:$M$579,13,0)</f>
        <v>4560123543062</v>
      </c>
      <c r="I340" s="110">
        <f t="shared" si="12"/>
        <v>0</v>
      </c>
      <c r="J340" s="111">
        <v>105</v>
      </c>
      <c r="K340" s="118">
        <v>116</v>
      </c>
      <c r="L340" s="109"/>
      <c r="M340" s="109"/>
      <c r="N340" s="115"/>
      <c r="O340" s="115"/>
    </row>
    <row r="341" spans="1:15" s="77" customFormat="1" ht="35.25" customHeight="1">
      <c r="A341" s="109" t="s">
        <v>5387</v>
      </c>
      <c r="B341" s="109" t="s">
        <v>6108</v>
      </c>
      <c r="C341" s="112" t="s">
        <v>5460</v>
      </c>
      <c r="D341" s="72" t="s">
        <v>1870</v>
      </c>
      <c r="E341" s="109" t="s">
        <v>1949</v>
      </c>
      <c r="F341" s="109" t="str">
        <f t="shared" si="11"/>
        <v>XL</v>
      </c>
      <c r="G341" s="110" t="s">
        <v>5081</v>
      </c>
      <c r="H341" s="110" t="str">
        <f>VLOOKUP(B341,Sheet3!$A$3:$M$579,13,0)</f>
        <v>4560123543063</v>
      </c>
      <c r="I341" s="110">
        <f t="shared" si="12"/>
        <v>0</v>
      </c>
      <c r="J341" s="111">
        <v>85</v>
      </c>
      <c r="K341" s="118">
        <v>94</v>
      </c>
      <c r="L341" s="109"/>
      <c r="M341" s="109"/>
      <c r="N341" s="115"/>
      <c r="O341" s="115"/>
    </row>
    <row r="342" spans="1:15" s="77" customFormat="1" ht="35.25" customHeight="1">
      <c r="A342" s="109" t="s">
        <v>5387</v>
      </c>
      <c r="B342" s="109" t="s">
        <v>6110</v>
      </c>
      <c r="C342" s="112" t="s">
        <v>5460</v>
      </c>
      <c r="D342" s="72" t="s">
        <v>1870</v>
      </c>
      <c r="E342" s="109" t="s">
        <v>1950</v>
      </c>
      <c r="F342" s="109" t="str">
        <f t="shared" si="11"/>
        <v>2XL</v>
      </c>
      <c r="G342" s="110" t="s">
        <v>5082</v>
      </c>
      <c r="H342" s="110" t="str">
        <f>VLOOKUP(B342,Sheet3!$A$3:$M$579,13,0)</f>
        <v>4560123543064</v>
      </c>
      <c r="I342" s="110">
        <f t="shared" si="12"/>
        <v>0</v>
      </c>
      <c r="J342" s="111">
        <v>47</v>
      </c>
      <c r="K342" s="118">
        <v>52</v>
      </c>
      <c r="L342" s="109"/>
      <c r="M342" s="109"/>
      <c r="N342" s="115"/>
      <c r="O342" s="115"/>
    </row>
    <row r="343" spans="1:15" s="77" customFormat="1" ht="35.25" customHeight="1">
      <c r="A343" s="109" t="s">
        <v>5388</v>
      </c>
      <c r="B343" s="109" t="s">
        <v>6112</v>
      </c>
      <c r="C343" s="112" t="s">
        <v>5460</v>
      </c>
      <c r="D343" s="72" t="s">
        <v>4738</v>
      </c>
      <c r="E343" s="109" t="s">
        <v>1946</v>
      </c>
      <c r="F343" s="109" t="str">
        <f t="shared" si="11"/>
        <v>S</v>
      </c>
      <c r="G343" s="110" t="s">
        <v>5083</v>
      </c>
      <c r="H343" s="110" t="str">
        <f>VLOOKUP(B343,Sheet3!$A$3:$M$579,13,0)</f>
        <v>4560123542324</v>
      </c>
      <c r="I343" s="110">
        <f t="shared" si="12"/>
        <v>0</v>
      </c>
      <c r="J343" s="111">
        <v>27</v>
      </c>
      <c r="K343" s="118">
        <v>30</v>
      </c>
      <c r="L343" s="109"/>
      <c r="M343" s="109"/>
      <c r="N343" s="115"/>
      <c r="O343" s="115"/>
    </row>
    <row r="344" spans="1:15" s="77" customFormat="1" ht="35.25" customHeight="1">
      <c r="A344" s="109" t="s">
        <v>5388</v>
      </c>
      <c r="B344" s="109" t="s">
        <v>6114</v>
      </c>
      <c r="C344" s="112" t="s">
        <v>5460</v>
      </c>
      <c r="D344" s="72" t="s">
        <v>4738</v>
      </c>
      <c r="E344" s="109" t="s">
        <v>1947</v>
      </c>
      <c r="F344" s="109" t="str">
        <f t="shared" si="11"/>
        <v>M</v>
      </c>
      <c r="G344" s="110" t="s">
        <v>5084</v>
      </c>
      <c r="H344" s="110" t="str">
        <f>VLOOKUP(B344,Sheet3!$A$3:$M$579,13,0)</f>
        <v>4560123542325</v>
      </c>
      <c r="I344" s="110">
        <f t="shared" si="12"/>
        <v>0</v>
      </c>
      <c r="J344" s="111">
        <v>64</v>
      </c>
      <c r="K344" s="118">
        <v>71</v>
      </c>
      <c r="L344" s="109"/>
      <c r="M344" s="109"/>
      <c r="N344" s="115"/>
      <c r="O344" s="115"/>
    </row>
    <row r="345" spans="1:15" s="77" customFormat="1" ht="35.25" customHeight="1">
      <c r="A345" s="109" t="s">
        <v>5388</v>
      </c>
      <c r="B345" s="109" t="s">
        <v>6116</v>
      </c>
      <c r="C345" s="112" t="s">
        <v>5460</v>
      </c>
      <c r="D345" s="72" t="s">
        <v>4738</v>
      </c>
      <c r="E345" s="109" t="s">
        <v>1948</v>
      </c>
      <c r="F345" s="109" t="str">
        <f t="shared" si="11"/>
        <v>L</v>
      </c>
      <c r="G345" s="110" t="s">
        <v>5085</v>
      </c>
      <c r="H345" s="110" t="str">
        <f>VLOOKUP(B345,Sheet3!$A$3:$M$579,13,0)</f>
        <v>4560123542326</v>
      </c>
      <c r="I345" s="110">
        <f t="shared" si="12"/>
        <v>0</v>
      </c>
      <c r="J345" s="111">
        <v>82</v>
      </c>
      <c r="K345" s="118">
        <v>91</v>
      </c>
      <c r="L345" s="109"/>
      <c r="M345" s="109"/>
      <c r="N345" s="115"/>
      <c r="O345" s="115"/>
    </row>
    <row r="346" spans="1:15" s="77" customFormat="1" ht="35.25" customHeight="1">
      <c r="A346" s="109" t="s">
        <v>5388</v>
      </c>
      <c r="B346" s="109" t="s">
        <v>6118</v>
      </c>
      <c r="C346" s="112" t="s">
        <v>5460</v>
      </c>
      <c r="D346" s="72" t="s">
        <v>4738</v>
      </c>
      <c r="E346" s="109" t="s">
        <v>1949</v>
      </c>
      <c r="F346" s="109" t="str">
        <f t="shared" si="11"/>
        <v>XL</v>
      </c>
      <c r="G346" s="110" t="s">
        <v>5086</v>
      </c>
      <c r="H346" s="110" t="str">
        <f>VLOOKUP(B346,Sheet3!$A$3:$M$579,13,0)</f>
        <v>4560123542327</v>
      </c>
      <c r="I346" s="110">
        <f t="shared" si="12"/>
        <v>0</v>
      </c>
      <c r="J346" s="111">
        <v>68</v>
      </c>
      <c r="K346" s="118">
        <v>75</v>
      </c>
      <c r="L346" s="109"/>
      <c r="M346" s="109"/>
      <c r="N346" s="115"/>
      <c r="O346" s="115"/>
    </row>
    <row r="347" spans="1:15" s="77" customFormat="1" ht="35.25" customHeight="1">
      <c r="A347" s="109" t="s">
        <v>5388</v>
      </c>
      <c r="B347" s="109" t="s">
        <v>6120</v>
      </c>
      <c r="C347" s="112" t="s">
        <v>5460</v>
      </c>
      <c r="D347" s="72" t="s">
        <v>4738</v>
      </c>
      <c r="E347" s="109" t="s">
        <v>1950</v>
      </c>
      <c r="F347" s="109" t="str">
        <f t="shared" si="11"/>
        <v>2XL</v>
      </c>
      <c r="G347" s="110" t="s">
        <v>5087</v>
      </c>
      <c r="H347" s="110" t="str">
        <f>VLOOKUP(B347,Sheet3!$A$3:$M$579,13,0)</f>
        <v>4560123542328</v>
      </c>
      <c r="I347" s="110">
        <f t="shared" si="12"/>
        <v>0</v>
      </c>
      <c r="J347" s="111">
        <v>40</v>
      </c>
      <c r="K347" s="118">
        <v>44</v>
      </c>
      <c r="L347" s="109"/>
      <c r="M347" s="109"/>
      <c r="N347" s="115"/>
      <c r="O347" s="115"/>
    </row>
    <row r="348" spans="1:15" s="77" customFormat="1" ht="35.25" customHeight="1">
      <c r="A348" s="109" t="s">
        <v>5389</v>
      </c>
      <c r="B348" s="109" t="s">
        <v>6122</v>
      </c>
      <c r="C348" s="112" t="s">
        <v>5460</v>
      </c>
      <c r="D348" s="72" t="s">
        <v>1851</v>
      </c>
      <c r="E348" s="109" t="s">
        <v>1946</v>
      </c>
      <c r="F348" s="109" t="str">
        <f t="shared" si="11"/>
        <v>S</v>
      </c>
      <c r="G348" s="110" t="s">
        <v>5088</v>
      </c>
      <c r="H348" s="110" t="str">
        <f>VLOOKUP(B348,Sheet3!$A$3:$M$579,13,0)</f>
        <v>4560123542329</v>
      </c>
      <c r="I348" s="110">
        <f t="shared" si="12"/>
        <v>0</v>
      </c>
      <c r="J348" s="111">
        <v>43</v>
      </c>
      <c r="K348" s="118">
        <v>48</v>
      </c>
      <c r="L348" s="109"/>
      <c r="M348" s="109"/>
      <c r="N348" s="115"/>
      <c r="O348" s="115"/>
    </row>
    <row r="349" spans="1:15" s="77" customFormat="1" ht="35.25" customHeight="1">
      <c r="A349" s="109" t="s">
        <v>5389</v>
      </c>
      <c r="B349" s="109" t="s">
        <v>6124</v>
      </c>
      <c r="C349" s="112" t="s">
        <v>5460</v>
      </c>
      <c r="D349" s="72" t="s">
        <v>1851</v>
      </c>
      <c r="E349" s="109" t="s">
        <v>1947</v>
      </c>
      <c r="F349" s="109" t="str">
        <f t="shared" si="11"/>
        <v>M</v>
      </c>
      <c r="G349" s="110" t="s">
        <v>5089</v>
      </c>
      <c r="H349" s="110" t="str">
        <f>VLOOKUP(B349,Sheet3!$A$3:$M$579,13,0)</f>
        <v>4560123542330</v>
      </c>
      <c r="I349" s="110">
        <f t="shared" si="12"/>
        <v>0</v>
      </c>
      <c r="J349" s="111">
        <v>103</v>
      </c>
      <c r="K349" s="118">
        <v>114</v>
      </c>
      <c r="L349" s="109"/>
      <c r="M349" s="109"/>
      <c r="N349" s="115"/>
      <c r="O349" s="115"/>
    </row>
    <row r="350" spans="1:15" s="77" customFormat="1" ht="35.25" customHeight="1">
      <c r="A350" s="109" t="s">
        <v>5389</v>
      </c>
      <c r="B350" s="109" t="s">
        <v>6126</v>
      </c>
      <c r="C350" s="112" t="s">
        <v>5460</v>
      </c>
      <c r="D350" s="72" t="s">
        <v>1851</v>
      </c>
      <c r="E350" s="109" t="s">
        <v>1948</v>
      </c>
      <c r="F350" s="109" t="str">
        <f t="shared" si="11"/>
        <v>L</v>
      </c>
      <c r="G350" s="110" t="s">
        <v>5090</v>
      </c>
      <c r="H350" s="110" t="str">
        <f>VLOOKUP(B350,Sheet3!$A$3:$M$579,13,0)</f>
        <v>4560123542331</v>
      </c>
      <c r="I350" s="110">
        <f t="shared" si="12"/>
        <v>0</v>
      </c>
      <c r="J350" s="111">
        <v>130</v>
      </c>
      <c r="K350" s="118">
        <v>143</v>
      </c>
      <c r="L350" s="109"/>
      <c r="M350" s="109"/>
      <c r="N350" s="115"/>
      <c r="O350" s="115"/>
    </row>
    <row r="351" spans="1:15" s="77" customFormat="1" ht="35.25" customHeight="1">
      <c r="A351" s="109" t="s">
        <v>5389</v>
      </c>
      <c r="B351" s="109" t="s">
        <v>6128</v>
      </c>
      <c r="C351" s="112" t="s">
        <v>5460</v>
      </c>
      <c r="D351" s="72" t="s">
        <v>1851</v>
      </c>
      <c r="E351" s="109" t="s">
        <v>1949</v>
      </c>
      <c r="F351" s="109" t="str">
        <f t="shared" si="11"/>
        <v>XL</v>
      </c>
      <c r="G351" s="110" t="s">
        <v>5091</v>
      </c>
      <c r="H351" s="110" t="str">
        <f>VLOOKUP(B351,Sheet3!$A$3:$M$579,13,0)</f>
        <v>4560123542332</v>
      </c>
      <c r="I351" s="110">
        <f t="shared" si="12"/>
        <v>0</v>
      </c>
      <c r="J351" s="111">
        <v>104</v>
      </c>
      <c r="K351" s="118">
        <v>115</v>
      </c>
      <c r="L351" s="109"/>
      <c r="M351" s="109"/>
      <c r="N351" s="115"/>
      <c r="O351" s="115"/>
    </row>
    <row r="352" spans="1:15" s="77" customFormat="1" ht="35.25" customHeight="1">
      <c r="A352" s="109" t="s">
        <v>5389</v>
      </c>
      <c r="B352" s="109" t="s">
        <v>6130</v>
      </c>
      <c r="C352" s="112" t="s">
        <v>5460</v>
      </c>
      <c r="D352" s="72" t="s">
        <v>1851</v>
      </c>
      <c r="E352" s="109" t="s">
        <v>1950</v>
      </c>
      <c r="F352" s="109" t="str">
        <f t="shared" si="11"/>
        <v>2XL</v>
      </c>
      <c r="G352" s="110" t="s">
        <v>5092</v>
      </c>
      <c r="H352" s="110" t="str">
        <f>VLOOKUP(B352,Sheet3!$A$3:$M$579,13,0)</f>
        <v>4560123542333</v>
      </c>
      <c r="I352" s="110">
        <f t="shared" si="12"/>
        <v>0</v>
      </c>
      <c r="J352" s="111">
        <v>49</v>
      </c>
      <c r="K352" s="118">
        <v>54</v>
      </c>
      <c r="L352" s="109"/>
      <c r="M352" s="109"/>
      <c r="N352" s="115"/>
      <c r="O352" s="115"/>
    </row>
    <row r="353" spans="1:15" s="77" customFormat="1" ht="35.25" customHeight="1">
      <c r="A353" s="109" t="s">
        <v>5390</v>
      </c>
      <c r="B353" s="109" t="s">
        <v>6132</v>
      </c>
      <c r="C353" s="112" t="s">
        <v>5460</v>
      </c>
      <c r="D353" s="72" t="s">
        <v>1854</v>
      </c>
      <c r="E353" s="109" t="s">
        <v>1946</v>
      </c>
      <c r="F353" s="109" t="str">
        <f t="shared" si="11"/>
        <v>S</v>
      </c>
      <c r="G353" s="110" t="s">
        <v>5093</v>
      </c>
      <c r="H353" s="110" t="str">
        <f>VLOOKUP(B353,Sheet3!$A$3:$M$579,13,0)</f>
        <v>4560123542339</v>
      </c>
      <c r="I353" s="110">
        <f t="shared" si="12"/>
        <v>0</v>
      </c>
      <c r="J353" s="111">
        <v>35</v>
      </c>
      <c r="K353" s="118">
        <v>39</v>
      </c>
      <c r="L353" s="109"/>
      <c r="M353" s="109"/>
      <c r="N353" s="115"/>
      <c r="O353" s="115"/>
    </row>
    <row r="354" spans="1:15" s="77" customFormat="1" ht="35.25" customHeight="1">
      <c r="A354" s="109" t="s">
        <v>5390</v>
      </c>
      <c r="B354" s="109" t="s">
        <v>6134</v>
      </c>
      <c r="C354" s="112" t="s">
        <v>5460</v>
      </c>
      <c r="D354" s="72" t="s">
        <v>1854</v>
      </c>
      <c r="E354" s="109" t="s">
        <v>1947</v>
      </c>
      <c r="F354" s="109" t="str">
        <f t="shared" si="11"/>
        <v>M</v>
      </c>
      <c r="G354" s="110" t="s">
        <v>5094</v>
      </c>
      <c r="H354" s="110" t="str">
        <f>VLOOKUP(B354,Sheet3!$A$3:$M$579,13,0)</f>
        <v>4560123542340</v>
      </c>
      <c r="I354" s="110">
        <f t="shared" si="12"/>
        <v>0</v>
      </c>
      <c r="J354" s="111">
        <v>85</v>
      </c>
      <c r="K354" s="118">
        <v>94</v>
      </c>
      <c r="L354" s="109"/>
      <c r="M354" s="109"/>
      <c r="N354" s="115"/>
      <c r="O354" s="115"/>
    </row>
    <row r="355" spans="1:15" s="77" customFormat="1" ht="35.25" customHeight="1">
      <c r="A355" s="109" t="s">
        <v>5390</v>
      </c>
      <c r="B355" s="109" t="s">
        <v>6136</v>
      </c>
      <c r="C355" s="112" t="s">
        <v>5460</v>
      </c>
      <c r="D355" s="72" t="s">
        <v>1854</v>
      </c>
      <c r="E355" s="109" t="s">
        <v>1948</v>
      </c>
      <c r="F355" s="109" t="str">
        <f t="shared" si="11"/>
        <v>L</v>
      </c>
      <c r="G355" s="110" t="s">
        <v>5095</v>
      </c>
      <c r="H355" s="110" t="str">
        <f>VLOOKUP(B355,Sheet3!$A$3:$M$579,13,0)</f>
        <v>4560123542341</v>
      </c>
      <c r="I355" s="110">
        <f t="shared" si="12"/>
        <v>0</v>
      </c>
      <c r="J355" s="111">
        <v>105</v>
      </c>
      <c r="K355" s="118">
        <v>116</v>
      </c>
      <c r="L355" s="109"/>
      <c r="M355" s="109"/>
      <c r="N355" s="115"/>
      <c r="O355" s="115"/>
    </row>
    <row r="356" spans="1:15" s="77" customFormat="1" ht="35.25" customHeight="1">
      <c r="A356" s="109" t="s">
        <v>5390</v>
      </c>
      <c r="B356" s="109" t="s">
        <v>6138</v>
      </c>
      <c r="C356" s="112" t="s">
        <v>5460</v>
      </c>
      <c r="D356" s="72" t="s">
        <v>1854</v>
      </c>
      <c r="E356" s="109" t="s">
        <v>1949</v>
      </c>
      <c r="F356" s="109" t="str">
        <f t="shared" si="11"/>
        <v>XL</v>
      </c>
      <c r="G356" s="110" t="s">
        <v>5096</v>
      </c>
      <c r="H356" s="110" t="str">
        <f>VLOOKUP(B356,Sheet3!$A$3:$M$579,13,0)</f>
        <v>4560123542342</v>
      </c>
      <c r="I356" s="110">
        <f t="shared" si="12"/>
        <v>0</v>
      </c>
      <c r="J356" s="111">
        <v>85</v>
      </c>
      <c r="K356" s="118">
        <v>94</v>
      </c>
      <c r="L356" s="109"/>
      <c r="M356" s="109"/>
      <c r="N356" s="115"/>
      <c r="O356" s="115"/>
    </row>
    <row r="357" spans="1:15" s="77" customFormat="1" ht="35.25" customHeight="1">
      <c r="A357" s="109" t="s">
        <v>5390</v>
      </c>
      <c r="B357" s="109" t="s">
        <v>6140</v>
      </c>
      <c r="C357" s="112" t="s">
        <v>5460</v>
      </c>
      <c r="D357" s="72" t="s">
        <v>1854</v>
      </c>
      <c r="E357" s="109" t="s">
        <v>1950</v>
      </c>
      <c r="F357" s="109" t="str">
        <f t="shared" si="11"/>
        <v>2XL</v>
      </c>
      <c r="G357" s="110" t="s">
        <v>5097</v>
      </c>
      <c r="H357" s="110" t="str">
        <f>VLOOKUP(B357,Sheet3!$A$3:$M$579,13,0)</f>
        <v>4560123542343</v>
      </c>
      <c r="I357" s="110">
        <f t="shared" si="12"/>
        <v>0</v>
      </c>
      <c r="J357" s="111">
        <v>43</v>
      </c>
      <c r="K357" s="118">
        <v>48</v>
      </c>
      <c r="L357" s="109"/>
      <c r="M357" s="109"/>
      <c r="N357" s="115"/>
      <c r="O357" s="115"/>
    </row>
    <row r="358" spans="1:15" s="77" customFormat="1" ht="35.25" customHeight="1">
      <c r="A358" s="109" t="s">
        <v>5391</v>
      </c>
      <c r="B358" s="109" t="s">
        <v>6142</v>
      </c>
      <c r="C358" s="112" t="s">
        <v>5460</v>
      </c>
      <c r="D358" s="72" t="s">
        <v>4733</v>
      </c>
      <c r="E358" s="109" t="s">
        <v>1946</v>
      </c>
      <c r="F358" s="109" t="str">
        <f t="shared" si="11"/>
        <v>S</v>
      </c>
      <c r="G358" s="110" t="s">
        <v>5098</v>
      </c>
      <c r="H358" s="110" t="str">
        <f>VLOOKUP(B358,Sheet3!$A$3:$M$579,13,0)</f>
        <v>4560123542334</v>
      </c>
      <c r="I358" s="110">
        <f t="shared" si="12"/>
        <v>0</v>
      </c>
      <c r="J358" s="111">
        <v>20</v>
      </c>
      <c r="K358" s="118">
        <v>22</v>
      </c>
      <c r="L358" s="109">
        <v>23</v>
      </c>
      <c r="M358" s="109">
        <f>K358-L358</f>
        <v>-1</v>
      </c>
      <c r="N358" s="115"/>
      <c r="O358" s="115"/>
    </row>
    <row r="359" spans="1:15" s="77" customFormat="1" ht="35.25" customHeight="1">
      <c r="A359" s="109" t="s">
        <v>5391</v>
      </c>
      <c r="B359" s="109" t="s">
        <v>6144</v>
      </c>
      <c r="C359" s="112" t="s">
        <v>5460</v>
      </c>
      <c r="D359" s="72" t="s">
        <v>4733</v>
      </c>
      <c r="E359" s="109" t="s">
        <v>1947</v>
      </c>
      <c r="F359" s="109" t="str">
        <f t="shared" si="11"/>
        <v>M</v>
      </c>
      <c r="G359" s="110" t="s">
        <v>5099</v>
      </c>
      <c r="H359" s="110" t="str">
        <f>VLOOKUP(B359,Sheet3!$A$3:$M$579,13,0)</f>
        <v>4560123542335</v>
      </c>
      <c r="I359" s="110">
        <f t="shared" si="12"/>
        <v>0</v>
      </c>
      <c r="J359" s="111">
        <v>54</v>
      </c>
      <c r="K359" s="118">
        <v>60</v>
      </c>
      <c r="L359" s="109">
        <v>61</v>
      </c>
      <c r="M359" s="109">
        <f t="shared" ref="M359:M362" si="13">K359-L359</f>
        <v>-1</v>
      </c>
      <c r="N359" s="115"/>
      <c r="O359" s="115"/>
    </row>
    <row r="360" spans="1:15" s="77" customFormat="1" ht="35.25" customHeight="1">
      <c r="A360" s="109" t="s">
        <v>5391</v>
      </c>
      <c r="B360" s="109" t="s">
        <v>6146</v>
      </c>
      <c r="C360" s="112" t="s">
        <v>5460</v>
      </c>
      <c r="D360" s="72" t="s">
        <v>4733</v>
      </c>
      <c r="E360" s="109" t="s">
        <v>1948</v>
      </c>
      <c r="F360" s="109" t="str">
        <f t="shared" si="11"/>
        <v>L</v>
      </c>
      <c r="G360" s="110" t="s">
        <v>5100</v>
      </c>
      <c r="H360" s="110" t="str">
        <f>VLOOKUP(B360,Sheet3!$A$3:$M$579,13,0)</f>
        <v>4560123542336</v>
      </c>
      <c r="I360" s="110">
        <f t="shared" si="12"/>
        <v>0</v>
      </c>
      <c r="J360" s="111">
        <v>66</v>
      </c>
      <c r="K360" s="118">
        <v>73</v>
      </c>
      <c r="L360" s="109">
        <v>75</v>
      </c>
      <c r="M360" s="109">
        <f t="shared" si="13"/>
        <v>-2</v>
      </c>
      <c r="N360" s="115"/>
      <c r="O360" s="115"/>
    </row>
    <row r="361" spans="1:15" s="77" customFormat="1" ht="35.25" customHeight="1">
      <c r="A361" s="109" t="s">
        <v>5391</v>
      </c>
      <c r="B361" s="109" t="s">
        <v>6148</v>
      </c>
      <c r="C361" s="112" t="s">
        <v>5460</v>
      </c>
      <c r="D361" s="72" t="s">
        <v>4733</v>
      </c>
      <c r="E361" s="109" t="s">
        <v>1949</v>
      </c>
      <c r="F361" s="109" t="str">
        <f t="shared" si="11"/>
        <v>XL</v>
      </c>
      <c r="G361" s="110" t="s">
        <v>5101</v>
      </c>
      <c r="H361" s="110" t="str">
        <f>VLOOKUP(B361,Sheet3!$A$3:$M$579,13,0)</f>
        <v>4560123542337</v>
      </c>
      <c r="I361" s="110">
        <f t="shared" si="12"/>
        <v>0</v>
      </c>
      <c r="J361" s="111">
        <v>46</v>
      </c>
      <c r="K361" s="118">
        <v>51</v>
      </c>
      <c r="L361" s="109">
        <v>52</v>
      </c>
      <c r="M361" s="109">
        <f t="shared" si="13"/>
        <v>-1</v>
      </c>
      <c r="N361" s="115"/>
      <c r="O361" s="115"/>
    </row>
    <row r="362" spans="1:15" s="77" customFormat="1" ht="35.25" customHeight="1">
      <c r="A362" s="109" t="s">
        <v>5391</v>
      </c>
      <c r="B362" s="109" t="s">
        <v>6150</v>
      </c>
      <c r="C362" s="112" t="s">
        <v>5460</v>
      </c>
      <c r="D362" s="72" t="s">
        <v>4733</v>
      </c>
      <c r="E362" s="109" t="s">
        <v>1950</v>
      </c>
      <c r="F362" s="109" t="str">
        <f t="shared" si="11"/>
        <v>2XL</v>
      </c>
      <c r="G362" s="110" t="s">
        <v>5102</v>
      </c>
      <c r="H362" s="110" t="str">
        <f>VLOOKUP(B362,Sheet3!$A$3:$M$579,13,0)</f>
        <v>4560123542338</v>
      </c>
      <c r="I362" s="110">
        <f t="shared" si="12"/>
        <v>0</v>
      </c>
      <c r="J362" s="111">
        <v>10</v>
      </c>
      <c r="K362" s="118">
        <v>12</v>
      </c>
      <c r="L362" s="109">
        <v>11</v>
      </c>
      <c r="M362" s="109">
        <f t="shared" si="13"/>
        <v>1</v>
      </c>
      <c r="N362" s="115"/>
      <c r="O362" s="115"/>
    </row>
    <row r="363" spans="1:15" s="77" customFormat="1" ht="35.25" customHeight="1">
      <c r="A363" s="109" t="s">
        <v>5392</v>
      </c>
      <c r="B363" s="109" t="s">
        <v>6152</v>
      </c>
      <c r="C363" s="112" t="s">
        <v>5460</v>
      </c>
      <c r="D363" s="72" t="s">
        <v>5436</v>
      </c>
      <c r="E363" s="109" t="s">
        <v>1946</v>
      </c>
      <c r="F363" s="109" t="str">
        <f t="shared" si="11"/>
        <v>S</v>
      </c>
      <c r="G363" s="110" t="s">
        <v>5103</v>
      </c>
      <c r="H363" s="110" t="str">
        <f>VLOOKUP(B363,Sheet3!$A$3:$M$579,13,0)</f>
        <v>4560123542344</v>
      </c>
      <c r="I363" s="110">
        <f t="shared" si="12"/>
        <v>0</v>
      </c>
      <c r="J363" s="111">
        <v>17</v>
      </c>
      <c r="K363" s="118">
        <v>19</v>
      </c>
      <c r="L363" s="109"/>
      <c r="M363" s="109"/>
      <c r="N363" s="115"/>
      <c r="O363" s="115"/>
    </row>
    <row r="364" spans="1:15" s="77" customFormat="1" ht="35.25" customHeight="1">
      <c r="A364" s="109" t="s">
        <v>5392</v>
      </c>
      <c r="B364" s="109" t="s">
        <v>6154</v>
      </c>
      <c r="C364" s="112" t="s">
        <v>5460</v>
      </c>
      <c r="D364" s="72" t="s">
        <v>5436</v>
      </c>
      <c r="E364" s="109" t="s">
        <v>1947</v>
      </c>
      <c r="F364" s="109" t="str">
        <f t="shared" si="11"/>
        <v>M</v>
      </c>
      <c r="G364" s="110" t="s">
        <v>5104</v>
      </c>
      <c r="H364" s="110" t="str">
        <f>VLOOKUP(B364,Sheet3!$A$3:$M$579,13,0)</f>
        <v>4560123542345</v>
      </c>
      <c r="I364" s="110">
        <f t="shared" si="12"/>
        <v>0</v>
      </c>
      <c r="J364" s="111">
        <v>44</v>
      </c>
      <c r="K364" s="118">
        <v>49</v>
      </c>
      <c r="L364" s="109"/>
      <c r="M364" s="109"/>
      <c r="N364" s="115"/>
      <c r="O364" s="115"/>
    </row>
    <row r="365" spans="1:15" s="77" customFormat="1" ht="35.25" customHeight="1">
      <c r="A365" s="109" t="s">
        <v>5392</v>
      </c>
      <c r="B365" s="109" t="s">
        <v>6156</v>
      </c>
      <c r="C365" s="112" t="s">
        <v>5460</v>
      </c>
      <c r="D365" s="72" t="s">
        <v>5436</v>
      </c>
      <c r="E365" s="109" t="s">
        <v>1948</v>
      </c>
      <c r="F365" s="109" t="str">
        <f t="shared" si="11"/>
        <v>L</v>
      </c>
      <c r="G365" s="110" t="s">
        <v>5105</v>
      </c>
      <c r="H365" s="110" t="str">
        <f>VLOOKUP(B365,Sheet3!$A$3:$M$579,13,0)</f>
        <v>4560123542346</v>
      </c>
      <c r="I365" s="110">
        <f t="shared" si="12"/>
        <v>0</v>
      </c>
      <c r="J365" s="111">
        <v>51</v>
      </c>
      <c r="K365" s="118">
        <v>57</v>
      </c>
      <c r="L365" s="109"/>
      <c r="M365" s="109"/>
      <c r="N365" s="115"/>
      <c r="O365" s="115"/>
    </row>
    <row r="366" spans="1:15" s="77" customFormat="1" ht="35.25" customHeight="1">
      <c r="A366" s="109" t="s">
        <v>5392</v>
      </c>
      <c r="B366" s="109" t="s">
        <v>6158</v>
      </c>
      <c r="C366" s="112" t="s">
        <v>5460</v>
      </c>
      <c r="D366" s="72" t="s">
        <v>5436</v>
      </c>
      <c r="E366" s="109" t="s">
        <v>1949</v>
      </c>
      <c r="F366" s="109" t="str">
        <f t="shared" si="11"/>
        <v>XL</v>
      </c>
      <c r="G366" s="110" t="s">
        <v>5106</v>
      </c>
      <c r="H366" s="110" t="str">
        <f>VLOOKUP(B366,Sheet3!$A$3:$M$579,13,0)</f>
        <v>4560123542347</v>
      </c>
      <c r="I366" s="110">
        <f t="shared" si="12"/>
        <v>0</v>
      </c>
      <c r="J366" s="111">
        <v>36</v>
      </c>
      <c r="K366" s="118">
        <v>40</v>
      </c>
      <c r="L366" s="109"/>
      <c r="M366" s="109"/>
      <c r="N366" s="115"/>
      <c r="O366" s="115"/>
    </row>
    <row r="367" spans="1:15" s="77" customFormat="1" ht="35.25" customHeight="1">
      <c r="A367" s="109" t="s">
        <v>5392</v>
      </c>
      <c r="B367" s="109" t="s">
        <v>6580</v>
      </c>
      <c r="C367" s="112" t="s">
        <v>5460</v>
      </c>
      <c r="D367" s="72" t="s">
        <v>5436</v>
      </c>
      <c r="E367" s="109" t="s">
        <v>1950</v>
      </c>
      <c r="F367" s="109" t="str">
        <f t="shared" si="11"/>
        <v>2XL</v>
      </c>
      <c r="G367" s="110" t="s">
        <v>5107</v>
      </c>
      <c r="H367" s="110" t="str">
        <f>VLOOKUP(B367,Sheet3!$A$3:$M$579,13,0)</f>
        <v>4560123542348</v>
      </c>
      <c r="I367" s="110">
        <f t="shared" si="12"/>
        <v>0</v>
      </c>
      <c r="J367" s="111">
        <v>10</v>
      </c>
      <c r="K367" s="118">
        <v>12</v>
      </c>
      <c r="L367" s="109"/>
      <c r="M367" s="109"/>
      <c r="N367" s="115"/>
      <c r="O367" s="115"/>
    </row>
    <row r="368" spans="1:15" s="77" customFormat="1" ht="35.25" customHeight="1">
      <c r="A368" s="109" t="s">
        <v>5393</v>
      </c>
      <c r="B368" s="109" t="s">
        <v>6160</v>
      </c>
      <c r="C368" s="112" t="s">
        <v>5461</v>
      </c>
      <c r="D368" s="72" t="s">
        <v>1851</v>
      </c>
      <c r="E368" s="109" t="s">
        <v>1946</v>
      </c>
      <c r="F368" s="109" t="str">
        <f t="shared" si="11"/>
        <v>S</v>
      </c>
      <c r="G368" s="110" t="s">
        <v>5108</v>
      </c>
      <c r="H368" s="110" t="str">
        <f>VLOOKUP(B368,Sheet3!$A$3:$M$579,13,0)</f>
        <v>4560123542378</v>
      </c>
      <c r="I368" s="110">
        <f t="shared" si="12"/>
        <v>0</v>
      </c>
      <c r="J368" s="111">
        <v>34</v>
      </c>
      <c r="K368" s="118">
        <v>40</v>
      </c>
      <c r="L368" s="109"/>
      <c r="M368" s="109"/>
      <c r="N368" s="115"/>
      <c r="O368" s="115"/>
    </row>
    <row r="369" spans="1:15" s="77" customFormat="1" ht="35.25" customHeight="1">
      <c r="A369" s="109" t="s">
        <v>5393</v>
      </c>
      <c r="B369" s="109" t="s">
        <v>6162</v>
      </c>
      <c r="C369" s="112" t="s">
        <v>5461</v>
      </c>
      <c r="D369" s="72" t="s">
        <v>1851</v>
      </c>
      <c r="E369" s="109" t="s">
        <v>1947</v>
      </c>
      <c r="F369" s="109" t="str">
        <f t="shared" si="11"/>
        <v>M</v>
      </c>
      <c r="G369" s="110" t="s">
        <v>5109</v>
      </c>
      <c r="H369" s="110" t="str">
        <f>VLOOKUP(B369,Sheet3!$A$3:$M$579,13,0)</f>
        <v>4560123542379</v>
      </c>
      <c r="I369" s="110">
        <f t="shared" si="12"/>
        <v>0</v>
      </c>
      <c r="J369" s="111">
        <v>79</v>
      </c>
      <c r="K369" s="118">
        <v>91</v>
      </c>
      <c r="L369" s="109"/>
      <c r="M369" s="109"/>
      <c r="N369" s="115"/>
      <c r="O369" s="115"/>
    </row>
    <row r="370" spans="1:15" s="77" customFormat="1" ht="35.25" customHeight="1">
      <c r="A370" s="109" t="s">
        <v>5393</v>
      </c>
      <c r="B370" s="109" t="s">
        <v>6164</v>
      </c>
      <c r="C370" s="112" t="s">
        <v>5461</v>
      </c>
      <c r="D370" s="72" t="s">
        <v>1851</v>
      </c>
      <c r="E370" s="109" t="s">
        <v>1948</v>
      </c>
      <c r="F370" s="109" t="str">
        <f t="shared" si="11"/>
        <v>L</v>
      </c>
      <c r="G370" s="110" t="s">
        <v>5110</v>
      </c>
      <c r="H370" s="110" t="str">
        <f>VLOOKUP(B370,Sheet3!$A$3:$M$579,13,0)</f>
        <v>4560123542380</v>
      </c>
      <c r="I370" s="110">
        <f t="shared" si="12"/>
        <v>0</v>
      </c>
      <c r="J370" s="111">
        <v>102</v>
      </c>
      <c r="K370" s="118">
        <v>118</v>
      </c>
      <c r="L370" s="109"/>
      <c r="M370" s="109"/>
      <c r="N370" s="115"/>
      <c r="O370" s="115"/>
    </row>
    <row r="371" spans="1:15" s="77" customFormat="1" ht="35.25" customHeight="1">
      <c r="A371" s="109" t="s">
        <v>5393</v>
      </c>
      <c r="B371" s="109" t="s">
        <v>6166</v>
      </c>
      <c r="C371" s="112" t="s">
        <v>5461</v>
      </c>
      <c r="D371" s="72" t="s">
        <v>1851</v>
      </c>
      <c r="E371" s="109" t="s">
        <v>1949</v>
      </c>
      <c r="F371" s="109" t="str">
        <f t="shared" si="11"/>
        <v>XL</v>
      </c>
      <c r="G371" s="110" t="s">
        <v>5111</v>
      </c>
      <c r="H371" s="110" t="str">
        <f>VLOOKUP(B371,Sheet3!$A$3:$M$579,13,0)</f>
        <v>4560123542381</v>
      </c>
      <c r="I371" s="110">
        <f t="shared" si="12"/>
        <v>0</v>
      </c>
      <c r="J371" s="111">
        <v>79</v>
      </c>
      <c r="K371" s="118">
        <v>91</v>
      </c>
      <c r="L371" s="109"/>
      <c r="M371" s="109"/>
      <c r="N371" s="115"/>
      <c r="O371" s="115"/>
    </row>
    <row r="372" spans="1:15" s="77" customFormat="1" ht="35.25" customHeight="1">
      <c r="A372" s="109" t="s">
        <v>5393</v>
      </c>
      <c r="B372" s="109" t="s">
        <v>6168</v>
      </c>
      <c r="C372" s="112" t="s">
        <v>5461</v>
      </c>
      <c r="D372" s="72" t="s">
        <v>1851</v>
      </c>
      <c r="E372" s="109" t="s">
        <v>1950</v>
      </c>
      <c r="F372" s="109" t="str">
        <f t="shared" si="11"/>
        <v>2XL</v>
      </c>
      <c r="G372" s="110" t="s">
        <v>5112</v>
      </c>
      <c r="H372" s="110" t="str">
        <f>VLOOKUP(B372,Sheet3!$A$3:$M$579,13,0)</f>
        <v>4560123542382</v>
      </c>
      <c r="I372" s="110">
        <f t="shared" si="12"/>
        <v>0</v>
      </c>
      <c r="J372" s="111">
        <v>26</v>
      </c>
      <c r="K372" s="118">
        <v>30</v>
      </c>
      <c r="L372" s="109"/>
      <c r="M372" s="109"/>
      <c r="N372" s="115"/>
      <c r="O372" s="115"/>
    </row>
    <row r="373" spans="1:15" s="77" customFormat="1" ht="35.25" customHeight="1">
      <c r="A373" s="109" t="s">
        <v>5394</v>
      </c>
      <c r="B373" s="109" t="s">
        <v>6582</v>
      </c>
      <c r="C373" s="112" t="s">
        <v>5461</v>
      </c>
      <c r="D373" s="72" t="s">
        <v>5441</v>
      </c>
      <c r="E373" s="109" t="s">
        <v>1946</v>
      </c>
      <c r="F373" s="109" t="str">
        <f t="shared" si="11"/>
        <v>S</v>
      </c>
      <c r="G373" s="110" t="s">
        <v>5113</v>
      </c>
      <c r="H373" s="110" t="str">
        <f>VLOOKUP(B373,Sheet3!$A$3:$M$579,13,0)</f>
        <v>4560123542566</v>
      </c>
      <c r="I373" s="110">
        <f t="shared" si="12"/>
        <v>0</v>
      </c>
      <c r="J373" s="111">
        <v>9</v>
      </c>
      <c r="K373" s="118">
        <v>11</v>
      </c>
      <c r="L373" s="109"/>
      <c r="M373" s="109"/>
      <c r="N373" s="115"/>
      <c r="O373" s="115"/>
    </row>
    <row r="374" spans="1:15" s="77" customFormat="1" ht="35.25" customHeight="1">
      <c r="A374" s="109" t="s">
        <v>5394</v>
      </c>
      <c r="B374" s="109" t="s">
        <v>6170</v>
      </c>
      <c r="C374" s="112" t="s">
        <v>5461</v>
      </c>
      <c r="D374" s="72" t="s">
        <v>5441</v>
      </c>
      <c r="E374" s="109" t="s">
        <v>1947</v>
      </c>
      <c r="F374" s="109" t="str">
        <f t="shared" si="11"/>
        <v>M</v>
      </c>
      <c r="G374" s="110" t="s">
        <v>5114</v>
      </c>
      <c r="H374" s="110" t="str">
        <f>VLOOKUP(B374,Sheet3!$A$3:$M$579,13,0)</f>
        <v>4560123542567</v>
      </c>
      <c r="I374" s="110">
        <f t="shared" si="12"/>
        <v>0</v>
      </c>
      <c r="J374" s="111">
        <v>18</v>
      </c>
      <c r="K374" s="118">
        <v>21</v>
      </c>
      <c r="L374" s="109"/>
      <c r="M374" s="109"/>
      <c r="N374" s="115"/>
      <c r="O374" s="115"/>
    </row>
    <row r="375" spans="1:15" s="77" customFormat="1" ht="35.25" customHeight="1">
      <c r="A375" s="109" t="s">
        <v>5394</v>
      </c>
      <c r="B375" s="109" t="s">
        <v>6172</v>
      </c>
      <c r="C375" s="112" t="s">
        <v>5461</v>
      </c>
      <c r="D375" s="72" t="s">
        <v>5441</v>
      </c>
      <c r="E375" s="109" t="s">
        <v>1948</v>
      </c>
      <c r="F375" s="109" t="str">
        <f t="shared" si="11"/>
        <v>L</v>
      </c>
      <c r="G375" s="110" t="s">
        <v>5115</v>
      </c>
      <c r="H375" s="110" t="str">
        <f>VLOOKUP(B375,Sheet3!$A$3:$M$579,13,0)</f>
        <v>4560123542568</v>
      </c>
      <c r="I375" s="110">
        <f t="shared" si="12"/>
        <v>0</v>
      </c>
      <c r="J375" s="111">
        <v>21</v>
      </c>
      <c r="K375" s="118">
        <v>25</v>
      </c>
      <c r="L375" s="109"/>
      <c r="M375" s="109"/>
      <c r="N375" s="115"/>
      <c r="O375" s="115"/>
    </row>
    <row r="376" spans="1:15" s="77" customFormat="1" ht="35.25" customHeight="1">
      <c r="A376" s="109" t="s">
        <v>5394</v>
      </c>
      <c r="B376" s="109" t="s">
        <v>6174</v>
      </c>
      <c r="C376" s="112" t="s">
        <v>5461</v>
      </c>
      <c r="D376" s="72" t="s">
        <v>5441</v>
      </c>
      <c r="E376" s="109" t="s">
        <v>1949</v>
      </c>
      <c r="F376" s="109" t="str">
        <f t="shared" si="11"/>
        <v>XL</v>
      </c>
      <c r="G376" s="110" t="s">
        <v>5116</v>
      </c>
      <c r="H376" s="110" t="str">
        <f>VLOOKUP(B376,Sheet3!$A$3:$M$579,13,0)</f>
        <v>4560123542569</v>
      </c>
      <c r="I376" s="110">
        <f t="shared" si="12"/>
        <v>0</v>
      </c>
      <c r="J376" s="111">
        <v>16</v>
      </c>
      <c r="K376" s="118">
        <v>19</v>
      </c>
      <c r="L376" s="109"/>
      <c r="M376" s="109"/>
      <c r="N376" s="115"/>
      <c r="O376" s="115"/>
    </row>
    <row r="377" spans="1:15" s="77" customFormat="1" ht="35.25" customHeight="1">
      <c r="A377" s="109" t="s">
        <v>5394</v>
      </c>
      <c r="B377" s="109" t="s">
        <v>6176</v>
      </c>
      <c r="C377" s="112" t="s">
        <v>5461</v>
      </c>
      <c r="D377" s="72" t="s">
        <v>5441</v>
      </c>
      <c r="E377" s="109" t="s">
        <v>1950</v>
      </c>
      <c r="F377" s="109" t="str">
        <f t="shared" si="11"/>
        <v>2XL</v>
      </c>
      <c r="G377" s="110" t="s">
        <v>5117</v>
      </c>
      <c r="H377" s="110" t="str">
        <f>VLOOKUP(B377,Sheet3!$A$3:$M$579,13,0)</f>
        <v>4560123542570</v>
      </c>
      <c r="I377" s="110">
        <f t="shared" si="12"/>
        <v>0</v>
      </c>
      <c r="J377" s="111">
        <v>6</v>
      </c>
      <c r="K377" s="118">
        <v>7</v>
      </c>
      <c r="L377" s="109"/>
      <c r="M377" s="109"/>
      <c r="N377" s="115"/>
      <c r="O377" s="115"/>
    </row>
    <row r="378" spans="1:15" s="77" customFormat="1" ht="35.25" customHeight="1">
      <c r="A378" s="109" t="s">
        <v>5395</v>
      </c>
      <c r="B378" s="109" t="s">
        <v>6178</v>
      </c>
      <c r="C378" s="112" t="s">
        <v>5461</v>
      </c>
      <c r="D378" s="72" t="s">
        <v>4740</v>
      </c>
      <c r="E378" s="109" t="s">
        <v>1946</v>
      </c>
      <c r="F378" s="109" t="str">
        <f t="shared" si="11"/>
        <v>S</v>
      </c>
      <c r="G378" s="110" t="s">
        <v>5118</v>
      </c>
      <c r="H378" s="110" t="str">
        <f>VLOOKUP(B378,Sheet3!$A$3:$M$579,13,0)</f>
        <v>4560123542561</v>
      </c>
      <c r="I378" s="110">
        <f t="shared" si="12"/>
        <v>0</v>
      </c>
      <c r="J378" s="111">
        <v>12</v>
      </c>
      <c r="K378" s="118">
        <v>14</v>
      </c>
      <c r="L378" s="109"/>
      <c r="M378" s="109"/>
      <c r="N378" s="115"/>
      <c r="O378" s="115"/>
    </row>
    <row r="379" spans="1:15" s="77" customFormat="1" ht="35.25" customHeight="1">
      <c r="A379" s="109" t="s">
        <v>5395</v>
      </c>
      <c r="B379" s="109" t="s">
        <v>6180</v>
      </c>
      <c r="C379" s="112" t="s">
        <v>5461</v>
      </c>
      <c r="D379" s="72" t="s">
        <v>4740</v>
      </c>
      <c r="E379" s="109" t="s">
        <v>1947</v>
      </c>
      <c r="F379" s="109" t="str">
        <f t="shared" si="11"/>
        <v>M</v>
      </c>
      <c r="G379" s="110" t="s">
        <v>5119</v>
      </c>
      <c r="H379" s="110" t="str">
        <f>VLOOKUP(B379,Sheet3!$A$3:$M$579,13,0)</f>
        <v>4560123542562</v>
      </c>
      <c r="I379" s="110">
        <f t="shared" si="12"/>
        <v>0</v>
      </c>
      <c r="J379" s="111">
        <v>25</v>
      </c>
      <c r="K379" s="118">
        <v>29</v>
      </c>
      <c r="L379" s="109"/>
      <c r="M379" s="109"/>
      <c r="N379" s="115"/>
      <c r="O379" s="115"/>
    </row>
    <row r="380" spans="1:15" s="77" customFormat="1" ht="35.25" customHeight="1">
      <c r="A380" s="109" t="s">
        <v>5395</v>
      </c>
      <c r="B380" s="109" t="s">
        <v>6182</v>
      </c>
      <c r="C380" s="112" t="s">
        <v>5461</v>
      </c>
      <c r="D380" s="72" t="s">
        <v>4740</v>
      </c>
      <c r="E380" s="109" t="s">
        <v>1948</v>
      </c>
      <c r="F380" s="109" t="str">
        <f t="shared" si="11"/>
        <v>L</v>
      </c>
      <c r="G380" s="110" t="s">
        <v>5120</v>
      </c>
      <c r="H380" s="110" t="str">
        <f>VLOOKUP(B380,Sheet3!$A$3:$M$579,13,0)</f>
        <v>4560123542563</v>
      </c>
      <c r="I380" s="110">
        <f t="shared" si="12"/>
        <v>0</v>
      </c>
      <c r="J380" s="111">
        <v>30</v>
      </c>
      <c r="K380" s="118">
        <v>35</v>
      </c>
      <c r="L380" s="109"/>
      <c r="M380" s="109"/>
      <c r="N380" s="115"/>
      <c r="O380" s="115"/>
    </row>
    <row r="381" spans="1:15" s="77" customFormat="1" ht="35.25" customHeight="1">
      <c r="A381" s="109" t="s">
        <v>5395</v>
      </c>
      <c r="B381" s="109" t="s">
        <v>6184</v>
      </c>
      <c r="C381" s="112" t="s">
        <v>5461</v>
      </c>
      <c r="D381" s="72" t="s">
        <v>4740</v>
      </c>
      <c r="E381" s="109" t="s">
        <v>1949</v>
      </c>
      <c r="F381" s="109" t="str">
        <f t="shared" si="11"/>
        <v>XL</v>
      </c>
      <c r="G381" s="110" t="s">
        <v>5121</v>
      </c>
      <c r="H381" s="110" t="str">
        <f>VLOOKUP(B381,Sheet3!$A$3:$M$579,13,0)</f>
        <v>4560123542564</v>
      </c>
      <c r="I381" s="110">
        <f t="shared" si="12"/>
        <v>0</v>
      </c>
      <c r="J381" s="111">
        <v>23</v>
      </c>
      <c r="K381" s="118">
        <v>27</v>
      </c>
      <c r="L381" s="109"/>
      <c r="M381" s="109"/>
      <c r="N381" s="115"/>
      <c r="O381" s="115"/>
    </row>
    <row r="382" spans="1:15" s="77" customFormat="1" ht="35.25" customHeight="1">
      <c r="A382" s="109" t="s">
        <v>5395</v>
      </c>
      <c r="B382" s="109" t="s">
        <v>6186</v>
      </c>
      <c r="C382" s="112" t="s">
        <v>5461</v>
      </c>
      <c r="D382" s="72" t="s">
        <v>4740</v>
      </c>
      <c r="E382" s="109" t="s">
        <v>1950</v>
      </c>
      <c r="F382" s="109" t="str">
        <f t="shared" si="11"/>
        <v>2XL</v>
      </c>
      <c r="G382" s="110" t="s">
        <v>5122</v>
      </c>
      <c r="H382" s="110" t="str">
        <f>VLOOKUP(B382,Sheet3!$A$3:$M$579,13,0)</f>
        <v>4560123542565</v>
      </c>
      <c r="I382" s="110">
        <f t="shared" si="12"/>
        <v>0</v>
      </c>
      <c r="J382" s="111">
        <v>10</v>
      </c>
      <c r="K382" s="118">
        <v>12</v>
      </c>
      <c r="L382" s="109"/>
      <c r="M382" s="109"/>
      <c r="N382" s="115"/>
      <c r="O382" s="115"/>
    </row>
    <row r="383" spans="1:15" s="77" customFormat="1" ht="35.25" customHeight="1">
      <c r="A383" s="109" t="s">
        <v>5396</v>
      </c>
      <c r="B383" s="109" t="s">
        <v>6188</v>
      </c>
      <c r="C383" s="112" t="s">
        <v>5461</v>
      </c>
      <c r="D383" s="72" t="s">
        <v>1854</v>
      </c>
      <c r="E383" s="109" t="s">
        <v>1946</v>
      </c>
      <c r="F383" s="109" t="str">
        <f t="shared" si="11"/>
        <v>S</v>
      </c>
      <c r="G383" s="110" t="s">
        <v>5123</v>
      </c>
      <c r="H383" s="110" t="str">
        <f>VLOOKUP(B383,Sheet3!$A$3:$M$579,13,0)</f>
        <v>4560123542571</v>
      </c>
      <c r="I383" s="110">
        <f t="shared" si="12"/>
        <v>0</v>
      </c>
      <c r="J383" s="111">
        <v>25</v>
      </c>
      <c r="K383" s="118">
        <v>29</v>
      </c>
      <c r="L383" s="109"/>
      <c r="M383" s="109"/>
      <c r="N383" s="115"/>
      <c r="O383" s="115"/>
    </row>
    <row r="384" spans="1:15" s="77" customFormat="1" ht="35.25" customHeight="1">
      <c r="A384" s="109" t="s">
        <v>5396</v>
      </c>
      <c r="B384" s="109" t="s">
        <v>6190</v>
      </c>
      <c r="C384" s="112" t="s">
        <v>5461</v>
      </c>
      <c r="D384" s="72" t="s">
        <v>1854</v>
      </c>
      <c r="E384" s="109" t="s">
        <v>1947</v>
      </c>
      <c r="F384" s="109" t="str">
        <f t="shared" si="11"/>
        <v>M</v>
      </c>
      <c r="G384" s="110" t="s">
        <v>5124</v>
      </c>
      <c r="H384" s="110" t="str">
        <f>VLOOKUP(B384,Sheet3!$A$3:$M$579,13,0)</f>
        <v>4560123542572</v>
      </c>
      <c r="I384" s="110">
        <f t="shared" si="12"/>
        <v>0</v>
      </c>
      <c r="J384" s="111">
        <v>60</v>
      </c>
      <c r="K384" s="118">
        <v>69</v>
      </c>
      <c r="L384" s="109"/>
      <c r="M384" s="109"/>
      <c r="N384" s="115"/>
      <c r="O384" s="115"/>
    </row>
    <row r="385" spans="1:15" s="77" customFormat="1" ht="35.25" customHeight="1">
      <c r="A385" s="109" t="s">
        <v>5396</v>
      </c>
      <c r="B385" s="109" t="s">
        <v>6192</v>
      </c>
      <c r="C385" s="112" t="s">
        <v>5461</v>
      </c>
      <c r="D385" s="72" t="s">
        <v>1854</v>
      </c>
      <c r="E385" s="109" t="s">
        <v>1948</v>
      </c>
      <c r="F385" s="109" t="str">
        <f t="shared" si="11"/>
        <v>L</v>
      </c>
      <c r="G385" s="110" t="s">
        <v>5125</v>
      </c>
      <c r="H385" s="110" t="str">
        <f>VLOOKUP(B385,Sheet3!$A$3:$M$579,13,0)</f>
        <v>4560123542573</v>
      </c>
      <c r="I385" s="110">
        <f t="shared" si="12"/>
        <v>0</v>
      </c>
      <c r="J385" s="111">
        <v>75</v>
      </c>
      <c r="K385" s="118">
        <v>87</v>
      </c>
      <c r="L385" s="109"/>
      <c r="M385" s="109"/>
      <c r="N385" s="115"/>
      <c r="O385" s="115"/>
    </row>
    <row r="386" spans="1:15" s="77" customFormat="1" ht="35.25" customHeight="1">
      <c r="A386" s="109" t="s">
        <v>5396</v>
      </c>
      <c r="B386" s="109" t="s">
        <v>6194</v>
      </c>
      <c r="C386" s="112" t="s">
        <v>5461</v>
      </c>
      <c r="D386" s="72" t="s">
        <v>1854</v>
      </c>
      <c r="E386" s="109" t="s">
        <v>1949</v>
      </c>
      <c r="F386" s="109" t="str">
        <f t="shared" si="11"/>
        <v>XL</v>
      </c>
      <c r="G386" s="110" t="s">
        <v>5126</v>
      </c>
      <c r="H386" s="110" t="str">
        <f>VLOOKUP(B386,Sheet3!$A$3:$M$579,13,0)</f>
        <v>4560123542574</v>
      </c>
      <c r="I386" s="110">
        <f t="shared" si="12"/>
        <v>0</v>
      </c>
      <c r="J386" s="111">
        <v>61</v>
      </c>
      <c r="K386" s="118">
        <v>71</v>
      </c>
      <c r="L386" s="109"/>
      <c r="M386" s="109"/>
      <c r="N386" s="115"/>
      <c r="O386" s="115"/>
    </row>
    <row r="387" spans="1:15" s="77" customFormat="1" ht="35.25" customHeight="1">
      <c r="A387" s="109" t="s">
        <v>5396</v>
      </c>
      <c r="B387" s="109" t="s">
        <v>6196</v>
      </c>
      <c r="C387" s="112" t="s">
        <v>5461</v>
      </c>
      <c r="D387" s="72" t="s">
        <v>1854</v>
      </c>
      <c r="E387" s="109" t="s">
        <v>1950</v>
      </c>
      <c r="F387" s="109" t="str">
        <f t="shared" si="11"/>
        <v>2XL</v>
      </c>
      <c r="G387" s="110" t="s">
        <v>5127</v>
      </c>
      <c r="H387" s="110" t="str">
        <f>VLOOKUP(B387,Sheet3!$A$3:$M$579,13,0)</f>
        <v>4560123542575</v>
      </c>
      <c r="I387" s="110">
        <f t="shared" si="12"/>
        <v>0</v>
      </c>
      <c r="J387" s="111">
        <v>22</v>
      </c>
      <c r="K387" s="118">
        <v>26</v>
      </c>
      <c r="L387" s="109"/>
      <c r="M387" s="109"/>
      <c r="N387" s="115"/>
      <c r="O387" s="115"/>
    </row>
    <row r="388" spans="1:15" s="77" customFormat="1" ht="35.25" customHeight="1">
      <c r="A388" s="109" t="s">
        <v>5397</v>
      </c>
      <c r="B388" s="109" t="s">
        <v>6198</v>
      </c>
      <c r="C388" s="112" t="s">
        <v>5461</v>
      </c>
      <c r="D388" s="72" t="s">
        <v>5442</v>
      </c>
      <c r="E388" s="109" t="s">
        <v>1946</v>
      </c>
      <c r="F388" s="109" t="str">
        <f t="shared" ref="F388:F451" si="14">VLOOKUP(E388,$M$3:$N$7,2,0)</f>
        <v>S</v>
      </c>
      <c r="G388" s="110" t="s">
        <v>5128</v>
      </c>
      <c r="H388" s="110" t="str">
        <f>VLOOKUP(B388,Sheet3!$A$3:$M$579,13,0)</f>
        <v>4560123542373</v>
      </c>
      <c r="I388" s="110">
        <f t="shared" ref="I388:I451" si="15">G388-H388</f>
        <v>0</v>
      </c>
      <c r="J388" s="111">
        <v>12</v>
      </c>
      <c r="K388" s="118">
        <v>14</v>
      </c>
      <c r="L388" s="109"/>
      <c r="M388" s="109"/>
      <c r="N388" s="115"/>
      <c r="O388" s="115"/>
    </row>
    <row r="389" spans="1:15" s="77" customFormat="1" ht="35.25" customHeight="1">
      <c r="A389" s="109" t="s">
        <v>5397</v>
      </c>
      <c r="B389" s="109" t="s">
        <v>6200</v>
      </c>
      <c r="C389" s="112" t="s">
        <v>5461</v>
      </c>
      <c r="D389" s="72" t="s">
        <v>5442</v>
      </c>
      <c r="E389" s="109" t="s">
        <v>1947</v>
      </c>
      <c r="F389" s="109" t="str">
        <f t="shared" si="14"/>
        <v>M</v>
      </c>
      <c r="G389" s="110" t="s">
        <v>5129</v>
      </c>
      <c r="H389" s="110" t="str">
        <f>VLOOKUP(B389,Sheet3!$A$3:$M$579,13,0)</f>
        <v>4560123542374</v>
      </c>
      <c r="I389" s="110">
        <f t="shared" si="15"/>
        <v>0</v>
      </c>
      <c r="J389" s="111">
        <v>26</v>
      </c>
      <c r="K389" s="118">
        <v>30</v>
      </c>
      <c r="L389" s="109"/>
      <c r="M389" s="109"/>
      <c r="N389" s="115"/>
      <c r="O389" s="115"/>
    </row>
    <row r="390" spans="1:15" s="77" customFormat="1" ht="35.25" customHeight="1">
      <c r="A390" s="109" t="s">
        <v>5397</v>
      </c>
      <c r="B390" s="109" t="s">
        <v>6202</v>
      </c>
      <c r="C390" s="112" t="s">
        <v>5461</v>
      </c>
      <c r="D390" s="72" t="s">
        <v>5442</v>
      </c>
      <c r="E390" s="109" t="s">
        <v>1948</v>
      </c>
      <c r="F390" s="109" t="str">
        <f t="shared" si="14"/>
        <v>L</v>
      </c>
      <c r="G390" s="110" t="s">
        <v>5130</v>
      </c>
      <c r="H390" s="110" t="str">
        <f>VLOOKUP(B390,Sheet3!$A$3:$M$579,13,0)</f>
        <v>4560123542375</v>
      </c>
      <c r="I390" s="110">
        <f t="shared" si="15"/>
        <v>0</v>
      </c>
      <c r="J390" s="111">
        <v>31</v>
      </c>
      <c r="K390" s="118">
        <v>36</v>
      </c>
      <c r="L390" s="109"/>
      <c r="M390" s="109"/>
      <c r="N390" s="115"/>
      <c r="O390" s="115"/>
    </row>
    <row r="391" spans="1:15" s="77" customFormat="1" ht="35.25" customHeight="1">
      <c r="A391" s="109" t="s">
        <v>5397</v>
      </c>
      <c r="B391" s="109" t="s">
        <v>6204</v>
      </c>
      <c r="C391" s="112" t="s">
        <v>5461</v>
      </c>
      <c r="D391" s="72" t="s">
        <v>5442</v>
      </c>
      <c r="E391" s="109" t="s">
        <v>1949</v>
      </c>
      <c r="F391" s="109" t="str">
        <f t="shared" si="14"/>
        <v>XL</v>
      </c>
      <c r="G391" s="110" t="s">
        <v>5131</v>
      </c>
      <c r="H391" s="110" t="str">
        <f>VLOOKUP(B391,Sheet3!$A$3:$M$579,13,0)</f>
        <v>4560123542376</v>
      </c>
      <c r="I391" s="110">
        <f t="shared" si="15"/>
        <v>0</v>
      </c>
      <c r="J391" s="111">
        <v>21</v>
      </c>
      <c r="K391" s="118">
        <v>25</v>
      </c>
      <c r="L391" s="109"/>
      <c r="M391" s="109"/>
      <c r="N391" s="115"/>
      <c r="O391" s="115"/>
    </row>
    <row r="392" spans="1:15" s="77" customFormat="1" ht="35.25" customHeight="1">
      <c r="A392" s="109" t="s">
        <v>5397</v>
      </c>
      <c r="B392" s="109" t="s">
        <v>6206</v>
      </c>
      <c r="C392" s="112" t="s">
        <v>5461</v>
      </c>
      <c r="D392" s="72" t="s">
        <v>5442</v>
      </c>
      <c r="E392" s="109" t="s">
        <v>1950</v>
      </c>
      <c r="F392" s="109" t="str">
        <f t="shared" si="14"/>
        <v>2XL</v>
      </c>
      <c r="G392" s="110" t="s">
        <v>5132</v>
      </c>
      <c r="H392" s="110" t="str">
        <f>VLOOKUP(B392,Sheet3!$A$3:$M$579,13,0)</f>
        <v>4560123542377</v>
      </c>
      <c r="I392" s="110">
        <f t="shared" si="15"/>
        <v>0</v>
      </c>
      <c r="J392" s="111">
        <v>8</v>
      </c>
      <c r="K392" s="118">
        <v>10</v>
      </c>
      <c r="L392" s="109"/>
      <c r="M392" s="109"/>
      <c r="N392" s="115"/>
      <c r="O392" s="115"/>
    </row>
    <row r="393" spans="1:15" s="77" customFormat="1" ht="35.25" customHeight="1">
      <c r="A393" s="109" t="s">
        <v>5398</v>
      </c>
      <c r="B393" s="109" t="s">
        <v>6208</v>
      </c>
      <c r="C393" s="112" t="s">
        <v>5461</v>
      </c>
      <c r="D393" s="119" t="s">
        <v>4695</v>
      </c>
      <c r="E393" s="109" t="s">
        <v>1946</v>
      </c>
      <c r="F393" s="109" t="str">
        <f t="shared" si="14"/>
        <v>S</v>
      </c>
      <c r="G393" s="110" t="s">
        <v>5133</v>
      </c>
      <c r="H393" s="110" t="str">
        <f>VLOOKUP(B393,Sheet3!$A$3:$M$579,13,0)</f>
        <v>4560123542383</v>
      </c>
      <c r="I393" s="110">
        <f t="shared" si="15"/>
        <v>0</v>
      </c>
      <c r="J393" s="111">
        <v>14</v>
      </c>
      <c r="K393" s="118">
        <v>17</v>
      </c>
      <c r="L393" s="109"/>
      <c r="M393" s="109"/>
      <c r="N393" s="115"/>
      <c r="O393" s="115"/>
    </row>
    <row r="394" spans="1:15" s="77" customFormat="1" ht="35.25" customHeight="1">
      <c r="A394" s="109" t="s">
        <v>5398</v>
      </c>
      <c r="B394" s="109" t="s">
        <v>6210</v>
      </c>
      <c r="C394" s="112" t="s">
        <v>5461</v>
      </c>
      <c r="D394" s="119" t="s">
        <v>4695</v>
      </c>
      <c r="E394" s="109" t="s">
        <v>1947</v>
      </c>
      <c r="F394" s="109" t="str">
        <f t="shared" si="14"/>
        <v>M</v>
      </c>
      <c r="G394" s="110" t="s">
        <v>5134</v>
      </c>
      <c r="H394" s="110" t="str">
        <f>VLOOKUP(B394,Sheet3!$A$3:$M$579,13,0)</f>
        <v>4560123542384</v>
      </c>
      <c r="I394" s="110">
        <f t="shared" si="15"/>
        <v>0</v>
      </c>
      <c r="J394" s="111">
        <v>34</v>
      </c>
      <c r="K394" s="118">
        <v>40</v>
      </c>
      <c r="L394" s="109"/>
      <c r="M394" s="109"/>
      <c r="N394" s="115"/>
      <c r="O394" s="115"/>
    </row>
    <row r="395" spans="1:15" s="77" customFormat="1" ht="35.25" customHeight="1">
      <c r="A395" s="109" t="s">
        <v>5398</v>
      </c>
      <c r="B395" s="109" t="s">
        <v>6212</v>
      </c>
      <c r="C395" s="112" t="s">
        <v>5461</v>
      </c>
      <c r="D395" s="119" t="s">
        <v>4695</v>
      </c>
      <c r="E395" s="109" t="s">
        <v>1948</v>
      </c>
      <c r="F395" s="109" t="str">
        <f t="shared" si="14"/>
        <v>L</v>
      </c>
      <c r="G395" s="110" t="s">
        <v>5135</v>
      </c>
      <c r="H395" s="110" t="str">
        <f>VLOOKUP(B395,Sheet3!$A$3:$M$579,13,0)</f>
        <v>4560123542385</v>
      </c>
      <c r="I395" s="110">
        <f t="shared" si="15"/>
        <v>0</v>
      </c>
      <c r="J395" s="111">
        <v>41</v>
      </c>
      <c r="K395" s="118">
        <v>48</v>
      </c>
      <c r="L395" s="109"/>
      <c r="M395" s="109"/>
      <c r="N395" s="115"/>
      <c r="O395" s="115"/>
    </row>
    <row r="396" spans="1:15" s="77" customFormat="1" ht="35.25" customHeight="1">
      <c r="A396" s="109" t="s">
        <v>5398</v>
      </c>
      <c r="B396" s="109" t="s">
        <v>6214</v>
      </c>
      <c r="C396" s="112" t="s">
        <v>5461</v>
      </c>
      <c r="D396" s="119" t="s">
        <v>4695</v>
      </c>
      <c r="E396" s="109" t="s">
        <v>1949</v>
      </c>
      <c r="F396" s="109" t="str">
        <f t="shared" si="14"/>
        <v>XL</v>
      </c>
      <c r="G396" s="110" t="s">
        <v>5136</v>
      </c>
      <c r="H396" s="110" t="str">
        <f>VLOOKUP(B396,Sheet3!$A$3:$M$579,13,0)</f>
        <v>4560123542386</v>
      </c>
      <c r="I396" s="110">
        <f t="shared" si="15"/>
        <v>0</v>
      </c>
      <c r="J396" s="111">
        <v>30</v>
      </c>
      <c r="K396" s="118">
        <v>35</v>
      </c>
      <c r="L396" s="109"/>
      <c r="M396" s="109"/>
      <c r="N396" s="115"/>
      <c r="O396" s="115"/>
    </row>
    <row r="397" spans="1:15" s="77" customFormat="1" ht="35.25" customHeight="1">
      <c r="A397" s="109" t="s">
        <v>5398</v>
      </c>
      <c r="B397" s="109" t="s">
        <v>6216</v>
      </c>
      <c r="C397" s="112" t="s">
        <v>5461</v>
      </c>
      <c r="D397" s="72" t="s">
        <v>4695</v>
      </c>
      <c r="E397" s="109" t="s">
        <v>1950</v>
      </c>
      <c r="F397" s="109" t="str">
        <f t="shared" si="14"/>
        <v>2XL</v>
      </c>
      <c r="G397" s="110" t="s">
        <v>5137</v>
      </c>
      <c r="H397" s="110" t="str">
        <f>VLOOKUP(B397,Sheet3!$A$3:$M$579,13,0)</f>
        <v>4560123542387</v>
      </c>
      <c r="I397" s="110">
        <f t="shared" si="15"/>
        <v>0</v>
      </c>
      <c r="J397" s="111">
        <v>8</v>
      </c>
      <c r="K397" s="118">
        <v>10</v>
      </c>
      <c r="L397" s="109"/>
      <c r="M397" s="109"/>
      <c r="N397" s="115"/>
      <c r="O397" s="115"/>
    </row>
    <row r="398" spans="1:15" s="77" customFormat="1" ht="35.25" customHeight="1">
      <c r="A398" s="109" t="s">
        <v>5399</v>
      </c>
      <c r="B398" s="109" t="s">
        <v>6218</v>
      </c>
      <c r="C398" s="112" t="s">
        <v>5462</v>
      </c>
      <c r="D398" s="72" t="s">
        <v>5438</v>
      </c>
      <c r="E398" s="109" t="s">
        <v>1946</v>
      </c>
      <c r="F398" s="109" t="str">
        <f t="shared" si="14"/>
        <v>S</v>
      </c>
      <c r="G398" s="110" t="s">
        <v>5138</v>
      </c>
      <c r="H398" s="110" t="str">
        <f>VLOOKUP(B398,Sheet3!$A$3:$M$579,13,0)</f>
        <v>4560123542643</v>
      </c>
      <c r="I398" s="110">
        <f t="shared" si="15"/>
        <v>0</v>
      </c>
      <c r="J398" s="111">
        <v>16</v>
      </c>
      <c r="K398" s="118">
        <v>18</v>
      </c>
      <c r="L398" s="109"/>
      <c r="M398" s="109"/>
      <c r="N398" s="115"/>
      <c r="O398" s="115"/>
    </row>
    <row r="399" spans="1:15" s="77" customFormat="1" ht="35.25" customHeight="1">
      <c r="A399" s="109" t="s">
        <v>5399</v>
      </c>
      <c r="B399" s="109" t="s">
        <v>6220</v>
      </c>
      <c r="C399" s="112" t="s">
        <v>5462</v>
      </c>
      <c r="D399" s="72" t="s">
        <v>5438</v>
      </c>
      <c r="E399" s="109" t="s">
        <v>1947</v>
      </c>
      <c r="F399" s="109" t="str">
        <f t="shared" si="14"/>
        <v>M</v>
      </c>
      <c r="G399" s="110" t="s">
        <v>5139</v>
      </c>
      <c r="H399" s="110" t="str">
        <f>VLOOKUP(B399,Sheet3!$A$3:$M$579,13,0)</f>
        <v>4560123542644</v>
      </c>
      <c r="I399" s="110">
        <f t="shared" si="15"/>
        <v>0</v>
      </c>
      <c r="J399" s="111">
        <v>38</v>
      </c>
      <c r="K399" s="118">
        <v>42</v>
      </c>
      <c r="L399" s="109"/>
      <c r="M399" s="109"/>
      <c r="N399" s="115"/>
      <c r="O399" s="115"/>
    </row>
    <row r="400" spans="1:15" s="77" customFormat="1" ht="35.25" customHeight="1">
      <c r="A400" s="109" t="s">
        <v>5399</v>
      </c>
      <c r="B400" s="109" t="s">
        <v>6222</v>
      </c>
      <c r="C400" s="112" t="s">
        <v>5462</v>
      </c>
      <c r="D400" s="72" t="s">
        <v>5438</v>
      </c>
      <c r="E400" s="109" t="s">
        <v>1948</v>
      </c>
      <c r="F400" s="109" t="str">
        <f t="shared" si="14"/>
        <v>L</v>
      </c>
      <c r="G400" s="110" t="s">
        <v>5140</v>
      </c>
      <c r="H400" s="110" t="str">
        <f>VLOOKUP(B400,Sheet3!$A$3:$M$579,13,0)</f>
        <v>4560123542645</v>
      </c>
      <c r="I400" s="110">
        <f t="shared" si="15"/>
        <v>0</v>
      </c>
      <c r="J400" s="111">
        <v>48</v>
      </c>
      <c r="K400" s="118">
        <v>53</v>
      </c>
      <c r="L400" s="109"/>
      <c r="M400" s="109"/>
      <c r="N400" s="115"/>
      <c r="O400" s="115"/>
    </row>
    <row r="401" spans="1:15" s="77" customFormat="1" ht="35.25" customHeight="1">
      <c r="A401" s="109" t="s">
        <v>5399</v>
      </c>
      <c r="B401" s="109" t="s">
        <v>6224</v>
      </c>
      <c r="C401" s="112" t="s">
        <v>5462</v>
      </c>
      <c r="D401" s="72" t="s">
        <v>5438</v>
      </c>
      <c r="E401" s="109" t="s">
        <v>1949</v>
      </c>
      <c r="F401" s="109" t="str">
        <f t="shared" si="14"/>
        <v>XL</v>
      </c>
      <c r="G401" s="110" t="s">
        <v>5141</v>
      </c>
      <c r="H401" s="110" t="str">
        <f>VLOOKUP(B401,Sheet3!$A$3:$M$579,13,0)</f>
        <v>4560123542646</v>
      </c>
      <c r="I401" s="110">
        <f t="shared" si="15"/>
        <v>0</v>
      </c>
      <c r="J401" s="111">
        <v>39</v>
      </c>
      <c r="K401" s="118">
        <v>43</v>
      </c>
      <c r="L401" s="109"/>
      <c r="M401" s="109"/>
      <c r="N401" s="115"/>
      <c r="O401" s="115"/>
    </row>
    <row r="402" spans="1:15" s="77" customFormat="1" ht="35.25" customHeight="1">
      <c r="A402" s="109" t="s">
        <v>5399</v>
      </c>
      <c r="B402" s="109" t="s">
        <v>6226</v>
      </c>
      <c r="C402" s="112" t="s">
        <v>5462</v>
      </c>
      <c r="D402" s="72" t="s">
        <v>5438</v>
      </c>
      <c r="E402" s="109" t="s">
        <v>1950</v>
      </c>
      <c r="F402" s="109" t="str">
        <f t="shared" si="14"/>
        <v>2XL</v>
      </c>
      <c r="G402" s="110" t="s">
        <v>5142</v>
      </c>
      <c r="H402" s="110" t="str">
        <f>VLOOKUP(B402,Sheet3!$A$3:$M$579,13,0)</f>
        <v>4560123542647</v>
      </c>
      <c r="I402" s="110">
        <f t="shared" si="15"/>
        <v>0</v>
      </c>
      <c r="J402" s="111">
        <v>12</v>
      </c>
      <c r="K402" s="118">
        <v>14</v>
      </c>
      <c r="L402" s="109"/>
      <c r="M402" s="109"/>
      <c r="N402" s="115"/>
      <c r="O402" s="115"/>
    </row>
    <row r="403" spans="1:15" s="77" customFormat="1" ht="35.25" customHeight="1">
      <c r="A403" s="109" t="s">
        <v>5400</v>
      </c>
      <c r="B403" s="109" t="s">
        <v>6228</v>
      </c>
      <c r="C403" s="112" t="s">
        <v>5462</v>
      </c>
      <c r="D403" s="72" t="s">
        <v>1871</v>
      </c>
      <c r="E403" s="109" t="s">
        <v>1946</v>
      </c>
      <c r="F403" s="109" t="str">
        <f t="shared" si="14"/>
        <v>S</v>
      </c>
      <c r="G403" s="110" t="s">
        <v>5143</v>
      </c>
      <c r="H403" s="110" t="str">
        <f>VLOOKUP(B403,Sheet3!$A$3:$M$579,13,0)</f>
        <v>4560123543071</v>
      </c>
      <c r="I403" s="110">
        <f t="shared" si="15"/>
        <v>0</v>
      </c>
      <c r="J403" s="111">
        <v>24</v>
      </c>
      <c r="K403" s="118">
        <v>27</v>
      </c>
      <c r="L403" s="109"/>
      <c r="M403" s="109"/>
      <c r="N403" s="115"/>
      <c r="O403" s="115"/>
    </row>
    <row r="404" spans="1:15" s="77" customFormat="1" ht="35.25" customHeight="1">
      <c r="A404" s="109" t="s">
        <v>5400</v>
      </c>
      <c r="B404" s="109" t="s">
        <v>6230</v>
      </c>
      <c r="C404" s="112" t="s">
        <v>5462</v>
      </c>
      <c r="D404" s="72" t="s">
        <v>1871</v>
      </c>
      <c r="E404" s="109" t="s">
        <v>1947</v>
      </c>
      <c r="F404" s="109" t="str">
        <f t="shared" si="14"/>
        <v>M</v>
      </c>
      <c r="G404" s="110" t="s">
        <v>5144</v>
      </c>
      <c r="H404" s="110" t="str">
        <f>VLOOKUP(B404,Sheet3!$A$3:$M$579,13,0)</f>
        <v>4560123543072</v>
      </c>
      <c r="I404" s="110">
        <f t="shared" si="15"/>
        <v>0</v>
      </c>
      <c r="J404" s="111">
        <v>64</v>
      </c>
      <c r="K404" s="118">
        <v>71</v>
      </c>
      <c r="L404" s="109"/>
      <c r="M404" s="109"/>
      <c r="N404" s="115"/>
      <c r="O404" s="115"/>
    </row>
    <row r="405" spans="1:15" s="77" customFormat="1" ht="35.25" customHeight="1">
      <c r="A405" s="109" t="s">
        <v>5400</v>
      </c>
      <c r="B405" s="109" t="s">
        <v>6232</v>
      </c>
      <c r="C405" s="112" t="s">
        <v>5462</v>
      </c>
      <c r="D405" s="72" t="s">
        <v>1871</v>
      </c>
      <c r="E405" s="109" t="s">
        <v>1948</v>
      </c>
      <c r="F405" s="109" t="str">
        <f t="shared" si="14"/>
        <v>L</v>
      </c>
      <c r="G405" s="110" t="s">
        <v>5145</v>
      </c>
      <c r="H405" s="110" t="str">
        <f>VLOOKUP(B405,Sheet3!$A$3:$M$579,13,0)</f>
        <v>4560123543073</v>
      </c>
      <c r="I405" s="110">
        <f t="shared" si="15"/>
        <v>0</v>
      </c>
      <c r="J405" s="111">
        <v>77</v>
      </c>
      <c r="K405" s="118">
        <v>85</v>
      </c>
      <c r="L405" s="109"/>
      <c r="M405" s="109"/>
      <c r="N405" s="115"/>
      <c r="O405" s="115"/>
    </row>
    <row r="406" spans="1:15" s="77" customFormat="1" ht="35.25" customHeight="1">
      <c r="A406" s="109" t="s">
        <v>5400</v>
      </c>
      <c r="B406" s="109" t="s">
        <v>6234</v>
      </c>
      <c r="C406" s="112" t="s">
        <v>5462</v>
      </c>
      <c r="D406" s="72" t="s">
        <v>1871</v>
      </c>
      <c r="E406" s="109" t="s">
        <v>1949</v>
      </c>
      <c r="F406" s="109" t="str">
        <f t="shared" si="14"/>
        <v>XL</v>
      </c>
      <c r="G406" s="110" t="s">
        <v>5146</v>
      </c>
      <c r="H406" s="110" t="str">
        <f>VLOOKUP(B406,Sheet3!$A$3:$M$579,13,0)</f>
        <v>4560123543074</v>
      </c>
      <c r="I406" s="110">
        <f t="shared" si="15"/>
        <v>0</v>
      </c>
      <c r="J406" s="111">
        <v>56</v>
      </c>
      <c r="K406" s="118">
        <v>62</v>
      </c>
      <c r="L406" s="109"/>
      <c r="M406" s="109"/>
      <c r="N406" s="115"/>
      <c r="O406" s="115"/>
    </row>
    <row r="407" spans="1:15" s="77" customFormat="1" ht="35.25" customHeight="1">
      <c r="A407" s="109" t="s">
        <v>5400</v>
      </c>
      <c r="B407" s="109" t="s">
        <v>6236</v>
      </c>
      <c r="C407" s="112" t="s">
        <v>5462</v>
      </c>
      <c r="D407" s="72" t="s">
        <v>1871</v>
      </c>
      <c r="E407" s="109" t="s">
        <v>1950</v>
      </c>
      <c r="F407" s="109" t="str">
        <f t="shared" si="14"/>
        <v>2XL</v>
      </c>
      <c r="G407" s="110" t="s">
        <v>5147</v>
      </c>
      <c r="H407" s="110" t="str">
        <f>VLOOKUP(B407,Sheet3!$A$3:$M$579,13,0)</f>
        <v>4560123543075</v>
      </c>
      <c r="I407" s="110">
        <f t="shared" si="15"/>
        <v>0</v>
      </c>
      <c r="J407" s="111">
        <v>27</v>
      </c>
      <c r="K407" s="118">
        <v>30</v>
      </c>
      <c r="L407" s="109"/>
      <c r="M407" s="109"/>
      <c r="N407" s="115"/>
      <c r="O407" s="115"/>
    </row>
    <row r="408" spans="1:15" s="77" customFormat="1" ht="35.25" customHeight="1">
      <c r="A408" s="109" t="s">
        <v>5401</v>
      </c>
      <c r="B408" s="109" t="s">
        <v>6238</v>
      </c>
      <c r="C408" s="112" t="s">
        <v>5462</v>
      </c>
      <c r="D408" s="72" t="s">
        <v>1851</v>
      </c>
      <c r="E408" s="109" t="s">
        <v>1946</v>
      </c>
      <c r="F408" s="109" t="str">
        <f t="shared" si="14"/>
        <v>S</v>
      </c>
      <c r="G408" s="110" t="s">
        <v>5148</v>
      </c>
      <c r="H408" s="110" t="str">
        <f>VLOOKUP(B408,Sheet3!$A$3:$M$579,13,0)</f>
        <v>4560123542658</v>
      </c>
      <c r="I408" s="110">
        <f t="shared" si="15"/>
        <v>0</v>
      </c>
      <c r="J408" s="111">
        <v>32</v>
      </c>
      <c r="K408" s="118">
        <v>36</v>
      </c>
      <c r="L408" s="109"/>
      <c r="M408" s="109"/>
      <c r="N408" s="115"/>
      <c r="O408" s="115"/>
    </row>
    <row r="409" spans="1:15" s="77" customFormat="1" ht="35.25" customHeight="1">
      <c r="A409" s="109" t="s">
        <v>5401</v>
      </c>
      <c r="B409" s="109" t="s">
        <v>6240</v>
      </c>
      <c r="C409" s="112" t="s">
        <v>5462</v>
      </c>
      <c r="D409" s="72" t="s">
        <v>1851</v>
      </c>
      <c r="E409" s="109" t="s">
        <v>1947</v>
      </c>
      <c r="F409" s="109" t="str">
        <f t="shared" si="14"/>
        <v>M</v>
      </c>
      <c r="G409" s="110" t="s">
        <v>5149</v>
      </c>
      <c r="H409" s="110" t="str">
        <f>VLOOKUP(B409,Sheet3!$A$3:$M$579,13,0)</f>
        <v>4560123542659</v>
      </c>
      <c r="I409" s="110">
        <f t="shared" si="15"/>
        <v>0</v>
      </c>
      <c r="J409" s="111">
        <v>81</v>
      </c>
      <c r="K409" s="118">
        <v>90</v>
      </c>
      <c r="L409" s="109"/>
      <c r="M409" s="109"/>
      <c r="N409" s="115"/>
      <c r="O409" s="115"/>
    </row>
    <row r="410" spans="1:15" s="77" customFormat="1" ht="35.25" customHeight="1">
      <c r="A410" s="109" t="s">
        <v>5401</v>
      </c>
      <c r="B410" s="109" t="s">
        <v>6242</v>
      </c>
      <c r="C410" s="112" t="s">
        <v>5462</v>
      </c>
      <c r="D410" s="72" t="s">
        <v>1851</v>
      </c>
      <c r="E410" s="109" t="s">
        <v>1948</v>
      </c>
      <c r="F410" s="109" t="str">
        <f t="shared" si="14"/>
        <v>L</v>
      </c>
      <c r="G410" s="110" t="s">
        <v>5150</v>
      </c>
      <c r="H410" s="110" t="str">
        <f>VLOOKUP(B410,Sheet3!$A$3:$M$579,13,0)</f>
        <v>4560123542660</v>
      </c>
      <c r="I410" s="110">
        <f t="shared" si="15"/>
        <v>0</v>
      </c>
      <c r="J410" s="111">
        <v>94</v>
      </c>
      <c r="K410" s="118">
        <v>104</v>
      </c>
      <c r="L410" s="109"/>
      <c r="M410" s="109"/>
      <c r="N410" s="115"/>
      <c r="O410" s="115"/>
    </row>
    <row r="411" spans="1:15" s="77" customFormat="1" ht="35.25" customHeight="1">
      <c r="A411" s="109" t="s">
        <v>5401</v>
      </c>
      <c r="B411" s="109" t="s">
        <v>6244</v>
      </c>
      <c r="C411" s="112" t="s">
        <v>5462</v>
      </c>
      <c r="D411" s="72" t="s">
        <v>1851</v>
      </c>
      <c r="E411" s="109" t="s">
        <v>1949</v>
      </c>
      <c r="F411" s="109" t="str">
        <f t="shared" si="14"/>
        <v>XL</v>
      </c>
      <c r="G411" s="110" t="s">
        <v>5151</v>
      </c>
      <c r="H411" s="110" t="str">
        <f>VLOOKUP(B411,Sheet3!$A$3:$M$579,13,0)</f>
        <v>4560123542661</v>
      </c>
      <c r="I411" s="110">
        <f t="shared" si="15"/>
        <v>0</v>
      </c>
      <c r="J411" s="111">
        <v>77</v>
      </c>
      <c r="K411" s="118">
        <v>85</v>
      </c>
      <c r="L411" s="109"/>
      <c r="M411" s="109"/>
      <c r="N411" s="115"/>
      <c r="O411" s="115"/>
    </row>
    <row r="412" spans="1:15" s="77" customFormat="1" ht="35.25" customHeight="1">
      <c r="A412" s="109" t="s">
        <v>5401</v>
      </c>
      <c r="B412" s="109" t="s">
        <v>6246</v>
      </c>
      <c r="C412" s="112" t="s">
        <v>5462</v>
      </c>
      <c r="D412" s="72" t="s">
        <v>1851</v>
      </c>
      <c r="E412" s="109" t="s">
        <v>1950</v>
      </c>
      <c r="F412" s="109" t="str">
        <f t="shared" si="14"/>
        <v>2XL</v>
      </c>
      <c r="G412" s="110" t="s">
        <v>5152</v>
      </c>
      <c r="H412" s="110" t="str">
        <f>VLOOKUP(B412,Sheet3!$A$3:$M$579,13,0)</f>
        <v>4560123542662</v>
      </c>
      <c r="I412" s="110">
        <f t="shared" si="15"/>
        <v>0</v>
      </c>
      <c r="J412" s="111">
        <v>39</v>
      </c>
      <c r="K412" s="118">
        <v>43</v>
      </c>
      <c r="L412" s="109"/>
      <c r="M412" s="109"/>
      <c r="N412" s="115"/>
      <c r="O412" s="115"/>
    </row>
    <row r="413" spans="1:15" s="77" customFormat="1" ht="35.25" customHeight="1">
      <c r="A413" s="109" t="s">
        <v>5402</v>
      </c>
      <c r="B413" s="109" t="s">
        <v>6248</v>
      </c>
      <c r="C413" s="112" t="s">
        <v>5462</v>
      </c>
      <c r="D413" s="72" t="s">
        <v>1870</v>
      </c>
      <c r="E413" s="109" t="s">
        <v>1946</v>
      </c>
      <c r="F413" s="109" t="str">
        <f t="shared" si="14"/>
        <v>S</v>
      </c>
      <c r="G413" s="110" t="s">
        <v>5153</v>
      </c>
      <c r="H413" s="110" t="str">
        <f>VLOOKUP(B413,Sheet3!$A$3:$M$579,13,0)</f>
        <v>4560123542638</v>
      </c>
      <c r="I413" s="110">
        <f t="shared" si="15"/>
        <v>0</v>
      </c>
      <c r="J413" s="111">
        <v>22</v>
      </c>
      <c r="K413" s="118">
        <v>25</v>
      </c>
      <c r="L413" s="109"/>
      <c r="M413" s="109"/>
      <c r="N413" s="115"/>
      <c r="O413" s="115"/>
    </row>
    <row r="414" spans="1:15" s="77" customFormat="1" ht="35.25" customHeight="1">
      <c r="A414" s="109" t="s">
        <v>5402</v>
      </c>
      <c r="B414" s="109" t="s">
        <v>6250</v>
      </c>
      <c r="C414" s="112" t="s">
        <v>5462</v>
      </c>
      <c r="D414" s="72" t="s">
        <v>1870</v>
      </c>
      <c r="E414" s="109" t="s">
        <v>1947</v>
      </c>
      <c r="F414" s="109" t="str">
        <f t="shared" si="14"/>
        <v>M</v>
      </c>
      <c r="G414" s="110" t="s">
        <v>5154</v>
      </c>
      <c r="H414" s="110" t="str">
        <f>VLOOKUP(B414,Sheet3!$A$3:$M$579,13,0)</f>
        <v>4560123542639</v>
      </c>
      <c r="I414" s="110">
        <f t="shared" si="15"/>
        <v>0</v>
      </c>
      <c r="J414" s="111">
        <v>55</v>
      </c>
      <c r="K414" s="118">
        <v>61</v>
      </c>
      <c r="L414" s="109"/>
      <c r="M414" s="109"/>
      <c r="N414" s="115"/>
      <c r="O414" s="115"/>
    </row>
    <row r="415" spans="1:15" s="77" customFormat="1" ht="35.25" customHeight="1">
      <c r="A415" s="109" t="s">
        <v>5402</v>
      </c>
      <c r="B415" s="109" t="s">
        <v>6252</v>
      </c>
      <c r="C415" s="112" t="s">
        <v>5462</v>
      </c>
      <c r="D415" s="72" t="s">
        <v>1870</v>
      </c>
      <c r="E415" s="109" t="s">
        <v>1948</v>
      </c>
      <c r="F415" s="109" t="str">
        <f t="shared" si="14"/>
        <v>L</v>
      </c>
      <c r="G415" s="110" t="s">
        <v>5155</v>
      </c>
      <c r="H415" s="110" t="str">
        <f>VLOOKUP(B415,Sheet3!$A$3:$M$579,13,0)</f>
        <v>4560123542640</v>
      </c>
      <c r="I415" s="110">
        <f t="shared" si="15"/>
        <v>0</v>
      </c>
      <c r="J415" s="111">
        <v>66</v>
      </c>
      <c r="K415" s="118">
        <v>73</v>
      </c>
      <c r="L415" s="109"/>
      <c r="M415" s="109"/>
      <c r="N415" s="115"/>
      <c r="O415" s="115"/>
    </row>
    <row r="416" spans="1:15" s="77" customFormat="1" ht="35.25" customHeight="1">
      <c r="A416" s="109" t="s">
        <v>5402</v>
      </c>
      <c r="B416" s="109" t="s">
        <v>6254</v>
      </c>
      <c r="C416" s="112" t="s">
        <v>5462</v>
      </c>
      <c r="D416" s="72" t="s">
        <v>1870</v>
      </c>
      <c r="E416" s="109" t="s">
        <v>1949</v>
      </c>
      <c r="F416" s="109" t="str">
        <f t="shared" si="14"/>
        <v>XL</v>
      </c>
      <c r="G416" s="110" t="s">
        <v>5156</v>
      </c>
      <c r="H416" s="110" t="str">
        <f>VLOOKUP(B416,Sheet3!$A$3:$M$579,13,0)</f>
        <v>4560123542641</v>
      </c>
      <c r="I416" s="110">
        <f t="shared" si="15"/>
        <v>0</v>
      </c>
      <c r="J416" s="111">
        <v>53</v>
      </c>
      <c r="K416" s="118">
        <v>59</v>
      </c>
      <c r="L416" s="109"/>
      <c r="M416" s="109"/>
      <c r="N416" s="115"/>
      <c r="O416" s="115"/>
    </row>
    <row r="417" spans="1:15" s="77" customFormat="1" ht="35.25" customHeight="1">
      <c r="A417" s="109" t="s">
        <v>5402</v>
      </c>
      <c r="B417" s="109" t="s">
        <v>6256</v>
      </c>
      <c r="C417" s="112" t="s">
        <v>5462</v>
      </c>
      <c r="D417" s="72" t="s">
        <v>1870</v>
      </c>
      <c r="E417" s="109" t="s">
        <v>1950</v>
      </c>
      <c r="F417" s="109" t="str">
        <f t="shared" si="14"/>
        <v>2XL</v>
      </c>
      <c r="G417" s="110" t="s">
        <v>5157</v>
      </c>
      <c r="H417" s="110" t="str">
        <f>VLOOKUP(B417,Sheet3!$A$3:$M$579,13,0)</f>
        <v>4560123542642</v>
      </c>
      <c r="I417" s="110">
        <f t="shared" si="15"/>
        <v>0</v>
      </c>
      <c r="J417" s="111">
        <v>23</v>
      </c>
      <c r="K417" s="118">
        <v>26</v>
      </c>
      <c r="L417" s="109"/>
      <c r="M417" s="109"/>
      <c r="N417" s="115"/>
      <c r="O417" s="115"/>
    </row>
    <row r="418" spans="1:15" s="77" customFormat="1" ht="35.25" customHeight="1">
      <c r="A418" s="109" t="s">
        <v>5403</v>
      </c>
      <c r="B418" s="109" t="s">
        <v>6258</v>
      </c>
      <c r="C418" s="112" t="s">
        <v>5462</v>
      </c>
      <c r="D418" s="72" t="s">
        <v>1854</v>
      </c>
      <c r="E418" s="109" t="s">
        <v>1946</v>
      </c>
      <c r="F418" s="109" t="str">
        <f t="shared" si="14"/>
        <v>S</v>
      </c>
      <c r="G418" s="110" t="s">
        <v>5158</v>
      </c>
      <c r="H418" s="110" t="str">
        <f>VLOOKUP(B418,Sheet3!$A$3:$M$579,13,0)</f>
        <v>4560123542648</v>
      </c>
      <c r="I418" s="110">
        <f t="shared" si="15"/>
        <v>0</v>
      </c>
      <c r="J418" s="111">
        <v>24</v>
      </c>
      <c r="K418" s="118">
        <v>27</v>
      </c>
      <c r="L418" s="109"/>
      <c r="M418" s="109"/>
      <c r="N418" s="115"/>
      <c r="O418" s="115"/>
    </row>
    <row r="419" spans="1:15" s="77" customFormat="1" ht="35.25" customHeight="1">
      <c r="A419" s="109" t="s">
        <v>5403</v>
      </c>
      <c r="B419" s="109" t="s">
        <v>6260</v>
      </c>
      <c r="C419" s="112" t="s">
        <v>5462</v>
      </c>
      <c r="D419" s="72" t="s">
        <v>1854</v>
      </c>
      <c r="E419" s="109" t="s">
        <v>1947</v>
      </c>
      <c r="F419" s="109" t="str">
        <f t="shared" si="14"/>
        <v>M</v>
      </c>
      <c r="G419" s="110" t="s">
        <v>5159</v>
      </c>
      <c r="H419" s="110" t="str">
        <f>VLOOKUP(B419,Sheet3!$A$3:$M$579,13,0)</f>
        <v>4560123542649</v>
      </c>
      <c r="I419" s="110">
        <f t="shared" si="15"/>
        <v>0</v>
      </c>
      <c r="J419" s="111">
        <v>58</v>
      </c>
      <c r="K419" s="118">
        <v>64</v>
      </c>
      <c r="L419" s="109"/>
      <c r="M419" s="109"/>
      <c r="N419" s="115"/>
      <c r="O419" s="115"/>
    </row>
    <row r="420" spans="1:15" s="77" customFormat="1" ht="35.25" customHeight="1">
      <c r="A420" s="109" t="s">
        <v>5403</v>
      </c>
      <c r="B420" s="109" t="s">
        <v>6262</v>
      </c>
      <c r="C420" s="112" t="s">
        <v>5462</v>
      </c>
      <c r="D420" s="72" t="s">
        <v>1854</v>
      </c>
      <c r="E420" s="109" t="s">
        <v>1948</v>
      </c>
      <c r="F420" s="109" t="str">
        <f t="shared" si="14"/>
        <v>L</v>
      </c>
      <c r="G420" s="110" t="s">
        <v>5160</v>
      </c>
      <c r="H420" s="110" t="str">
        <f>VLOOKUP(B420,Sheet3!$A$3:$M$579,13,0)</f>
        <v>4560123542650</v>
      </c>
      <c r="I420" s="110">
        <f t="shared" si="15"/>
        <v>0</v>
      </c>
      <c r="J420" s="111">
        <v>71</v>
      </c>
      <c r="K420" s="118">
        <v>79</v>
      </c>
      <c r="L420" s="109"/>
      <c r="M420" s="109"/>
      <c r="N420" s="115"/>
      <c r="O420" s="115"/>
    </row>
    <row r="421" spans="1:15" s="77" customFormat="1" ht="35.25" customHeight="1">
      <c r="A421" s="109" t="s">
        <v>5403</v>
      </c>
      <c r="B421" s="109" t="s">
        <v>6264</v>
      </c>
      <c r="C421" s="112" t="s">
        <v>5462</v>
      </c>
      <c r="D421" s="72" t="s">
        <v>1854</v>
      </c>
      <c r="E421" s="109" t="s">
        <v>1949</v>
      </c>
      <c r="F421" s="109" t="str">
        <f t="shared" si="14"/>
        <v>XL</v>
      </c>
      <c r="G421" s="110" t="s">
        <v>5161</v>
      </c>
      <c r="H421" s="110" t="str">
        <f>VLOOKUP(B421,Sheet3!$A$3:$M$579,13,0)</f>
        <v>4560123542651</v>
      </c>
      <c r="I421" s="110">
        <f t="shared" si="15"/>
        <v>0</v>
      </c>
      <c r="J421" s="111">
        <v>53</v>
      </c>
      <c r="K421" s="118">
        <v>59</v>
      </c>
      <c r="L421" s="109"/>
      <c r="M421" s="109"/>
      <c r="N421" s="115"/>
      <c r="O421" s="115"/>
    </row>
    <row r="422" spans="1:15" s="77" customFormat="1" ht="35.25" customHeight="1">
      <c r="A422" s="109" t="s">
        <v>5403</v>
      </c>
      <c r="B422" s="109" t="s">
        <v>6266</v>
      </c>
      <c r="C422" s="112" t="s">
        <v>5462</v>
      </c>
      <c r="D422" s="72" t="s">
        <v>1854</v>
      </c>
      <c r="E422" s="109" t="s">
        <v>1950</v>
      </c>
      <c r="F422" s="109" t="str">
        <f t="shared" si="14"/>
        <v>2XL</v>
      </c>
      <c r="G422" s="110" t="s">
        <v>5162</v>
      </c>
      <c r="H422" s="110" t="str">
        <f>VLOOKUP(B422,Sheet3!$A$3:$M$579,13,0)</f>
        <v>4560123542652</v>
      </c>
      <c r="I422" s="110">
        <f t="shared" si="15"/>
        <v>0</v>
      </c>
      <c r="J422" s="111">
        <v>25</v>
      </c>
      <c r="K422" s="118">
        <v>28</v>
      </c>
      <c r="L422" s="109"/>
      <c r="M422" s="109"/>
      <c r="N422" s="115"/>
      <c r="O422" s="115"/>
    </row>
    <row r="423" spans="1:15" s="77" customFormat="1" ht="35.25" customHeight="1">
      <c r="A423" s="109" t="s">
        <v>5404</v>
      </c>
      <c r="B423" s="109" t="s">
        <v>6268</v>
      </c>
      <c r="C423" s="112" t="s">
        <v>5462</v>
      </c>
      <c r="D423" s="72" t="s">
        <v>1886</v>
      </c>
      <c r="E423" s="109" t="s">
        <v>1946</v>
      </c>
      <c r="F423" s="109" t="str">
        <f t="shared" si="14"/>
        <v>S</v>
      </c>
      <c r="G423" s="110" t="s">
        <v>5163</v>
      </c>
      <c r="H423" s="110" t="str">
        <f>VLOOKUP(B423,Sheet3!$A$3:$M$579,13,0)</f>
        <v>4560123542633</v>
      </c>
      <c r="I423" s="110">
        <f t="shared" si="15"/>
        <v>0</v>
      </c>
      <c r="J423" s="111">
        <v>16</v>
      </c>
      <c r="K423" s="118">
        <v>18</v>
      </c>
      <c r="L423" s="109"/>
      <c r="M423" s="109"/>
      <c r="N423" s="115"/>
      <c r="O423" s="115"/>
    </row>
    <row r="424" spans="1:15" s="77" customFormat="1" ht="35.25" customHeight="1">
      <c r="A424" s="109" t="s">
        <v>5404</v>
      </c>
      <c r="B424" s="109" t="s">
        <v>6270</v>
      </c>
      <c r="C424" s="112" t="s">
        <v>5462</v>
      </c>
      <c r="D424" s="72" t="s">
        <v>1886</v>
      </c>
      <c r="E424" s="109" t="s">
        <v>1947</v>
      </c>
      <c r="F424" s="109" t="str">
        <f t="shared" si="14"/>
        <v>M</v>
      </c>
      <c r="G424" s="110" t="s">
        <v>5164</v>
      </c>
      <c r="H424" s="110" t="str">
        <f>VLOOKUP(B424,Sheet3!$A$3:$M$579,13,0)</f>
        <v>4560123542634</v>
      </c>
      <c r="I424" s="110">
        <f t="shared" si="15"/>
        <v>0</v>
      </c>
      <c r="J424" s="111">
        <v>39</v>
      </c>
      <c r="K424" s="118">
        <v>43</v>
      </c>
      <c r="L424" s="109"/>
      <c r="M424" s="109"/>
      <c r="N424" s="115"/>
      <c r="O424" s="115"/>
    </row>
    <row r="425" spans="1:15" s="77" customFormat="1" ht="35.25" customHeight="1">
      <c r="A425" s="109" t="s">
        <v>5404</v>
      </c>
      <c r="B425" s="109" t="s">
        <v>6272</v>
      </c>
      <c r="C425" s="112" t="s">
        <v>5462</v>
      </c>
      <c r="D425" s="72" t="s">
        <v>1886</v>
      </c>
      <c r="E425" s="109" t="s">
        <v>1948</v>
      </c>
      <c r="F425" s="109" t="str">
        <f t="shared" si="14"/>
        <v>L</v>
      </c>
      <c r="G425" s="110" t="s">
        <v>5165</v>
      </c>
      <c r="H425" s="110" t="str">
        <f>VLOOKUP(B425,Sheet3!$A$3:$M$579,13,0)</f>
        <v>4560123542635</v>
      </c>
      <c r="I425" s="110">
        <f t="shared" si="15"/>
        <v>0</v>
      </c>
      <c r="J425" s="111">
        <v>48</v>
      </c>
      <c r="K425" s="118">
        <v>53</v>
      </c>
      <c r="L425" s="109"/>
      <c r="M425" s="109"/>
      <c r="N425" s="115"/>
      <c r="O425" s="115"/>
    </row>
    <row r="426" spans="1:15" s="77" customFormat="1" ht="35.25" customHeight="1">
      <c r="A426" s="109" t="s">
        <v>5404</v>
      </c>
      <c r="B426" s="109" t="s">
        <v>6274</v>
      </c>
      <c r="C426" s="112" t="s">
        <v>5462</v>
      </c>
      <c r="D426" s="72" t="s">
        <v>1886</v>
      </c>
      <c r="E426" s="109" t="s">
        <v>1949</v>
      </c>
      <c r="F426" s="109" t="str">
        <f t="shared" si="14"/>
        <v>XL</v>
      </c>
      <c r="G426" s="110" t="s">
        <v>5166</v>
      </c>
      <c r="H426" s="110" t="str">
        <f>VLOOKUP(B426,Sheet3!$A$3:$M$579,13,0)</f>
        <v>4560123542636</v>
      </c>
      <c r="I426" s="110">
        <f t="shared" si="15"/>
        <v>0</v>
      </c>
      <c r="J426" s="111">
        <v>39</v>
      </c>
      <c r="K426" s="118">
        <v>43</v>
      </c>
      <c r="L426" s="109"/>
      <c r="M426" s="109"/>
      <c r="N426" s="115"/>
      <c r="O426" s="115"/>
    </row>
    <row r="427" spans="1:15" s="77" customFormat="1" ht="35.25" customHeight="1">
      <c r="A427" s="109" t="s">
        <v>5404</v>
      </c>
      <c r="B427" s="109" t="s">
        <v>6276</v>
      </c>
      <c r="C427" s="112" t="s">
        <v>5462</v>
      </c>
      <c r="D427" s="72" t="s">
        <v>1886</v>
      </c>
      <c r="E427" s="109" t="s">
        <v>1950</v>
      </c>
      <c r="F427" s="109" t="str">
        <f t="shared" si="14"/>
        <v>2XL</v>
      </c>
      <c r="G427" s="110" t="s">
        <v>5167</v>
      </c>
      <c r="H427" s="110" t="str">
        <f>VLOOKUP(B427,Sheet3!$A$3:$M$579,13,0)</f>
        <v>4560123542637</v>
      </c>
      <c r="I427" s="110">
        <f t="shared" si="15"/>
        <v>0</v>
      </c>
      <c r="J427" s="111">
        <v>12</v>
      </c>
      <c r="K427" s="118">
        <v>14</v>
      </c>
      <c r="L427" s="109"/>
      <c r="M427" s="109"/>
      <c r="N427" s="115"/>
      <c r="O427" s="115"/>
    </row>
    <row r="428" spans="1:15" s="77" customFormat="1" ht="35.25" customHeight="1">
      <c r="A428" s="109" t="s">
        <v>5405</v>
      </c>
      <c r="B428" s="109" t="s">
        <v>6278</v>
      </c>
      <c r="C428" s="112" t="s">
        <v>5462</v>
      </c>
      <c r="D428" s="72" t="s">
        <v>4734</v>
      </c>
      <c r="E428" s="109" t="s">
        <v>1946</v>
      </c>
      <c r="F428" s="109" t="str">
        <f t="shared" si="14"/>
        <v>S</v>
      </c>
      <c r="G428" s="110" t="s">
        <v>5168</v>
      </c>
      <c r="H428" s="110" t="str">
        <f>VLOOKUP(B428,Sheet3!$A$3:$M$579,13,0)</f>
        <v>4560123542653</v>
      </c>
      <c r="I428" s="110">
        <f t="shared" si="15"/>
        <v>0</v>
      </c>
      <c r="J428" s="111">
        <v>16</v>
      </c>
      <c r="K428" s="118">
        <v>18</v>
      </c>
      <c r="L428" s="109"/>
      <c r="M428" s="109"/>
      <c r="N428" s="115"/>
      <c r="O428" s="115"/>
    </row>
    <row r="429" spans="1:15" s="77" customFormat="1" ht="35.25" customHeight="1">
      <c r="A429" s="109" t="s">
        <v>5405</v>
      </c>
      <c r="B429" s="109" t="s">
        <v>6280</v>
      </c>
      <c r="C429" s="112" t="s">
        <v>5462</v>
      </c>
      <c r="D429" s="72" t="s">
        <v>4734</v>
      </c>
      <c r="E429" s="109" t="s">
        <v>1947</v>
      </c>
      <c r="F429" s="109" t="str">
        <f t="shared" si="14"/>
        <v>M</v>
      </c>
      <c r="G429" s="110" t="s">
        <v>5169</v>
      </c>
      <c r="H429" s="110" t="str">
        <f>VLOOKUP(B429,Sheet3!$A$3:$M$579,13,0)</f>
        <v>4560123542654</v>
      </c>
      <c r="I429" s="110">
        <f t="shared" si="15"/>
        <v>0</v>
      </c>
      <c r="J429" s="111">
        <v>39</v>
      </c>
      <c r="K429" s="118">
        <v>43</v>
      </c>
      <c r="L429" s="109"/>
      <c r="M429" s="109"/>
      <c r="N429" s="115"/>
      <c r="O429" s="115"/>
    </row>
    <row r="430" spans="1:15" s="77" customFormat="1" ht="35.25" customHeight="1">
      <c r="A430" s="109" t="s">
        <v>5405</v>
      </c>
      <c r="B430" s="109" t="s">
        <v>6282</v>
      </c>
      <c r="C430" s="112" t="s">
        <v>5462</v>
      </c>
      <c r="D430" s="72" t="s">
        <v>4734</v>
      </c>
      <c r="E430" s="109" t="s">
        <v>1948</v>
      </c>
      <c r="F430" s="109" t="str">
        <f t="shared" si="14"/>
        <v>L</v>
      </c>
      <c r="G430" s="110" t="s">
        <v>5170</v>
      </c>
      <c r="H430" s="110" t="str">
        <f>VLOOKUP(B430,Sheet3!$A$3:$M$579,13,0)</f>
        <v>4560123542655</v>
      </c>
      <c r="I430" s="110">
        <f t="shared" si="15"/>
        <v>0</v>
      </c>
      <c r="J430" s="111">
        <v>48</v>
      </c>
      <c r="K430" s="118">
        <v>53</v>
      </c>
      <c r="L430" s="109"/>
      <c r="M430" s="109"/>
      <c r="N430" s="115"/>
      <c r="O430" s="115"/>
    </row>
    <row r="431" spans="1:15" s="77" customFormat="1" ht="35.25" customHeight="1">
      <c r="A431" s="109" t="s">
        <v>5405</v>
      </c>
      <c r="B431" s="109" t="s">
        <v>6284</v>
      </c>
      <c r="C431" s="112" t="s">
        <v>5462</v>
      </c>
      <c r="D431" s="72" t="s">
        <v>4734</v>
      </c>
      <c r="E431" s="109" t="s">
        <v>1949</v>
      </c>
      <c r="F431" s="109" t="str">
        <f t="shared" si="14"/>
        <v>XL</v>
      </c>
      <c r="G431" s="110" t="s">
        <v>5171</v>
      </c>
      <c r="H431" s="110" t="str">
        <f>VLOOKUP(B431,Sheet3!$A$3:$M$579,13,0)</f>
        <v>4560123542656</v>
      </c>
      <c r="I431" s="110">
        <f t="shared" si="15"/>
        <v>0</v>
      </c>
      <c r="J431" s="111">
        <v>39</v>
      </c>
      <c r="K431" s="118">
        <v>43</v>
      </c>
      <c r="L431" s="109"/>
      <c r="M431" s="109"/>
      <c r="N431" s="115"/>
      <c r="O431" s="115"/>
    </row>
    <row r="432" spans="1:15" s="77" customFormat="1" ht="35.25" customHeight="1">
      <c r="A432" s="109" t="s">
        <v>5405</v>
      </c>
      <c r="B432" s="109" t="s">
        <v>6286</v>
      </c>
      <c r="C432" s="112" t="s">
        <v>5462</v>
      </c>
      <c r="D432" s="72" t="s">
        <v>4734</v>
      </c>
      <c r="E432" s="109" t="s">
        <v>1950</v>
      </c>
      <c r="F432" s="109" t="str">
        <f t="shared" si="14"/>
        <v>2XL</v>
      </c>
      <c r="G432" s="110" t="s">
        <v>5172</v>
      </c>
      <c r="H432" s="110" t="str">
        <f>VLOOKUP(B432,Sheet3!$A$3:$M$579,13,0)</f>
        <v>4560123542657</v>
      </c>
      <c r="I432" s="110">
        <f t="shared" si="15"/>
        <v>0</v>
      </c>
      <c r="J432" s="111">
        <v>12</v>
      </c>
      <c r="K432" s="118">
        <v>14</v>
      </c>
      <c r="L432" s="109"/>
      <c r="M432" s="109"/>
      <c r="N432" s="115"/>
      <c r="O432" s="115"/>
    </row>
    <row r="433" spans="1:15" s="77" customFormat="1" ht="35.25" customHeight="1">
      <c r="A433" s="109" t="s">
        <v>5406</v>
      </c>
      <c r="B433" s="109" t="s">
        <v>6288</v>
      </c>
      <c r="C433" s="112" t="s">
        <v>5463</v>
      </c>
      <c r="D433" s="72" t="s">
        <v>1858</v>
      </c>
      <c r="E433" s="109" t="s">
        <v>1946</v>
      </c>
      <c r="F433" s="109" t="str">
        <f t="shared" si="14"/>
        <v>S</v>
      </c>
      <c r="G433" s="110" t="s">
        <v>5173</v>
      </c>
      <c r="H433" s="110" t="str">
        <f>VLOOKUP(B433,Sheet3!$A$3:$M$579,13,0)</f>
        <v>4560123542293</v>
      </c>
      <c r="I433" s="110">
        <f t="shared" si="15"/>
        <v>0</v>
      </c>
      <c r="J433" s="111">
        <v>16</v>
      </c>
      <c r="K433" s="118">
        <v>18</v>
      </c>
      <c r="L433" s="109"/>
      <c r="M433" s="109"/>
      <c r="N433" s="115"/>
      <c r="O433" s="115"/>
    </row>
    <row r="434" spans="1:15" s="77" customFormat="1" ht="35.25" customHeight="1">
      <c r="A434" s="109" t="s">
        <v>5406</v>
      </c>
      <c r="B434" s="109" t="s">
        <v>6290</v>
      </c>
      <c r="C434" s="112" t="s">
        <v>5463</v>
      </c>
      <c r="D434" s="72" t="s">
        <v>1858</v>
      </c>
      <c r="E434" s="109" t="s">
        <v>1947</v>
      </c>
      <c r="F434" s="109" t="str">
        <f t="shared" si="14"/>
        <v>M</v>
      </c>
      <c r="G434" s="110" t="s">
        <v>5174</v>
      </c>
      <c r="H434" s="110" t="str">
        <f>VLOOKUP(B434,Sheet3!$A$3:$M$579,13,0)</f>
        <v>4560123542294</v>
      </c>
      <c r="I434" s="110">
        <f t="shared" si="15"/>
        <v>0</v>
      </c>
      <c r="J434" s="111">
        <v>34</v>
      </c>
      <c r="K434" s="118">
        <v>38</v>
      </c>
      <c r="L434" s="109"/>
      <c r="M434" s="109"/>
      <c r="N434" s="115"/>
      <c r="O434" s="115"/>
    </row>
    <row r="435" spans="1:15" s="77" customFormat="1" ht="35.25" customHeight="1">
      <c r="A435" s="109" t="s">
        <v>5406</v>
      </c>
      <c r="B435" s="109" t="s">
        <v>6292</v>
      </c>
      <c r="C435" s="112" t="s">
        <v>5463</v>
      </c>
      <c r="D435" s="72" t="s">
        <v>1858</v>
      </c>
      <c r="E435" s="109" t="s">
        <v>1948</v>
      </c>
      <c r="F435" s="109" t="str">
        <f t="shared" si="14"/>
        <v>L</v>
      </c>
      <c r="G435" s="110" t="s">
        <v>5175</v>
      </c>
      <c r="H435" s="110" t="str">
        <f>VLOOKUP(B435,Sheet3!$A$3:$M$579,13,0)</f>
        <v>4560123542295</v>
      </c>
      <c r="I435" s="110">
        <f t="shared" si="15"/>
        <v>0</v>
      </c>
      <c r="J435" s="111">
        <v>44</v>
      </c>
      <c r="K435" s="118">
        <v>49</v>
      </c>
      <c r="L435" s="109"/>
      <c r="M435" s="109"/>
      <c r="N435" s="115"/>
      <c r="O435" s="115"/>
    </row>
    <row r="436" spans="1:15" s="77" customFormat="1" ht="35.25" customHeight="1">
      <c r="A436" s="109" t="s">
        <v>5406</v>
      </c>
      <c r="B436" s="109" t="s">
        <v>6294</v>
      </c>
      <c r="C436" s="112" t="s">
        <v>5463</v>
      </c>
      <c r="D436" s="72" t="s">
        <v>1858</v>
      </c>
      <c r="E436" s="109" t="s">
        <v>1949</v>
      </c>
      <c r="F436" s="109" t="str">
        <f t="shared" si="14"/>
        <v>XL</v>
      </c>
      <c r="G436" s="110" t="s">
        <v>5176</v>
      </c>
      <c r="H436" s="110" t="str">
        <f>VLOOKUP(B436,Sheet3!$A$3:$M$579,13,0)</f>
        <v>4560123542296</v>
      </c>
      <c r="I436" s="110">
        <f t="shared" si="15"/>
        <v>0</v>
      </c>
      <c r="J436" s="111">
        <v>30</v>
      </c>
      <c r="K436" s="118">
        <v>33</v>
      </c>
      <c r="L436" s="109"/>
      <c r="M436" s="109"/>
      <c r="N436" s="115"/>
      <c r="O436" s="115"/>
    </row>
    <row r="437" spans="1:15" s="77" customFormat="1" ht="35.25" customHeight="1">
      <c r="A437" s="109" t="s">
        <v>5406</v>
      </c>
      <c r="B437" s="109" t="s">
        <v>6596</v>
      </c>
      <c r="C437" s="112" t="s">
        <v>5463</v>
      </c>
      <c r="D437" s="72" t="s">
        <v>1858</v>
      </c>
      <c r="E437" s="109" t="s">
        <v>1950</v>
      </c>
      <c r="F437" s="109" t="str">
        <f t="shared" si="14"/>
        <v>2XL</v>
      </c>
      <c r="G437" s="110" t="s">
        <v>5177</v>
      </c>
      <c r="H437" s="110" t="str">
        <f>VLOOKUP(B437,Sheet3!$A$3:$M$579,13,0)</f>
        <v>4560123542297</v>
      </c>
      <c r="I437" s="110">
        <f t="shared" si="15"/>
        <v>0</v>
      </c>
      <c r="J437" s="111">
        <v>7</v>
      </c>
      <c r="K437" s="118">
        <v>9</v>
      </c>
      <c r="L437" s="109"/>
      <c r="M437" s="109"/>
      <c r="N437" s="115"/>
      <c r="O437" s="115"/>
    </row>
    <row r="438" spans="1:15" s="77" customFormat="1" ht="35.25" customHeight="1">
      <c r="A438" s="109" t="s">
        <v>5407</v>
      </c>
      <c r="B438" s="109" t="s">
        <v>6296</v>
      </c>
      <c r="C438" s="112" t="s">
        <v>5463</v>
      </c>
      <c r="D438" s="72" t="s">
        <v>4741</v>
      </c>
      <c r="E438" s="109" t="s">
        <v>1946</v>
      </c>
      <c r="F438" s="109" t="str">
        <f t="shared" si="14"/>
        <v>S</v>
      </c>
      <c r="G438" s="110" t="s">
        <v>5178</v>
      </c>
      <c r="H438" s="110" t="str">
        <f>VLOOKUP(B438,Sheet3!$A$3:$M$579,13,0)</f>
        <v>4560123542273</v>
      </c>
      <c r="I438" s="110">
        <f t="shared" si="15"/>
        <v>0</v>
      </c>
      <c r="J438" s="111">
        <v>16</v>
      </c>
      <c r="K438" s="118">
        <v>18</v>
      </c>
      <c r="L438" s="109"/>
      <c r="M438" s="109"/>
      <c r="N438" s="115"/>
      <c r="O438" s="115"/>
    </row>
    <row r="439" spans="1:15" s="77" customFormat="1" ht="35.25" customHeight="1">
      <c r="A439" s="109" t="s">
        <v>5407</v>
      </c>
      <c r="B439" s="109" t="s">
        <v>6298</v>
      </c>
      <c r="C439" s="112" t="s">
        <v>5463</v>
      </c>
      <c r="D439" s="72" t="s">
        <v>4741</v>
      </c>
      <c r="E439" s="109" t="s">
        <v>1947</v>
      </c>
      <c r="F439" s="109" t="str">
        <f t="shared" si="14"/>
        <v>M</v>
      </c>
      <c r="G439" s="110" t="s">
        <v>5179</v>
      </c>
      <c r="H439" s="110" t="str">
        <f>VLOOKUP(B439,Sheet3!$A$3:$M$579,13,0)</f>
        <v>4560123542274</v>
      </c>
      <c r="I439" s="110">
        <f t="shared" si="15"/>
        <v>0</v>
      </c>
      <c r="J439" s="111">
        <v>34</v>
      </c>
      <c r="K439" s="118">
        <v>38</v>
      </c>
      <c r="L439" s="109"/>
      <c r="M439" s="109"/>
      <c r="N439" s="115"/>
      <c r="O439" s="115"/>
    </row>
    <row r="440" spans="1:15" s="77" customFormat="1" ht="35.25" customHeight="1">
      <c r="A440" s="109" t="s">
        <v>5407</v>
      </c>
      <c r="B440" s="109" t="s">
        <v>6300</v>
      </c>
      <c r="C440" s="112" t="s">
        <v>5463</v>
      </c>
      <c r="D440" s="72" t="s">
        <v>4741</v>
      </c>
      <c r="E440" s="109" t="s">
        <v>1948</v>
      </c>
      <c r="F440" s="109" t="str">
        <f t="shared" si="14"/>
        <v>L</v>
      </c>
      <c r="G440" s="110" t="s">
        <v>5180</v>
      </c>
      <c r="H440" s="110" t="str">
        <f>VLOOKUP(B440,Sheet3!$A$3:$M$579,13,0)</f>
        <v>4560123542275</v>
      </c>
      <c r="I440" s="110">
        <f t="shared" si="15"/>
        <v>0</v>
      </c>
      <c r="J440" s="111">
        <v>44</v>
      </c>
      <c r="K440" s="118">
        <v>49</v>
      </c>
      <c r="L440" s="109"/>
      <c r="M440" s="109"/>
      <c r="N440" s="115"/>
      <c r="O440" s="115"/>
    </row>
    <row r="441" spans="1:15" s="77" customFormat="1" ht="35.25" customHeight="1">
      <c r="A441" s="109" t="s">
        <v>5407</v>
      </c>
      <c r="B441" s="109" t="s">
        <v>6302</v>
      </c>
      <c r="C441" s="112" t="s">
        <v>5463</v>
      </c>
      <c r="D441" s="72" t="s">
        <v>4741</v>
      </c>
      <c r="E441" s="109" t="s">
        <v>1949</v>
      </c>
      <c r="F441" s="109" t="str">
        <f t="shared" si="14"/>
        <v>XL</v>
      </c>
      <c r="G441" s="110" t="s">
        <v>5181</v>
      </c>
      <c r="H441" s="110" t="str">
        <f>VLOOKUP(B441,Sheet3!$A$3:$M$579,13,0)</f>
        <v>4560123542276</v>
      </c>
      <c r="I441" s="110">
        <f t="shared" si="15"/>
        <v>0</v>
      </c>
      <c r="J441" s="111">
        <v>30</v>
      </c>
      <c r="K441" s="118">
        <v>33</v>
      </c>
      <c r="L441" s="109"/>
      <c r="M441" s="109"/>
      <c r="N441" s="115"/>
      <c r="O441" s="115"/>
    </row>
    <row r="442" spans="1:15" s="77" customFormat="1" ht="35.25" customHeight="1">
      <c r="A442" s="109" t="s">
        <v>5407</v>
      </c>
      <c r="B442" s="109" t="s">
        <v>6598</v>
      </c>
      <c r="C442" s="112" t="s">
        <v>5463</v>
      </c>
      <c r="D442" s="72" t="s">
        <v>4741</v>
      </c>
      <c r="E442" s="109" t="s">
        <v>1950</v>
      </c>
      <c r="F442" s="109" t="str">
        <f t="shared" si="14"/>
        <v>2XL</v>
      </c>
      <c r="G442" s="110" t="s">
        <v>5182</v>
      </c>
      <c r="H442" s="110" t="str">
        <f>VLOOKUP(B442,Sheet3!$A$3:$M$579,13,0)</f>
        <v>4560123542277</v>
      </c>
      <c r="I442" s="110">
        <f t="shared" si="15"/>
        <v>0</v>
      </c>
      <c r="J442" s="111">
        <v>7</v>
      </c>
      <c r="K442" s="118">
        <v>9</v>
      </c>
      <c r="L442" s="109"/>
      <c r="M442" s="109"/>
      <c r="N442" s="115"/>
      <c r="O442" s="115"/>
    </row>
    <row r="443" spans="1:15" s="77" customFormat="1" ht="35.25" customHeight="1">
      <c r="A443" s="109" t="s">
        <v>5408</v>
      </c>
      <c r="B443" s="109" t="s">
        <v>6304</v>
      </c>
      <c r="C443" s="112" t="s">
        <v>5463</v>
      </c>
      <c r="D443" s="72" t="s">
        <v>5437</v>
      </c>
      <c r="E443" s="109" t="s">
        <v>1946</v>
      </c>
      <c r="F443" s="109" t="str">
        <f t="shared" si="14"/>
        <v>S</v>
      </c>
      <c r="G443" s="110" t="s">
        <v>5183</v>
      </c>
      <c r="H443" s="110" t="str">
        <f>VLOOKUP(B443,Sheet3!$A$3:$M$579,13,0)</f>
        <v>4560123542278</v>
      </c>
      <c r="I443" s="110">
        <f t="shared" si="15"/>
        <v>0</v>
      </c>
      <c r="J443" s="111">
        <v>18</v>
      </c>
      <c r="K443" s="118">
        <v>20</v>
      </c>
      <c r="L443" s="109"/>
      <c r="M443" s="109"/>
      <c r="N443" s="115"/>
      <c r="O443" s="115"/>
    </row>
    <row r="444" spans="1:15" s="77" customFormat="1" ht="35.25" customHeight="1">
      <c r="A444" s="109" t="s">
        <v>5408</v>
      </c>
      <c r="B444" s="109" t="s">
        <v>6306</v>
      </c>
      <c r="C444" s="112" t="s">
        <v>5463</v>
      </c>
      <c r="D444" s="72" t="s">
        <v>5437</v>
      </c>
      <c r="E444" s="109" t="s">
        <v>1947</v>
      </c>
      <c r="F444" s="109" t="str">
        <f t="shared" si="14"/>
        <v>M</v>
      </c>
      <c r="G444" s="110" t="s">
        <v>5184</v>
      </c>
      <c r="H444" s="110" t="str">
        <f>VLOOKUP(B444,Sheet3!$A$3:$M$579,13,0)</f>
        <v>4560123542279</v>
      </c>
      <c r="I444" s="110">
        <f t="shared" si="15"/>
        <v>0</v>
      </c>
      <c r="J444" s="111">
        <v>39</v>
      </c>
      <c r="K444" s="118">
        <v>43</v>
      </c>
      <c r="L444" s="109"/>
      <c r="M444" s="109"/>
      <c r="N444" s="115"/>
      <c r="O444" s="115"/>
    </row>
    <row r="445" spans="1:15" s="77" customFormat="1" ht="35.25" customHeight="1">
      <c r="A445" s="109" t="s">
        <v>5408</v>
      </c>
      <c r="B445" s="109" t="s">
        <v>6308</v>
      </c>
      <c r="C445" s="112" t="s">
        <v>5463</v>
      </c>
      <c r="D445" s="72" t="s">
        <v>5437</v>
      </c>
      <c r="E445" s="109" t="s">
        <v>1948</v>
      </c>
      <c r="F445" s="109" t="str">
        <f t="shared" si="14"/>
        <v>L</v>
      </c>
      <c r="G445" s="110" t="s">
        <v>5185</v>
      </c>
      <c r="H445" s="110" t="str">
        <f>VLOOKUP(B445,Sheet3!$A$3:$M$579,13,0)</f>
        <v>4560123542280</v>
      </c>
      <c r="I445" s="110">
        <f t="shared" si="15"/>
        <v>0</v>
      </c>
      <c r="J445" s="111">
        <v>52</v>
      </c>
      <c r="K445" s="118">
        <v>58</v>
      </c>
      <c r="L445" s="109"/>
      <c r="M445" s="109"/>
      <c r="N445" s="115"/>
      <c r="O445" s="115"/>
    </row>
    <row r="446" spans="1:15" s="77" customFormat="1" ht="35.25" customHeight="1">
      <c r="A446" s="109" t="s">
        <v>5408</v>
      </c>
      <c r="B446" s="109" t="s">
        <v>6310</v>
      </c>
      <c r="C446" s="112" t="s">
        <v>5463</v>
      </c>
      <c r="D446" s="72" t="s">
        <v>5437</v>
      </c>
      <c r="E446" s="109" t="s">
        <v>1949</v>
      </c>
      <c r="F446" s="109" t="str">
        <f t="shared" si="14"/>
        <v>XL</v>
      </c>
      <c r="G446" s="110" t="s">
        <v>5186</v>
      </c>
      <c r="H446" s="110" t="str">
        <f>VLOOKUP(B446,Sheet3!$A$3:$M$579,13,0)</f>
        <v>4560123542281</v>
      </c>
      <c r="I446" s="110">
        <f t="shared" si="15"/>
        <v>0</v>
      </c>
      <c r="J446" s="111">
        <v>35</v>
      </c>
      <c r="K446" s="118">
        <v>39</v>
      </c>
      <c r="L446" s="109"/>
      <c r="M446" s="109"/>
      <c r="N446" s="115"/>
      <c r="O446" s="115"/>
    </row>
    <row r="447" spans="1:15" s="77" customFormat="1" ht="35.25" customHeight="1">
      <c r="A447" s="109" t="s">
        <v>5408</v>
      </c>
      <c r="B447" s="109" t="s">
        <v>6600</v>
      </c>
      <c r="C447" s="112" t="s">
        <v>5463</v>
      </c>
      <c r="D447" s="72" t="s">
        <v>5437</v>
      </c>
      <c r="E447" s="109" t="s">
        <v>1950</v>
      </c>
      <c r="F447" s="109" t="str">
        <f t="shared" si="14"/>
        <v>2XL</v>
      </c>
      <c r="G447" s="110" t="s">
        <v>5187</v>
      </c>
      <c r="H447" s="110" t="str">
        <f>VLOOKUP(B447,Sheet3!$A$3:$M$579,13,0)</f>
        <v>4560123542282</v>
      </c>
      <c r="I447" s="110">
        <f t="shared" si="15"/>
        <v>0</v>
      </c>
      <c r="J447" s="111">
        <v>9</v>
      </c>
      <c r="K447" s="118">
        <v>11</v>
      </c>
      <c r="L447" s="109"/>
      <c r="M447" s="109"/>
      <c r="N447" s="115"/>
      <c r="O447" s="115"/>
    </row>
    <row r="448" spans="1:15" s="77" customFormat="1" ht="35.25" customHeight="1">
      <c r="A448" s="109" t="s">
        <v>5409</v>
      </c>
      <c r="B448" s="109" t="s">
        <v>6312</v>
      </c>
      <c r="C448" s="112" t="s">
        <v>5463</v>
      </c>
      <c r="D448" s="72" t="s">
        <v>1851</v>
      </c>
      <c r="E448" s="109" t="s">
        <v>1946</v>
      </c>
      <c r="F448" s="109" t="str">
        <f t="shared" si="14"/>
        <v>S</v>
      </c>
      <c r="G448" s="110" t="s">
        <v>5188</v>
      </c>
      <c r="H448" s="110" t="str">
        <f>VLOOKUP(B448,Sheet3!$A$3:$M$579,13,0)</f>
        <v>4560123542268</v>
      </c>
      <c r="I448" s="110">
        <f t="shared" si="15"/>
        <v>0</v>
      </c>
      <c r="J448" s="111">
        <v>19</v>
      </c>
      <c r="K448" s="118">
        <v>21</v>
      </c>
      <c r="L448" s="109"/>
      <c r="M448" s="109"/>
      <c r="N448" s="115"/>
      <c r="O448" s="115"/>
    </row>
    <row r="449" spans="1:15" s="77" customFormat="1" ht="35.25" customHeight="1">
      <c r="A449" s="109" t="s">
        <v>5409</v>
      </c>
      <c r="B449" s="109" t="s">
        <v>6314</v>
      </c>
      <c r="C449" s="112" t="s">
        <v>5463</v>
      </c>
      <c r="D449" s="72" t="s">
        <v>1851</v>
      </c>
      <c r="E449" s="109" t="s">
        <v>1947</v>
      </c>
      <c r="F449" s="109" t="str">
        <f t="shared" si="14"/>
        <v>M</v>
      </c>
      <c r="G449" s="110" t="s">
        <v>5189</v>
      </c>
      <c r="H449" s="110" t="str">
        <f>VLOOKUP(B449,Sheet3!$A$3:$M$579,13,0)</f>
        <v>4560123542269</v>
      </c>
      <c r="I449" s="110">
        <f t="shared" si="15"/>
        <v>0</v>
      </c>
      <c r="J449" s="111">
        <v>47</v>
      </c>
      <c r="K449" s="118">
        <v>52</v>
      </c>
      <c r="L449" s="109"/>
      <c r="M449" s="109"/>
      <c r="N449" s="115"/>
      <c r="O449" s="115"/>
    </row>
    <row r="450" spans="1:15" s="77" customFormat="1" ht="35.25" customHeight="1">
      <c r="A450" s="109" t="s">
        <v>5409</v>
      </c>
      <c r="B450" s="109" t="s">
        <v>6316</v>
      </c>
      <c r="C450" s="112" t="s">
        <v>5463</v>
      </c>
      <c r="D450" s="72" t="s">
        <v>1851</v>
      </c>
      <c r="E450" s="109" t="s">
        <v>1948</v>
      </c>
      <c r="F450" s="109" t="str">
        <f t="shared" si="14"/>
        <v>L</v>
      </c>
      <c r="G450" s="110" t="s">
        <v>5190</v>
      </c>
      <c r="H450" s="110" t="str">
        <f>VLOOKUP(B450,Sheet3!$A$3:$M$579,13,0)</f>
        <v>4560123542270</v>
      </c>
      <c r="I450" s="110">
        <f t="shared" si="15"/>
        <v>0</v>
      </c>
      <c r="J450" s="111">
        <v>60</v>
      </c>
      <c r="K450" s="118">
        <v>66</v>
      </c>
      <c r="L450" s="109"/>
      <c r="M450" s="109"/>
      <c r="N450" s="115"/>
      <c r="O450" s="115"/>
    </row>
    <row r="451" spans="1:15" s="77" customFormat="1" ht="35.25" customHeight="1">
      <c r="A451" s="109" t="s">
        <v>5409</v>
      </c>
      <c r="B451" s="109" t="s">
        <v>6318</v>
      </c>
      <c r="C451" s="112" t="s">
        <v>5463</v>
      </c>
      <c r="D451" s="72" t="s">
        <v>1851</v>
      </c>
      <c r="E451" s="109" t="s">
        <v>1949</v>
      </c>
      <c r="F451" s="109" t="str">
        <f t="shared" si="14"/>
        <v>XL</v>
      </c>
      <c r="G451" s="110" t="s">
        <v>5191</v>
      </c>
      <c r="H451" s="110" t="str">
        <f>VLOOKUP(B451,Sheet3!$A$3:$M$579,13,0)</f>
        <v>4560123542271</v>
      </c>
      <c r="I451" s="110">
        <f t="shared" si="15"/>
        <v>0</v>
      </c>
      <c r="J451" s="111">
        <v>40</v>
      </c>
      <c r="K451" s="118">
        <v>44</v>
      </c>
      <c r="L451" s="109"/>
      <c r="M451" s="109"/>
      <c r="N451" s="115"/>
      <c r="O451" s="115"/>
    </row>
    <row r="452" spans="1:15" s="77" customFormat="1" ht="35.25" customHeight="1">
      <c r="A452" s="109" t="s">
        <v>5409</v>
      </c>
      <c r="B452" s="109" t="s">
        <v>6602</v>
      </c>
      <c r="C452" s="112" t="s">
        <v>5463</v>
      </c>
      <c r="D452" s="72" t="s">
        <v>1851</v>
      </c>
      <c r="E452" s="109" t="s">
        <v>1950</v>
      </c>
      <c r="F452" s="109" t="str">
        <f t="shared" ref="F452:F515" si="16">VLOOKUP(E452,$M$3:$N$7,2,0)</f>
        <v>2XL</v>
      </c>
      <c r="G452" s="110" t="s">
        <v>5192</v>
      </c>
      <c r="H452" s="110" t="str">
        <f>VLOOKUP(B452,Sheet3!$A$3:$M$579,13,0)</f>
        <v>4560123542272</v>
      </c>
      <c r="I452" s="110">
        <f t="shared" ref="I452:I515" si="17">G452-H452</f>
        <v>0</v>
      </c>
      <c r="J452" s="111">
        <v>9</v>
      </c>
      <c r="K452" s="118">
        <v>11</v>
      </c>
      <c r="L452" s="109"/>
      <c r="M452" s="109"/>
      <c r="N452" s="115"/>
      <c r="O452" s="115"/>
    </row>
    <row r="453" spans="1:15" s="77" customFormat="1" ht="35.25" customHeight="1">
      <c r="A453" s="109" t="s">
        <v>5410</v>
      </c>
      <c r="B453" s="109" t="s">
        <v>6320</v>
      </c>
      <c r="C453" s="112" t="s">
        <v>5464</v>
      </c>
      <c r="D453" s="72" t="s">
        <v>1851</v>
      </c>
      <c r="E453" s="109" t="s">
        <v>1946</v>
      </c>
      <c r="F453" s="109" t="str">
        <f t="shared" si="16"/>
        <v>S</v>
      </c>
      <c r="G453" s="110" t="s">
        <v>5193</v>
      </c>
      <c r="H453" s="110" t="str">
        <f>VLOOKUP(B453,Sheet3!$A$3:$M$579,13,0)</f>
        <v>4560123542828</v>
      </c>
      <c r="I453" s="110">
        <f t="shared" si="17"/>
        <v>0</v>
      </c>
      <c r="J453" s="111">
        <v>65</v>
      </c>
      <c r="K453" s="118">
        <v>72</v>
      </c>
      <c r="L453" s="109"/>
      <c r="M453" s="109"/>
      <c r="N453" s="115"/>
      <c r="O453" s="115"/>
    </row>
    <row r="454" spans="1:15" s="77" customFormat="1" ht="35.25" customHeight="1">
      <c r="A454" s="109" t="s">
        <v>5410</v>
      </c>
      <c r="B454" s="109" t="s">
        <v>6322</v>
      </c>
      <c r="C454" s="112" t="s">
        <v>5464</v>
      </c>
      <c r="D454" s="72" t="s">
        <v>1851</v>
      </c>
      <c r="E454" s="109" t="s">
        <v>1947</v>
      </c>
      <c r="F454" s="109" t="str">
        <f t="shared" si="16"/>
        <v>M</v>
      </c>
      <c r="G454" s="110" t="s">
        <v>5194</v>
      </c>
      <c r="H454" s="110" t="str">
        <f>VLOOKUP(B454,Sheet3!$A$3:$M$579,13,0)</f>
        <v>4560123542829</v>
      </c>
      <c r="I454" s="110">
        <f t="shared" si="17"/>
        <v>0</v>
      </c>
      <c r="J454" s="111">
        <v>183</v>
      </c>
      <c r="K454" s="118">
        <v>202</v>
      </c>
      <c r="L454" s="109"/>
      <c r="M454" s="109"/>
      <c r="N454" s="115"/>
      <c r="O454" s="115"/>
    </row>
    <row r="455" spans="1:15" s="77" customFormat="1" ht="35.25" customHeight="1">
      <c r="A455" s="109" t="s">
        <v>5410</v>
      </c>
      <c r="B455" s="109" t="s">
        <v>6324</v>
      </c>
      <c r="C455" s="112" t="s">
        <v>5464</v>
      </c>
      <c r="D455" s="72" t="s">
        <v>1851</v>
      </c>
      <c r="E455" s="109" t="s">
        <v>1948</v>
      </c>
      <c r="F455" s="109" t="str">
        <f t="shared" si="16"/>
        <v>L</v>
      </c>
      <c r="G455" s="110" t="s">
        <v>5195</v>
      </c>
      <c r="H455" s="110" t="str">
        <f>VLOOKUP(B455,Sheet3!$A$3:$M$579,13,0)</f>
        <v>4560123542830</v>
      </c>
      <c r="I455" s="110">
        <f t="shared" si="17"/>
        <v>0</v>
      </c>
      <c r="J455" s="111">
        <v>221</v>
      </c>
      <c r="K455" s="118">
        <v>244</v>
      </c>
      <c r="L455" s="109"/>
      <c r="M455" s="109"/>
      <c r="N455" s="115"/>
      <c r="O455" s="115"/>
    </row>
    <row r="456" spans="1:15" s="77" customFormat="1" ht="35.25" customHeight="1">
      <c r="A456" s="109" t="s">
        <v>5410</v>
      </c>
      <c r="B456" s="109" t="s">
        <v>6326</v>
      </c>
      <c r="C456" s="112" t="s">
        <v>5464</v>
      </c>
      <c r="D456" s="72" t="s">
        <v>1851</v>
      </c>
      <c r="E456" s="109" t="s">
        <v>1949</v>
      </c>
      <c r="F456" s="109" t="str">
        <f t="shared" si="16"/>
        <v>XL</v>
      </c>
      <c r="G456" s="110" t="s">
        <v>5196</v>
      </c>
      <c r="H456" s="110" t="str">
        <f>VLOOKUP(B456,Sheet3!$A$3:$M$579,13,0)</f>
        <v>4560123542831</v>
      </c>
      <c r="I456" s="110">
        <f t="shared" si="17"/>
        <v>0</v>
      </c>
      <c r="J456" s="111">
        <v>169</v>
      </c>
      <c r="K456" s="118">
        <v>186</v>
      </c>
      <c r="L456" s="109"/>
      <c r="M456" s="109"/>
      <c r="N456" s="115"/>
      <c r="O456" s="115"/>
    </row>
    <row r="457" spans="1:15" s="77" customFormat="1" ht="35.25" customHeight="1">
      <c r="A457" s="109" t="s">
        <v>5410</v>
      </c>
      <c r="B457" s="109" t="s">
        <v>6328</v>
      </c>
      <c r="C457" s="112" t="s">
        <v>5464</v>
      </c>
      <c r="D457" s="72" t="s">
        <v>1851</v>
      </c>
      <c r="E457" s="109" t="s">
        <v>1950</v>
      </c>
      <c r="F457" s="109" t="str">
        <f t="shared" si="16"/>
        <v>2XL</v>
      </c>
      <c r="G457" s="110" t="s">
        <v>5197</v>
      </c>
      <c r="H457" s="110" t="str">
        <f>VLOOKUP(B457,Sheet3!$A$3:$M$579,13,0)</f>
        <v>4560123542832</v>
      </c>
      <c r="I457" s="110">
        <f t="shared" si="17"/>
        <v>0</v>
      </c>
      <c r="J457" s="111">
        <v>43</v>
      </c>
      <c r="K457" s="118">
        <v>48</v>
      </c>
      <c r="L457" s="109"/>
      <c r="M457" s="109"/>
      <c r="N457" s="115"/>
      <c r="O457" s="115"/>
    </row>
    <row r="458" spans="1:15" s="77" customFormat="1" ht="35.25" customHeight="1">
      <c r="A458" s="109" t="s">
        <v>5411</v>
      </c>
      <c r="B458" s="109" t="s">
        <v>6330</v>
      </c>
      <c r="C458" s="112" t="s">
        <v>5464</v>
      </c>
      <c r="D458" s="72" t="s">
        <v>1870</v>
      </c>
      <c r="E458" s="109" t="s">
        <v>1946</v>
      </c>
      <c r="F458" s="109" t="str">
        <f t="shared" si="16"/>
        <v>S</v>
      </c>
      <c r="G458" s="110" t="s">
        <v>5198</v>
      </c>
      <c r="H458" s="110" t="str">
        <f>VLOOKUP(B458,Sheet3!$A$3:$M$579,13,0)</f>
        <v>4560123543086</v>
      </c>
      <c r="I458" s="110">
        <f t="shared" si="17"/>
        <v>0</v>
      </c>
      <c r="J458" s="111">
        <v>39</v>
      </c>
      <c r="K458" s="118">
        <v>43</v>
      </c>
      <c r="L458" s="109"/>
      <c r="M458" s="109"/>
      <c r="N458" s="115"/>
      <c r="O458" s="115"/>
    </row>
    <row r="459" spans="1:15" s="77" customFormat="1" ht="35.25" customHeight="1">
      <c r="A459" s="109" t="s">
        <v>5411</v>
      </c>
      <c r="B459" s="109" t="s">
        <v>6332</v>
      </c>
      <c r="C459" s="112" t="s">
        <v>5464</v>
      </c>
      <c r="D459" s="72" t="s">
        <v>1870</v>
      </c>
      <c r="E459" s="109" t="s">
        <v>1947</v>
      </c>
      <c r="F459" s="109" t="str">
        <f t="shared" si="16"/>
        <v>M</v>
      </c>
      <c r="G459" s="110" t="s">
        <v>5199</v>
      </c>
      <c r="H459" s="110" t="str">
        <f>VLOOKUP(B459,Sheet3!$A$3:$M$579,13,0)</f>
        <v>4560123543087</v>
      </c>
      <c r="I459" s="110">
        <f t="shared" si="17"/>
        <v>0</v>
      </c>
      <c r="J459" s="111">
        <v>99</v>
      </c>
      <c r="K459" s="118">
        <v>109</v>
      </c>
      <c r="L459" s="109"/>
      <c r="M459" s="109"/>
      <c r="N459" s="115"/>
      <c r="O459" s="115"/>
    </row>
    <row r="460" spans="1:15" s="77" customFormat="1" ht="35.25" customHeight="1">
      <c r="A460" s="109" t="s">
        <v>5411</v>
      </c>
      <c r="B460" s="109" t="s">
        <v>6334</v>
      </c>
      <c r="C460" s="112" t="s">
        <v>5464</v>
      </c>
      <c r="D460" s="72" t="s">
        <v>1870</v>
      </c>
      <c r="E460" s="109" t="s">
        <v>1948</v>
      </c>
      <c r="F460" s="109" t="str">
        <f t="shared" si="16"/>
        <v>L</v>
      </c>
      <c r="G460" s="110" t="s">
        <v>5200</v>
      </c>
      <c r="H460" s="110" t="str">
        <f>VLOOKUP(B460,Sheet3!$A$3:$M$579,13,0)</f>
        <v>4560123543088</v>
      </c>
      <c r="I460" s="110">
        <f t="shared" si="17"/>
        <v>0</v>
      </c>
      <c r="J460" s="111">
        <v>122</v>
      </c>
      <c r="K460" s="118">
        <v>135</v>
      </c>
      <c r="L460" s="109"/>
      <c r="M460" s="109"/>
      <c r="N460" s="115"/>
      <c r="O460" s="115"/>
    </row>
    <row r="461" spans="1:15" s="77" customFormat="1" ht="35.25" customHeight="1">
      <c r="A461" s="109" t="s">
        <v>5411</v>
      </c>
      <c r="B461" s="109" t="s">
        <v>6336</v>
      </c>
      <c r="C461" s="112" t="s">
        <v>5464</v>
      </c>
      <c r="D461" s="72" t="s">
        <v>1870</v>
      </c>
      <c r="E461" s="109" t="s">
        <v>1949</v>
      </c>
      <c r="F461" s="109" t="str">
        <f t="shared" si="16"/>
        <v>XL</v>
      </c>
      <c r="G461" s="110" t="s">
        <v>5201</v>
      </c>
      <c r="H461" s="110" t="str">
        <f>VLOOKUP(B461,Sheet3!$A$3:$M$579,13,0)</f>
        <v>4560123543089</v>
      </c>
      <c r="I461" s="110">
        <f t="shared" si="17"/>
        <v>0</v>
      </c>
      <c r="J461" s="111">
        <v>99</v>
      </c>
      <c r="K461" s="118">
        <v>109</v>
      </c>
      <c r="L461" s="109"/>
      <c r="M461" s="109"/>
      <c r="N461" s="115"/>
      <c r="O461" s="115"/>
    </row>
    <row r="462" spans="1:15" s="77" customFormat="1" ht="35.25" customHeight="1">
      <c r="A462" s="109" t="s">
        <v>5411</v>
      </c>
      <c r="B462" s="109" t="s">
        <v>6338</v>
      </c>
      <c r="C462" s="112" t="s">
        <v>5464</v>
      </c>
      <c r="D462" s="72" t="s">
        <v>1870</v>
      </c>
      <c r="E462" s="109" t="s">
        <v>1950</v>
      </c>
      <c r="F462" s="109" t="str">
        <f t="shared" si="16"/>
        <v>2XL</v>
      </c>
      <c r="G462" s="110" t="s">
        <v>5202</v>
      </c>
      <c r="H462" s="110" t="str">
        <f>VLOOKUP(B462,Sheet3!$A$3:$M$579,13,0)</f>
        <v>4560123543090</v>
      </c>
      <c r="I462" s="110">
        <f t="shared" si="17"/>
        <v>0</v>
      </c>
      <c r="J462" s="111">
        <v>33</v>
      </c>
      <c r="K462" s="118">
        <v>37</v>
      </c>
      <c r="L462" s="109"/>
      <c r="M462" s="109"/>
      <c r="N462" s="115"/>
      <c r="O462" s="115"/>
    </row>
    <row r="463" spans="1:15" s="77" customFormat="1" ht="35.25" customHeight="1">
      <c r="A463" s="109" t="s">
        <v>5412</v>
      </c>
      <c r="B463" s="109" t="s">
        <v>6340</v>
      </c>
      <c r="C463" s="112" t="s">
        <v>5464</v>
      </c>
      <c r="D463" s="72" t="s">
        <v>1871</v>
      </c>
      <c r="E463" s="109" t="s">
        <v>1946</v>
      </c>
      <c r="F463" s="109" t="str">
        <f t="shared" si="16"/>
        <v>S</v>
      </c>
      <c r="G463" s="110" t="s">
        <v>5203</v>
      </c>
      <c r="H463" s="110" t="str">
        <f>VLOOKUP(B463,Sheet3!$A$3:$M$579,13,0)</f>
        <v>4560123542743</v>
      </c>
      <c r="I463" s="110">
        <f t="shared" si="17"/>
        <v>0</v>
      </c>
      <c r="J463" s="111">
        <v>65</v>
      </c>
      <c r="K463" s="118">
        <v>72</v>
      </c>
      <c r="L463" s="109"/>
      <c r="M463" s="109"/>
      <c r="N463" s="115"/>
      <c r="O463" s="115"/>
    </row>
    <row r="464" spans="1:15" s="77" customFormat="1" ht="35.25" customHeight="1">
      <c r="A464" s="109" t="s">
        <v>5412</v>
      </c>
      <c r="B464" s="109" t="s">
        <v>6342</v>
      </c>
      <c r="C464" s="112" t="s">
        <v>5464</v>
      </c>
      <c r="D464" s="72" t="s">
        <v>1871</v>
      </c>
      <c r="E464" s="109" t="s">
        <v>1947</v>
      </c>
      <c r="F464" s="109" t="str">
        <f t="shared" si="16"/>
        <v>M</v>
      </c>
      <c r="G464" s="110" t="s">
        <v>5204</v>
      </c>
      <c r="H464" s="110" t="str">
        <f>VLOOKUP(B464,Sheet3!$A$3:$M$579,13,0)</f>
        <v>4560123542744</v>
      </c>
      <c r="I464" s="110">
        <f t="shared" si="17"/>
        <v>0</v>
      </c>
      <c r="J464" s="111">
        <v>183</v>
      </c>
      <c r="K464" s="118">
        <v>202</v>
      </c>
      <c r="L464" s="109"/>
      <c r="M464" s="109"/>
      <c r="N464" s="115"/>
      <c r="O464" s="115"/>
    </row>
    <row r="465" spans="1:15" s="77" customFormat="1" ht="35.25" customHeight="1">
      <c r="A465" s="109" t="s">
        <v>5412</v>
      </c>
      <c r="B465" s="109" t="s">
        <v>6344</v>
      </c>
      <c r="C465" s="112" t="s">
        <v>5464</v>
      </c>
      <c r="D465" s="72" t="s">
        <v>1871</v>
      </c>
      <c r="E465" s="109" t="s">
        <v>1948</v>
      </c>
      <c r="F465" s="109" t="str">
        <f t="shared" si="16"/>
        <v>L</v>
      </c>
      <c r="G465" s="110" t="s">
        <v>5205</v>
      </c>
      <c r="H465" s="110" t="str">
        <f>VLOOKUP(B465,Sheet3!$A$3:$M$579,13,0)</f>
        <v>4560123542745</v>
      </c>
      <c r="I465" s="110">
        <f t="shared" si="17"/>
        <v>0</v>
      </c>
      <c r="J465" s="111">
        <v>221</v>
      </c>
      <c r="K465" s="118">
        <v>244</v>
      </c>
      <c r="L465" s="109"/>
      <c r="M465" s="109"/>
      <c r="N465" s="115"/>
      <c r="O465" s="115"/>
    </row>
    <row r="466" spans="1:15" s="77" customFormat="1" ht="35.25" customHeight="1">
      <c r="A466" s="109" t="s">
        <v>5412</v>
      </c>
      <c r="B466" s="109" t="s">
        <v>6346</v>
      </c>
      <c r="C466" s="112" t="s">
        <v>5464</v>
      </c>
      <c r="D466" s="72" t="s">
        <v>1871</v>
      </c>
      <c r="E466" s="109" t="s">
        <v>1949</v>
      </c>
      <c r="F466" s="109" t="str">
        <f t="shared" si="16"/>
        <v>XL</v>
      </c>
      <c r="G466" s="110" t="s">
        <v>5206</v>
      </c>
      <c r="H466" s="110" t="str">
        <f>VLOOKUP(B466,Sheet3!$A$3:$M$579,13,0)</f>
        <v>4560123542746</v>
      </c>
      <c r="I466" s="110">
        <f t="shared" si="17"/>
        <v>0</v>
      </c>
      <c r="J466" s="111">
        <v>169</v>
      </c>
      <c r="K466" s="118">
        <v>186</v>
      </c>
      <c r="L466" s="109"/>
      <c r="M466" s="109"/>
      <c r="N466" s="115"/>
      <c r="O466" s="115"/>
    </row>
    <row r="467" spans="1:15" s="77" customFormat="1" ht="35.25" customHeight="1">
      <c r="A467" s="109" t="s">
        <v>5412</v>
      </c>
      <c r="B467" s="109" t="s">
        <v>6348</v>
      </c>
      <c r="C467" s="112" t="s">
        <v>5464</v>
      </c>
      <c r="D467" s="72" t="s">
        <v>1871</v>
      </c>
      <c r="E467" s="109" t="s">
        <v>1950</v>
      </c>
      <c r="F467" s="109" t="str">
        <f t="shared" si="16"/>
        <v>2XL</v>
      </c>
      <c r="G467" s="110" t="s">
        <v>5207</v>
      </c>
      <c r="H467" s="110" t="str">
        <f>VLOOKUP(B467,Sheet3!$A$3:$M$579,13,0)</f>
        <v>4560123542747</v>
      </c>
      <c r="I467" s="110">
        <f t="shared" si="17"/>
        <v>0</v>
      </c>
      <c r="J467" s="111">
        <v>43</v>
      </c>
      <c r="K467" s="118">
        <v>48</v>
      </c>
      <c r="L467" s="109"/>
      <c r="M467" s="109"/>
      <c r="N467" s="115"/>
      <c r="O467" s="115"/>
    </row>
    <row r="468" spans="1:15" s="77" customFormat="1" ht="35.25" customHeight="1">
      <c r="A468" s="109" t="s">
        <v>5413</v>
      </c>
      <c r="B468" s="109" t="s">
        <v>6584</v>
      </c>
      <c r="C468" s="112" t="s">
        <v>5464</v>
      </c>
      <c r="D468" s="72" t="s">
        <v>1886</v>
      </c>
      <c r="E468" s="109" t="s">
        <v>1946</v>
      </c>
      <c r="F468" s="109" t="str">
        <f t="shared" si="16"/>
        <v>S</v>
      </c>
      <c r="G468" s="110" t="s">
        <v>5208</v>
      </c>
      <c r="H468" s="110" t="str">
        <f>VLOOKUP(B468,Sheet3!$A$3:$M$579,13,0)</f>
        <v>4560123542833</v>
      </c>
      <c r="I468" s="110">
        <f t="shared" si="17"/>
        <v>0</v>
      </c>
      <c r="J468" s="111">
        <v>22</v>
      </c>
      <c r="K468" s="118">
        <v>25</v>
      </c>
      <c r="L468" s="109"/>
      <c r="M468" s="109"/>
      <c r="N468" s="115"/>
      <c r="O468" s="115"/>
    </row>
    <row r="469" spans="1:15" s="77" customFormat="1" ht="35.25" customHeight="1">
      <c r="A469" s="109" t="s">
        <v>5413</v>
      </c>
      <c r="B469" s="109" t="s">
        <v>6350</v>
      </c>
      <c r="C469" s="112" t="s">
        <v>5464</v>
      </c>
      <c r="D469" s="72" t="s">
        <v>1886</v>
      </c>
      <c r="E469" s="109" t="s">
        <v>1947</v>
      </c>
      <c r="F469" s="109" t="str">
        <f t="shared" si="16"/>
        <v>M</v>
      </c>
      <c r="G469" s="110" t="s">
        <v>5209</v>
      </c>
      <c r="H469" s="110" t="str">
        <f>VLOOKUP(B469,Sheet3!$A$3:$M$579,13,0)</f>
        <v>4560123542834</v>
      </c>
      <c r="I469" s="110">
        <f t="shared" si="17"/>
        <v>0</v>
      </c>
      <c r="J469" s="111">
        <v>46</v>
      </c>
      <c r="K469" s="118">
        <v>51</v>
      </c>
      <c r="L469" s="109"/>
      <c r="M469" s="109"/>
      <c r="N469" s="115"/>
      <c r="O469" s="115"/>
    </row>
    <row r="470" spans="1:15" s="77" customFormat="1" ht="35.25" customHeight="1">
      <c r="A470" s="109" t="s">
        <v>5413</v>
      </c>
      <c r="B470" s="109" t="s">
        <v>6352</v>
      </c>
      <c r="C470" s="112" t="s">
        <v>5464</v>
      </c>
      <c r="D470" s="72" t="s">
        <v>1886</v>
      </c>
      <c r="E470" s="109" t="s">
        <v>1948</v>
      </c>
      <c r="F470" s="109" t="str">
        <f t="shared" si="16"/>
        <v>L</v>
      </c>
      <c r="G470" s="110" t="s">
        <v>5210</v>
      </c>
      <c r="H470" s="110" t="str">
        <f>VLOOKUP(B470,Sheet3!$A$3:$M$579,13,0)</f>
        <v>4560123542835</v>
      </c>
      <c r="I470" s="110">
        <f t="shared" si="17"/>
        <v>0</v>
      </c>
      <c r="J470" s="111">
        <v>56</v>
      </c>
      <c r="K470" s="118">
        <v>62</v>
      </c>
      <c r="L470" s="109"/>
      <c r="M470" s="109"/>
      <c r="N470" s="115"/>
      <c r="O470" s="115"/>
    </row>
    <row r="471" spans="1:15" s="77" customFormat="1" ht="35.25" customHeight="1">
      <c r="A471" s="109" t="s">
        <v>5413</v>
      </c>
      <c r="B471" s="109" t="s">
        <v>6354</v>
      </c>
      <c r="C471" s="112" t="s">
        <v>5464</v>
      </c>
      <c r="D471" s="72" t="s">
        <v>1886</v>
      </c>
      <c r="E471" s="109" t="s">
        <v>1949</v>
      </c>
      <c r="F471" s="109" t="str">
        <f t="shared" si="16"/>
        <v>XL</v>
      </c>
      <c r="G471" s="110" t="s">
        <v>5211</v>
      </c>
      <c r="H471" s="110" t="str">
        <f>VLOOKUP(B471,Sheet3!$A$3:$M$579,13,0)</f>
        <v>4560123542836</v>
      </c>
      <c r="I471" s="110">
        <f t="shared" si="17"/>
        <v>0</v>
      </c>
      <c r="J471" s="111">
        <v>43</v>
      </c>
      <c r="K471" s="118">
        <v>48</v>
      </c>
      <c r="L471" s="109"/>
      <c r="M471" s="109"/>
      <c r="N471" s="115"/>
      <c r="O471" s="115"/>
    </row>
    <row r="472" spans="1:15" s="77" customFormat="1" ht="35.25" customHeight="1">
      <c r="A472" s="109" t="s">
        <v>5413</v>
      </c>
      <c r="B472" s="109" t="s">
        <v>6356</v>
      </c>
      <c r="C472" s="112" t="s">
        <v>5464</v>
      </c>
      <c r="D472" s="72" t="s">
        <v>1886</v>
      </c>
      <c r="E472" s="109" t="s">
        <v>1950</v>
      </c>
      <c r="F472" s="109" t="str">
        <f t="shared" si="16"/>
        <v>2XL</v>
      </c>
      <c r="G472" s="110" t="s">
        <v>5212</v>
      </c>
      <c r="H472" s="110" t="str">
        <f>VLOOKUP(B472,Sheet3!$A$3:$M$579,13,0)</f>
        <v>4560123542837</v>
      </c>
      <c r="I472" s="110">
        <f t="shared" si="17"/>
        <v>0</v>
      </c>
      <c r="J472" s="111">
        <v>19</v>
      </c>
      <c r="K472" s="118">
        <v>21</v>
      </c>
      <c r="L472" s="109"/>
      <c r="M472" s="109"/>
      <c r="N472" s="115"/>
      <c r="O472" s="115"/>
    </row>
    <row r="473" spans="1:15" s="77" customFormat="1" ht="35.25" customHeight="1">
      <c r="A473" s="109" t="s">
        <v>5414</v>
      </c>
      <c r="B473" s="109" t="s">
        <v>6358</v>
      </c>
      <c r="C473" s="112" t="s">
        <v>5464</v>
      </c>
      <c r="D473" s="72" t="s">
        <v>1854</v>
      </c>
      <c r="E473" s="109" t="s">
        <v>1946</v>
      </c>
      <c r="F473" s="109" t="str">
        <f t="shared" si="16"/>
        <v>S</v>
      </c>
      <c r="G473" s="110" t="s">
        <v>5213</v>
      </c>
      <c r="H473" s="110" t="str">
        <f>VLOOKUP(B473,Sheet3!$A$3:$M$579,13,0)</f>
        <v>4560123542738</v>
      </c>
      <c r="I473" s="110">
        <f t="shared" si="17"/>
        <v>0</v>
      </c>
      <c r="J473" s="111">
        <v>41</v>
      </c>
      <c r="K473" s="118">
        <v>46</v>
      </c>
      <c r="L473" s="109"/>
      <c r="M473" s="109"/>
      <c r="N473" s="115"/>
      <c r="O473" s="115"/>
    </row>
    <row r="474" spans="1:15" s="77" customFormat="1" ht="35.25" customHeight="1">
      <c r="A474" s="109" t="s">
        <v>5414</v>
      </c>
      <c r="B474" s="109" t="s">
        <v>6360</v>
      </c>
      <c r="C474" s="112" t="s">
        <v>5464</v>
      </c>
      <c r="D474" s="72" t="s">
        <v>1854</v>
      </c>
      <c r="E474" s="109" t="s">
        <v>1947</v>
      </c>
      <c r="F474" s="109" t="str">
        <f t="shared" si="16"/>
        <v>M</v>
      </c>
      <c r="G474" s="110" t="s">
        <v>5214</v>
      </c>
      <c r="H474" s="110" t="str">
        <f>VLOOKUP(B474,Sheet3!$A$3:$M$579,13,0)</f>
        <v>4560123542739</v>
      </c>
      <c r="I474" s="110">
        <f t="shared" si="17"/>
        <v>0</v>
      </c>
      <c r="J474" s="111">
        <v>109</v>
      </c>
      <c r="K474" s="118">
        <v>120</v>
      </c>
      <c r="L474" s="109"/>
      <c r="M474" s="109"/>
      <c r="N474" s="115"/>
      <c r="O474" s="115"/>
    </row>
    <row r="475" spans="1:15" s="77" customFormat="1" ht="35.25" customHeight="1">
      <c r="A475" s="109" t="s">
        <v>5414</v>
      </c>
      <c r="B475" s="109" t="s">
        <v>6362</v>
      </c>
      <c r="C475" s="112" t="s">
        <v>5464</v>
      </c>
      <c r="D475" s="72" t="s">
        <v>1854</v>
      </c>
      <c r="E475" s="109" t="s">
        <v>1948</v>
      </c>
      <c r="F475" s="109" t="str">
        <f t="shared" si="16"/>
        <v>L</v>
      </c>
      <c r="G475" s="110" t="s">
        <v>5215</v>
      </c>
      <c r="H475" s="110" t="str">
        <f>VLOOKUP(B475,Sheet3!$A$3:$M$579,13,0)</f>
        <v>4560123542740</v>
      </c>
      <c r="I475" s="110">
        <f t="shared" si="17"/>
        <v>0</v>
      </c>
      <c r="J475" s="111">
        <v>128</v>
      </c>
      <c r="K475" s="118">
        <v>141</v>
      </c>
      <c r="L475" s="109"/>
      <c r="M475" s="109"/>
      <c r="N475" s="115"/>
      <c r="O475" s="115"/>
    </row>
    <row r="476" spans="1:15" s="77" customFormat="1" ht="35.25" customHeight="1">
      <c r="A476" s="109" t="s">
        <v>5414</v>
      </c>
      <c r="B476" s="109" t="s">
        <v>6364</v>
      </c>
      <c r="C476" s="112" t="s">
        <v>5464</v>
      </c>
      <c r="D476" s="72" t="s">
        <v>1854</v>
      </c>
      <c r="E476" s="109" t="s">
        <v>1949</v>
      </c>
      <c r="F476" s="109" t="str">
        <f t="shared" si="16"/>
        <v>XL</v>
      </c>
      <c r="G476" s="110" t="s">
        <v>5216</v>
      </c>
      <c r="H476" s="110" t="str">
        <f>VLOOKUP(B476,Sheet3!$A$3:$M$579,13,0)</f>
        <v>4560123542741</v>
      </c>
      <c r="I476" s="110">
        <f t="shared" si="17"/>
        <v>0</v>
      </c>
      <c r="J476" s="111">
        <v>103</v>
      </c>
      <c r="K476" s="118">
        <v>114</v>
      </c>
      <c r="L476" s="109"/>
      <c r="M476" s="109"/>
      <c r="N476" s="115"/>
      <c r="O476" s="115"/>
    </row>
    <row r="477" spans="1:15" s="77" customFormat="1" ht="35.25" customHeight="1">
      <c r="A477" s="109" t="s">
        <v>5414</v>
      </c>
      <c r="B477" s="109" t="s">
        <v>6366</v>
      </c>
      <c r="C477" s="112" t="s">
        <v>5464</v>
      </c>
      <c r="D477" s="72" t="s">
        <v>1854</v>
      </c>
      <c r="E477" s="109" t="s">
        <v>1950</v>
      </c>
      <c r="F477" s="109" t="str">
        <f t="shared" si="16"/>
        <v>2XL</v>
      </c>
      <c r="G477" s="110" t="s">
        <v>5217</v>
      </c>
      <c r="H477" s="110" t="str">
        <f>VLOOKUP(B477,Sheet3!$A$3:$M$579,13,0)</f>
        <v>4560123542742</v>
      </c>
      <c r="I477" s="110">
        <f t="shared" si="17"/>
        <v>0</v>
      </c>
      <c r="J477" s="111">
        <v>29</v>
      </c>
      <c r="K477" s="118">
        <v>32</v>
      </c>
      <c r="L477" s="109"/>
      <c r="M477" s="109"/>
      <c r="N477" s="115"/>
      <c r="O477" s="115"/>
    </row>
    <row r="478" spans="1:15" s="77" customFormat="1" ht="35.25" customHeight="1">
      <c r="A478" s="109" t="s">
        <v>5415</v>
      </c>
      <c r="B478" s="109" t="s">
        <v>6368</v>
      </c>
      <c r="C478" s="112" t="s">
        <v>5464</v>
      </c>
      <c r="D478" s="72" t="s">
        <v>4733</v>
      </c>
      <c r="E478" s="109" t="s">
        <v>1946</v>
      </c>
      <c r="F478" s="109" t="str">
        <f t="shared" si="16"/>
        <v>S</v>
      </c>
      <c r="G478" s="110" t="s">
        <v>5218</v>
      </c>
      <c r="H478" s="110" t="str">
        <f>VLOOKUP(B478,Sheet3!$A$3:$M$579,13,0)</f>
        <v>4560123542838</v>
      </c>
      <c r="I478" s="110">
        <f t="shared" si="17"/>
        <v>0</v>
      </c>
      <c r="J478" s="111">
        <v>29</v>
      </c>
      <c r="K478" s="118">
        <v>32</v>
      </c>
      <c r="L478" s="109"/>
      <c r="M478" s="109"/>
      <c r="N478" s="115"/>
      <c r="O478" s="115"/>
    </row>
    <row r="479" spans="1:15" s="77" customFormat="1" ht="35.25" customHeight="1">
      <c r="A479" s="109" t="s">
        <v>5415</v>
      </c>
      <c r="B479" s="109" t="s">
        <v>6370</v>
      </c>
      <c r="C479" s="112" t="s">
        <v>5464</v>
      </c>
      <c r="D479" s="72" t="s">
        <v>4733</v>
      </c>
      <c r="E479" s="109" t="s">
        <v>1947</v>
      </c>
      <c r="F479" s="109" t="str">
        <f t="shared" si="16"/>
        <v>M</v>
      </c>
      <c r="G479" s="110" t="s">
        <v>5219</v>
      </c>
      <c r="H479" s="110" t="str">
        <f>VLOOKUP(B479,Sheet3!$A$3:$M$579,13,0)</f>
        <v>4560123542839</v>
      </c>
      <c r="I479" s="110">
        <f t="shared" si="17"/>
        <v>0</v>
      </c>
      <c r="J479" s="111">
        <v>67</v>
      </c>
      <c r="K479" s="118">
        <v>74</v>
      </c>
      <c r="L479" s="109"/>
      <c r="M479" s="109"/>
      <c r="N479" s="115"/>
      <c r="O479" s="115"/>
    </row>
    <row r="480" spans="1:15" s="77" customFormat="1" ht="35.25" customHeight="1">
      <c r="A480" s="109" t="s">
        <v>5415</v>
      </c>
      <c r="B480" s="109" t="s">
        <v>6372</v>
      </c>
      <c r="C480" s="112" t="s">
        <v>5464</v>
      </c>
      <c r="D480" s="72" t="s">
        <v>4733</v>
      </c>
      <c r="E480" s="109" t="s">
        <v>1948</v>
      </c>
      <c r="F480" s="109" t="str">
        <f t="shared" si="16"/>
        <v>L</v>
      </c>
      <c r="G480" s="110" t="s">
        <v>5220</v>
      </c>
      <c r="H480" s="110" t="str">
        <f>VLOOKUP(B480,Sheet3!$A$3:$M$579,13,0)</f>
        <v>4560123542840</v>
      </c>
      <c r="I480" s="110">
        <f t="shared" si="17"/>
        <v>0</v>
      </c>
      <c r="J480" s="111">
        <v>81</v>
      </c>
      <c r="K480" s="118">
        <v>90</v>
      </c>
      <c r="L480" s="109"/>
      <c r="M480" s="109"/>
      <c r="N480" s="115"/>
      <c r="O480" s="115"/>
    </row>
    <row r="481" spans="1:15" s="77" customFormat="1" ht="35.25" customHeight="1">
      <c r="A481" s="109" t="s">
        <v>5415</v>
      </c>
      <c r="B481" s="109" t="s">
        <v>6374</v>
      </c>
      <c r="C481" s="112" t="s">
        <v>5464</v>
      </c>
      <c r="D481" s="72" t="s">
        <v>4733</v>
      </c>
      <c r="E481" s="109" t="s">
        <v>1949</v>
      </c>
      <c r="F481" s="109" t="str">
        <f t="shared" si="16"/>
        <v>XL</v>
      </c>
      <c r="G481" s="110" t="s">
        <v>5221</v>
      </c>
      <c r="H481" s="110" t="str">
        <f>VLOOKUP(B481,Sheet3!$A$3:$M$579,13,0)</f>
        <v>4560123542841</v>
      </c>
      <c r="I481" s="110">
        <f t="shared" si="17"/>
        <v>0</v>
      </c>
      <c r="J481" s="111">
        <v>60</v>
      </c>
      <c r="K481" s="118">
        <v>66</v>
      </c>
      <c r="L481" s="109"/>
      <c r="M481" s="109"/>
      <c r="N481" s="115"/>
      <c r="O481" s="115"/>
    </row>
    <row r="482" spans="1:15" s="77" customFormat="1" ht="35.25" customHeight="1">
      <c r="A482" s="109" t="s">
        <v>5415</v>
      </c>
      <c r="B482" s="109" t="s">
        <v>6376</v>
      </c>
      <c r="C482" s="112" t="s">
        <v>5464</v>
      </c>
      <c r="D482" s="72" t="s">
        <v>4733</v>
      </c>
      <c r="E482" s="109" t="s">
        <v>1950</v>
      </c>
      <c r="F482" s="109" t="str">
        <f t="shared" si="16"/>
        <v>2XL</v>
      </c>
      <c r="G482" s="110" t="s">
        <v>5222</v>
      </c>
      <c r="H482" s="110" t="str">
        <f>VLOOKUP(B482,Sheet3!$A$3:$M$579,13,0)</f>
        <v>4560123542842</v>
      </c>
      <c r="I482" s="110">
        <f t="shared" si="17"/>
        <v>0</v>
      </c>
      <c r="J482" s="111">
        <v>19</v>
      </c>
      <c r="K482" s="118">
        <v>21</v>
      </c>
      <c r="L482" s="109"/>
      <c r="M482" s="109"/>
      <c r="N482" s="115"/>
      <c r="O482" s="115"/>
    </row>
    <row r="483" spans="1:15" s="77" customFormat="1" ht="35.25" customHeight="1">
      <c r="A483" s="109" t="s">
        <v>5416</v>
      </c>
      <c r="B483" s="109" t="s">
        <v>6378</v>
      </c>
      <c r="C483" s="112" t="s">
        <v>5465</v>
      </c>
      <c r="D483" s="72" t="s">
        <v>1851</v>
      </c>
      <c r="E483" s="109" t="s">
        <v>1946</v>
      </c>
      <c r="F483" s="109" t="str">
        <f t="shared" si="16"/>
        <v>S</v>
      </c>
      <c r="G483" s="110" t="s">
        <v>5223</v>
      </c>
      <c r="H483" s="110" t="str">
        <f>VLOOKUP(B483,Sheet3!$A$3:$M$579,13,0)</f>
        <v>4560123542253</v>
      </c>
      <c r="I483" s="110">
        <f t="shared" si="17"/>
        <v>0</v>
      </c>
      <c r="J483" s="111">
        <v>17</v>
      </c>
      <c r="K483" s="118">
        <v>19</v>
      </c>
      <c r="L483" s="109"/>
      <c r="M483" s="109"/>
      <c r="N483" s="115"/>
      <c r="O483" s="115"/>
    </row>
    <row r="484" spans="1:15" s="77" customFormat="1" ht="35.25" customHeight="1">
      <c r="A484" s="109" t="s">
        <v>5416</v>
      </c>
      <c r="B484" s="109" t="s">
        <v>6380</v>
      </c>
      <c r="C484" s="112" t="s">
        <v>5465</v>
      </c>
      <c r="D484" s="72" t="s">
        <v>1851</v>
      </c>
      <c r="E484" s="109" t="s">
        <v>1947</v>
      </c>
      <c r="F484" s="109" t="str">
        <f t="shared" si="16"/>
        <v>M</v>
      </c>
      <c r="G484" s="110" t="s">
        <v>5224</v>
      </c>
      <c r="H484" s="110" t="str">
        <f>VLOOKUP(B484,Sheet3!$A$3:$M$579,13,0)</f>
        <v>4560123542254</v>
      </c>
      <c r="I484" s="110">
        <f t="shared" si="17"/>
        <v>0</v>
      </c>
      <c r="J484" s="111">
        <v>47</v>
      </c>
      <c r="K484" s="118">
        <v>52</v>
      </c>
      <c r="L484" s="109"/>
      <c r="M484" s="109"/>
      <c r="N484" s="115"/>
      <c r="O484" s="115"/>
    </row>
    <row r="485" spans="1:15" s="77" customFormat="1" ht="35.25" customHeight="1">
      <c r="A485" s="109" t="s">
        <v>5416</v>
      </c>
      <c r="B485" s="109" t="s">
        <v>6382</v>
      </c>
      <c r="C485" s="112" t="s">
        <v>5465</v>
      </c>
      <c r="D485" s="72" t="s">
        <v>1851</v>
      </c>
      <c r="E485" s="109" t="s">
        <v>1948</v>
      </c>
      <c r="F485" s="109" t="str">
        <f t="shared" si="16"/>
        <v>L</v>
      </c>
      <c r="G485" s="110" t="s">
        <v>5225</v>
      </c>
      <c r="H485" s="110" t="str">
        <f>VLOOKUP(B485,Sheet3!$A$3:$M$579,13,0)</f>
        <v>4560123542255</v>
      </c>
      <c r="I485" s="110">
        <f t="shared" si="17"/>
        <v>0</v>
      </c>
      <c r="J485" s="111">
        <v>58</v>
      </c>
      <c r="K485" s="118">
        <v>64</v>
      </c>
      <c r="L485" s="109"/>
      <c r="M485" s="109"/>
      <c r="N485" s="115"/>
      <c r="O485" s="115"/>
    </row>
    <row r="486" spans="1:15" s="77" customFormat="1" ht="35.25" customHeight="1">
      <c r="A486" s="109" t="s">
        <v>5416</v>
      </c>
      <c r="B486" s="109" t="s">
        <v>6384</v>
      </c>
      <c r="C486" s="112" t="s">
        <v>5465</v>
      </c>
      <c r="D486" s="72" t="s">
        <v>1851</v>
      </c>
      <c r="E486" s="109" t="s">
        <v>1949</v>
      </c>
      <c r="F486" s="109" t="str">
        <f t="shared" si="16"/>
        <v>XL</v>
      </c>
      <c r="G486" s="110" t="s">
        <v>5226</v>
      </c>
      <c r="H486" s="110" t="str">
        <f>VLOOKUP(B486,Sheet3!$A$3:$M$579,13,0)</f>
        <v>4560123542256</v>
      </c>
      <c r="I486" s="110">
        <f t="shared" si="17"/>
        <v>0</v>
      </c>
      <c r="J486" s="111">
        <v>39</v>
      </c>
      <c r="K486" s="118">
        <v>43</v>
      </c>
      <c r="L486" s="109"/>
      <c r="M486" s="109"/>
      <c r="N486" s="115"/>
      <c r="O486" s="115"/>
    </row>
    <row r="487" spans="1:15" s="77" customFormat="1" ht="35.25" customHeight="1">
      <c r="A487" s="109" t="s">
        <v>5416</v>
      </c>
      <c r="B487" s="109" t="s">
        <v>6604</v>
      </c>
      <c r="C487" s="112" t="s">
        <v>5465</v>
      </c>
      <c r="D487" s="72" t="s">
        <v>1851</v>
      </c>
      <c r="E487" s="109" t="s">
        <v>1950</v>
      </c>
      <c r="F487" s="109" t="str">
        <f t="shared" si="16"/>
        <v>2XL</v>
      </c>
      <c r="G487" s="110" t="s">
        <v>5227</v>
      </c>
      <c r="H487" s="110" t="str">
        <f>VLOOKUP(B487,Sheet3!$A$3:$M$579,13,0)</f>
        <v>4560123542257</v>
      </c>
      <c r="I487" s="110">
        <f t="shared" si="17"/>
        <v>0</v>
      </c>
      <c r="J487" s="111">
        <v>6</v>
      </c>
      <c r="K487" s="118">
        <v>8</v>
      </c>
      <c r="L487" s="109"/>
      <c r="M487" s="109"/>
      <c r="N487" s="115"/>
      <c r="O487" s="115"/>
    </row>
    <row r="488" spans="1:15" s="77" customFormat="1" ht="35.25" customHeight="1">
      <c r="A488" s="109" t="s">
        <v>5417</v>
      </c>
      <c r="B488" s="109" t="s">
        <v>6386</v>
      </c>
      <c r="C488" s="112" t="s">
        <v>5465</v>
      </c>
      <c r="D488" s="72" t="s">
        <v>5440</v>
      </c>
      <c r="E488" s="109" t="s">
        <v>1946</v>
      </c>
      <c r="F488" s="109" t="str">
        <f t="shared" si="16"/>
        <v>S</v>
      </c>
      <c r="G488" s="110" t="s">
        <v>5228</v>
      </c>
      <c r="H488" s="110" t="str">
        <f>VLOOKUP(B488,Sheet3!$A$3:$M$579,13,0)</f>
        <v>4560123542248</v>
      </c>
      <c r="I488" s="110">
        <f t="shared" si="17"/>
        <v>0</v>
      </c>
      <c r="J488" s="111">
        <v>12</v>
      </c>
      <c r="K488" s="118">
        <v>14</v>
      </c>
      <c r="L488" s="109"/>
      <c r="M488" s="109"/>
      <c r="N488" s="115"/>
      <c r="O488" s="115"/>
    </row>
    <row r="489" spans="1:15" s="77" customFormat="1" ht="35.25" customHeight="1">
      <c r="A489" s="109" t="s">
        <v>5417</v>
      </c>
      <c r="B489" s="109" t="s">
        <v>6388</v>
      </c>
      <c r="C489" s="112" t="s">
        <v>5465</v>
      </c>
      <c r="D489" s="72" t="s">
        <v>5440</v>
      </c>
      <c r="E489" s="109" t="s">
        <v>1947</v>
      </c>
      <c r="F489" s="109" t="str">
        <f t="shared" si="16"/>
        <v>M</v>
      </c>
      <c r="G489" s="110" t="s">
        <v>5229</v>
      </c>
      <c r="H489" s="110" t="str">
        <f>VLOOKUP(B489,Sheet3!$A$3:$M$579,13,0)</f>
        <v>4560123542249</v>
      </c>
      <c r="I489" s="110">
        <f t="shared" si="17"/>
        <v>0</v>
      </c>
      <c r="J489" s="111">
        <v>30</v>
      </c>
      <c r="K489" s="118">
        <v>33</v>
      </c>
      <c r="L489" s="109"/>
      <c r="M489" s="109"/>
      <c r="N489" s="115"/>
      <c r="O489" s="115"/>
    </row>
    <row r="490" spans="1:15" s="77" customFormat="1" ht="35.25" customHeight="1">
      <c r="A490" s="109" t="s">
        <v>5417</v>
      </c>
      <c r="B490" s="109" t="s">
        <v>6390</v>
      </c>
      <c r="C490" s="112" t="s">
        <v>5465</v>
      </c>
      <c r="D490" s="72" t="s">
        <v>5440</v>
      </c>
      <c r="E490" s="109" t="s">
        <v>1948</v>
      </c>
      <c r="F490" s="109" t="str">
        <f t="shared" si="16"/>
        <v>L</v>
      </c>
      <c r="G490" s="110" t="s">
        <v>5230</v>
      </c>
      <c r="H490" s="110" t="str">
        <f>VLOOKUP(B490,Sheet3!$A$3:$M$579,13,0)</f>
        <v>4560123542250</v>
      </c>
      <c r="I490" s="110">
        <f t="shared" si="17"/>
        <v>0</v>
      </c>
      <c r="J490" s="111">
        <v>38</v>
      </c>
      <c r="K490" s="118">
        <v>42</v>
      </c>
      <c r="L490" s="109"/>
      <c r="M490" s="109"/>
      <c r="N490" s="115"/>
      <c r="O490" s="115"/>
    </row>
    <row r="491" spans="1:15" s="77" customFormat="1" ht="35.25" customHeight="1">
      <c r="A491" s="109" t="s">
        <v>5417</v>
      </c>
      <c r="B491" s="109" t="s">
        <v>6392</v>
      </c>
      <c r="C491" s="112" t="s">
        <v>5465</v>
      </c>
      <c r="D491" s="72" t="s">
        <v>5440</v>
      </c>
      <c r="E491" s="109" t="s">
        <v>1949</v>
      </c>
      <c r="F491" s="109" t="str">
        <f t="shared" si="16"/>
        <v>XL</v>
      </c>
      <c r="G491" s="110" t="s">
        <v>5231</v>
      </c>
      <c r="H491" s="110" t="str">
        <f>VLOOKUP(B491,Sheet3!$A$3:$M$579,13,0)</f>
        <v>4560123542251</v>
      </c>
      <c r="I491" s="110">
        <f t="shared" si="17"/>
        <v>0</v>
      </c>
      <c r="J491" s="111">
        <v>25</v>
      </c>
      <c r="K491" s="118">
        <v>28</v>
      </c>
      <c r="L491" s="109"/>
      <c r="M491" s="109"/>
      <c r="N491" s="115"/>
      <c r="O491" s="115"/>
    </row>
    <row r="492" spans="1:15" s="77" customFormat="1" ht="35.25" customHeight="1">
      <c r="A492" s="109" t="s">
        <v>5417</v>
      </c>
      <c r="B492" s="109" t="s">
        <v>6606</v>
      </c>
      <c r="C492" s="112" t="s">
        <v>5465</v>
      </c>
      <c r="D492" s="72" t="s">
        <v>5440</v>
      </c>
      <c r="E492" s="109" t="s">
        <v>1950</v>
      </c>
      <c r="F492" s="109" t="str">
        <f t="shared" si="16"/>
        <v>2XL</v>
      </c>
      <c r="G492" s="110" t="s">
        <v>5232</v>
      </c>
      <c r="H492" s="110" t="str">
        <f>VLOOKUP(B492,Sheet3!$A$3:$M$579,13,0)</f>
        <v>4560123542252</v>
      </c>
      <c r="I492" s="110">
        <f t="shared" si="17"/>
        <v>0</v>
      </c>
      <c r="J492" s="111">
        <v>4</v>
      </c>
      <c r="K492" s="118">
        <v>6</v>
      </c>
      <c r="L492" s="109"/>
      <c r="M492" s="109"/>
      <c r="N492" s="115"/>
      <c r="O492" s="115"/>
    </row>
    <row r="493" spans="1:15" s="77" customFormat="1" ht="35.25" customHeight="1">
      <c r="A493" s="109" t="s">
        <v>5418</v>
      </c>
      <c r="B493" s="109" t="s">
        <v>6394</v>
      </c>
      <c r="C493" s="112" t="s">
        <v>5465</v>
      </c>
      <c r="D493" s="72" t="s">
        <v>2549</v>
      </c>
      <c r="E493" s="109" t="s">
        <v>1946</v>
      </c>
      <c r="F493" s="109" t="str">
        <f t="shared" si="16"/>
        <v>S</v>
      </c>
      <c r="G493" s="110" t="s">
        <v>5233</v>
      </c>
      <c r="H493" s="110" t="str">
        <f>VLOOKUP(B493,Sheet3!$A$3:$M$579,13,0)</f>
        <v>4560123542263</v>
      </c>
      <c r="I493" s="110">
        <f t="shared" si="17"/>
        <v>0</v>
      </c>
      <c r="J493" s="111">
        <v>16</v>
      </c>
      <c r="K493" s="118">
        <v>18</v>
      </c>
      <c r="L493" s="109"/>
      <c r="M493" s="109"/>
      <c r="N493" s="115"/>
      <c r="O493" s="115"/>
    </row>
    <row r="494" spans="1:15" s="77" customFormat="1" ht="35.25" customHeight="1">
      <c r="A494" s="109" t="s">
        <v>5418</v>
      </c>
      <c r="B494" s="109" t="s">
        <v>6396</v>
      </c>
      <c r="C494" s="112" t="s">
        <v>5465</v>
      </c>
      <c r="D494" s="72" t="s">
        <v>2549</v>
      </c>
      <c r="E494" s="109" t="s">
        <v>1947</v>
      </c>
      <c r="F494" s="109" t="str">
        <f t="shared" si="16"/>
        <v>M</v>
      </c>
      <c r="G494" s="110" t="s">
        <v>5234</v>
      </c>
      <c r="H494" s="110" t="str">
        <f>VLOOKUP(B494,Sheet3!$A$3:$M$579,13,0)</f>
        <v>4560123542264</v>
      </c>
      <c r="I494" s="110">
        <f t="shared" si="17"/>
        <v>0</v>
      </c>
      <c r="J494" s="111">
        <v>44</v>
      </c>
      <c r="K494" s="118">
        <v>49</v>
      </c>
      <c r="L494" s="109"/>
      <c r="M494" s="109"/>
      <c r="N494" s="115"/>
      <c r="O494" s="115"/>
    </row>
    <row r="495" spans="1:15" s="77" customFormat="1" ht="35.25" customHeight="1">
      <c r="A495" s="109" t="s">
        <v>5418</v>
      </c>
      <c r="B495" s="109" t="s">
        <v>6398</v>
      </c>
      <c r="C495" s="112" t="s">
        <v>5465</v>
      </c>
      <c r="D495" s="72" t="s">
        <v>2549</v>
      </c>
      <c r="E495" s="109" t="s">
        <v>1948</v>
      </c>
      <c r="F495" s="109" t="str">
        <f t="shared" si="16"/>
        <v>L</v>
      </c>
      <c r="G495" s="110" t="s">
        <v>5235</v>
      </c>
      <c r="H495" s="110" t="str">
        <f>VLOOKUP(B495,Sheet3!$A$3:$M$579,13,0)</f>
        <v>4560123542265</v>
      </c>
      <c r="I495" s="110">
        <f t="shared" si="17"/>
        <v>0</v>
      </c>
      <c r="J495" s="111">
        <v>53</v>
      </c>
      <c r="K495" s="118">
        <v>59</v>
      </c>
      <c r="L495" s="109"/>
      <c r="M495" s="109"/>
      <c r="N495" s="115"/>
      <c r="O495" s="115"/>
    </row>
    <row r="496" spans="1:15" s="77" customFormat="1" ht="35.25" customHeight="1">
      <c r="A496" s="109" t="s">
        <v>5418</v>
      </c>
      <c r="B496" s="109" t="s">
        <v>6400</v>
      </c>
      <c r="C496" s="112" t="s">
        <v>5465</v>
      </c>
      <c r="D496" s="72" t="s">
        <v>2549</v>
      </c>
      <c r="E496" s="109" t="s">
        <v>1949</v>
      </c>
      <c r="F496" s="109" t="str">
        <f t="shared" si="16"/>
        <v>XL</v>
      </c>
      <c r="G496" s="110" t="s">
        <v>5236</v>
      </c>
      <c r="H496" s="110" t="str">
        <f>VLOOKUP(B496,Sheet3!$A$3:$M$579,13,0)</f>
        <v>4560123542266</v>
      </c>
      <c r="I496" s="110">
        <f t="shared" si="17"/>
        <v>0</v>
      </c>
      <c r="J496" s="111">
        <v>36</v>
      </c>
      <c r="K496" s="118">
        <v>40</v>
      </c>
      <c r="L496" s="109"/>
      <c r="M496" s="109"/>
      <c r="N496" s="115"/>
      <c r="O496" s="115"/>
    </row>
    <row r="497" spans="1:15" s="77" customFormat="1" ht="35.25" customHeight="1">
      <c r="A497" s="109" t="s">
        <v>5418</v>
      </c>
      <c r="B497" s="109" t="s">
        <v>6608</v>
      </c>
      <c r="C497" s="112" t="s">
        <v>5465</v>
      </c>
      <c r="D497" s="72" t="s">
        <v>2549</v>
      </c>
      <c r="E497" s="109" t="s">
        <v>1950</v>
      </c>
      <c r="F497" s="109" t="str">
        <f t="shared" si="16"/>
        <v>2XL</v>
      </c>
      <c r="G497" s="110" t="s">
        <v>5237</v>
      </c>
      <c r="H497" s="110" t="str">
        <f>VLOOKUP(B497,Sheet3!$A$3:$M$579,13,0)</f>
        <v>4560123542267</v>
      </c>
      <c r="I497" s="110">
        <f t="shared" si="17"/>
        <v>0</v>
      </c>
      <c r="J497" s="111">
        <v>4</v>
      </c>
      <c r="K497" s="118">
        <v>6</v>
      </c>
      <c r="L497" s="109"/>
      <c r="M497" s="109"/>
      <c r="N497" s="115"/>
      <c r="O497" s="115"/>
    </row>
    <row r="498" spans="1:15" s="77" customFormat="1" ht="35.25" customHeight="1">
      <c r="A498" s="109" t="s">
        <v>5419</v>
      </c>
      <c r="B498" s="109" t="s">
        <v>6402</v>
      </c>
      <c r="C498" s="112" t="s">
        <v>5466</v>
      </c>
      <c r="D498" s="72" t="s">
        <v>4734</v>
      </c>
      <c r="E498" s="109" t="s">
        <v>1946</v>
      </c>
      <c r="F498" s="109" t="str">
        <f t="shared" si="16"/>
        <v>S</v>
      </c>
      <c r="G498" s="110" t="s">
        <v>5238</v>
      </c>
      <c r="H498" s="110" t="str">
        <f>VLOOKUP(B498,Sheet3!$A$3:$M$579,13,0)</f>
        <v>4560123542880</v>
      </c>
      <c r="I498" s="110">
        <f t="shared" si="17"/>
        <v>0</v>
      </c>
      <c r="J498" s="111">
        <v>39</v>
      </c>
      <c r="K498" s="118">
        <v>43</v>
      </c>
      <c r="L498" s="109"/>
      <c r="M498" s="109"/>
      <c r="N498" s="115"/>
      <c r="O498" s="115"/>
    </row>
    <row r="499" spans="1:15" s="77" customFormat="1" ht="35.25" customHeight="1">
      <c r="A499" s="109" t="s">
        <v>5419</v>
      </c>
      <c r="B499" s="109" t="s">
        <v>6404</v>
      </c>
      <c r="C499" s="112" t="s">
        <v>5466</v>
      </c>
      <c r="D499" s="72" t="s">
        <v>4734</v>
      </c>
      <c r="E499" s="109" t="s">
        <v>1947</v>
      </c>
      <c r="F499" s="109" t="str">
        <f t="shared" si="16"/>
        <v>M</v>
      </c>
      <c r="G499" s="110" t="s">
        <v>5239</v>
      </c>
      <c r="H499" s="110" t="str">
        <f>VLOOKUP(B499,Sheet3!$A$3:$M$579,13,0)</f>
        <v>4560123542881</v>
      </c>
      <c r="I499" s="110">
        <f t="shared" si="17"/>
        <v>0</v>
      </c>
      <c r="J499" s="111">
        <v>106</v>
      </c>
      <c r="K499" s="118">
        <v>117</v>
      </c>
      <c r="L499" s="109"/>
      <c r="M499" s="109"/>
      <c r="N499" s="115"/>
      <c r="O499" s="115"/>
    </row>
    <row r="500" spans="1:15" s="77" customFormat="1" ht="35.25" customHeight="1">
      <c r="A500" s="109" t="s">
        <v>5419</v>
      </c>
      <c r="B500" s="109" t="s">
        <v>6406</v>
      </c>
      <c r="C500" s="112" t="s">
        <v>5466</v>
      </c>
      <c r="D500" s="72" t="s">
        <v>4734</v>
      </c>
      <c r="E500" s="109" t="s">
        <v>1948</v>
      </c>
      <c r="F500" s="109" t="str">
        <f t="shared" si="16"/>
        <v>L</v>
      </c>
      <c r="G500" s="110" t="s">
        <v>5240</v>
      </c>
      <c r="H500" s="110" t="str">
        <f>VLOOKUP(B500,Sheet3!$A$3:$M$579,13,0)</f>
        <v>4560123542882</v>
      </c>
      <c r="I500" s="110">
        <f t="shared" si="17"/>
        <v>0</v>
      </c>
      <c r="J500" s="111">
        <v>127</v>
      </c>
      <c r="K500" s="118">
        <v>140</v>
      </c>
      <c r="L500" s="109"/>
      <c r="M500" s="109"/>
      <c r="N500" s="115"/>
      <c r="O500" s="115"/>
    </row>
    <row r="501" spans="1:15" s="77" customFormat="1" ht="35.25" customHeight="1">
      <c r="A501" s="109" t="s">
        <v>5419</v>
      </c>
      <c r="B501" s="109" t="s">
        <v>6408</v>
      </c>
      <c r="C501" s="112" t="s">
        <v>5466</v>
      </c>
      <c r="D501" s="72" t="s">
        <v>4734</v>
      </c>
      <c r="E501" s="109" t="s">
        <v>1949</v>
      </c>
      <c r="F501" s="109" t="str">
        <f t="shared" si="16"/>
        <v>XL</v>
      </c>
      <c r="G501" s="110" t="s">
        <v>5241</v>
      </c>
      <c r="H501" s="110" t="str">
        <f>VLOOKUP(B501,Sheet3!$A$3:$M$579,13,0)</f>
        <v>4560123542883</v>
      </c>
      <c r="I501" s="110">
        <f t="shared" si="17"/>
        <v>0</v>
      </c>
      <c r="J501" s="111">
        <v>110</v>
      </c>
      <c r="K501" s="118">
        <v>121</v>
      </c>
      <c r="L501" s="109"/>
      <c r="M501" s="109"/>
      <c r="N501" s="115"/>
      <c r="O501" s="115"/>
    </row>
    <row r="502" spans="1:15" s="77" customFormat="1" ht="35.25" customHeight="1">
      <c r="A502" s="109" t="s">
        <v>5419</v>
      </c>
      <c r="B502" s="109" t="s">
        <v>6410</v>
      </c>
      <c r="C502" s="112" t="s">
        <v>5466</v>
      </c>
      <c r="D502" s="72" t="s">
        <v>4734</v>
      </c>
      <c r="E502" s="109" t="s">
        <v>1950</v>
      </c>
      <c r="F502" s="109" t="str">
        <f t="shared" si="16"/>
        <v>2XL</v>
      </c>
      <c r="G502" s="110" t="s">
        <v>5242</v>
      </c>
      <c r="H502" s="110" t="str">
        <f>VLOOKUP(B502,Sheet3!$A$3:$M$579,13,0)</f>
        <v>4560123542884</v>
      </c>
      <c r="I502" s="110">
        <f t="shared" si="17"/>
        <v>0</v>
      </c>
      <c r="J502" s="111">
        <v>47</v>
      </c>
      <c r="K502" s="118">
        <v>52</v>
      </c>
      <c r="L502" s="109"/>
      <c r="M502" s="109"/>
      <c r="N502" s="115"/>
      <c r="O502" s="115"/>
    </row>
    <row r="503" spans="1:15" s="77" customFormat="1" ht="35.25" customHeight="1">
      <c r="A503" s="109" t="s">
        <v>5420</v>
      </c>
      <c r="B503" s="109" t="s">
        <v>6412</v>
      </c>
      <c r="C503" s="112" t="s">
        <v>5466</v>
      </c>
      <c r="D503" s="72" t="s">
        <v>1870</v>
      </c>
      <c r="E503" s="109" t="s">
        <v>1946</v>
      </c>
      <c r="F503" s="109" t="str">
        <f t="shared" si="16"/>
        <v>S</v>
      </c>
      <c r="G503" s="110" t="s">
        <v>5243</v>
      </c>
      <c r="H503" s="110" t="str">
        <f>VLOOKUP(B503,Sheet3!$A$3:$M$579,13,0)</f>
        <v>4560123542874</v>
      </c>
      <c r="I503" s="110">
        <f t="shared" si="17"/>
        <v>0</v>
      </c>
      <c r="J503" s="111">
        <v>91</v>
      </c>
      <c r="K503" s="118">
        <v>101</v>
      </c>
      <c r="L503" s="109"/>
      <c r="M503" s="109"/>
      <c r="N503" s="115"/>
      <c r="O503" s="115"/>
    </row>
    <row r="504" spans="1:15" s="77" customFormat="1" ht="35.25" customHeight="1">
      <c r="A504" s="109" t="s">
        <v>5420</v>
      </c>
      <c r="B504" s="109" t="s">
        <v>6414</v>
      </c>
      <c r="C504" s="112" t="s">
        <v>5466</v>
      </c>
      <c r="D504" s="72" t="s">
        <v>1870</v>
      </c>
      <c r="E504" s="109" t="s">
        <v>1947</v>
      </c>
      <c r="F504" s="109" t="str">
        <f t="shared" si="16"/>
        <v>M</v>
      </c>
      <c r="G504" s="110" t="s">
        <v>5244</v>
      </c>
      <c r="H504" s="110" t="str">
        <f>VLOOKUP(B504,Sheet3!$A$3:$M$579,13,0)</f>
        <v>4560123542875</v>
      </c>
      <c r="I504" s="110">
        <f t="shared" si="17"/>
        <v>0</v>
      </c>
      <c r="J504" s="111">
        <v>269</v>
      </c>
      <c r="K504" s="118">
        <v>296</v>
      </c>
      <c r="L504" s="109"/>
      <c r="M504" s="109"/>
      <c r="N504" s="115"/>
      <c r="O504" s="115"/>
    </row>
    <row r="505" spans="1:15" s="77" customFormat="1" ht="35.25" customHeight="1">
      <c r="A505" s="109" t="s">
        <v>5420</v>
      </c>
      <c r="B505" s="109" t="s">
        <v>6416</v>
      </c>
      <c r="C505" s="112" t="s">
        <v>5466</v>
      </c>
      <c r="D505" s="72" t="s">
        <v>1870</v>
      </c>
      <c r="E505" s="109" t="s">
        <v>1948</v>
      </c>
      <c r="F505" s="109" t="str">
        <f t="shared" si="16"/>
        <v>L</v>
      </c>
      <c r="G505" s="110" t="s">
        <v>5245</v>
      </c>
      <c r="H505" s="110" t="str">
        <f>VLOOKUP(B505,Sheet3!$A$3:$M$579,13,0)</f>
        <v>4560123542877</v>
      </c>
      <c r="I505" s="110">
        <f t="shared" si="17"/>
        <v>0</v>
      </c>
      <c r="J505" s="111">
        <v>327</v>
      </c>
      <c r="K505" s="118">
        <v>360</v>
      </c>
      <c r="L505" s="109"/>
      <c r="M505" s="109"/>
      <c r="N505" s="115"/>
      <c r="O505" s="115"/>
    </row>
    <row r="506" spans="1:15" s="77" customFormat="1" ht="35.25" customHeight="1">
      <c r="A506" s="109" t="s">
        <v>5420</v>
      </c>
      <c r="B506" s="109" t="s">
        <v>6418</v>
      </c>
      <c r="C506" s="112" t="s">
        <v>5466</v>
      </c>
      <c r="D506" s="72" t="s">
        <v>1870</v>
      </c>
      <c r="E506" s="109" t="s">
        <v>1949</v>
      </c>
      <c r="F506" s="109" t="str">
        <f t="shared" si="16"/>
        <v>XL</v>
      </c>
      <c r="G506" s="110" t="s">
        <v>5246</v>
      </c>
      <c r="H506" s="110" t="str">
        <f>VLOOKUP(B506,Sheet3!$A$3:$M$579,13,0)</f>
        <v>4560123542878</v>
      </c>
      <c r="I506" s="110">
        <f t="shared" si="17"/>
        <v>0</v>
      </c>
      <c r="J506" s="111">
        <v>246</v>
      </c>
      <c r="K506" s="118">
        <v>271</v>
      </c>
      <c r="L506" s="109"/>
      <c r="M506" s="109"/>
      <c r="N506" s="115"/>
      <c r="O506" s="115"/>
    </row>
    <row r="507" spans="1:15" s="77" customFormat="1" ht="35.25" customHeight="1">
      <c r="A507" s="109" t="s">
        <v>5420</v>
      </c>
      <c r="B507" s="109" t="s">
        <v>6420</v>
      </c>
      <c r="C507" s="112" t="s">
        <v>5466</v>
      </c>
      <c r="D507" s="72" t="s">
        <v>1870</v>
      </c>
      <c r="E507" s="109" t="s">
        <v>1950</v>
      </c>
      <c r="F507" s="109" t="str">
        <f t="shared" si="16"/>
        <v>2XL</v>
      </c>
      <c r="G507" s="110" t="s">
        <v>5247</v>
      </c>
      <c r="H507" s="110" t="str">
        <f>VLOOKUP(B507,Sheet3!$A$3:$M$579,13,0)</f>
        <v>4560123542879</v>
      </c>
      <c r="I507" s="110">
        <f t="shared" si="17"/>
        <v>0</v>
      </c>
      <c r="J507" s="111">
        <v>61</v>
      </c>
      <c r="K507" s="118">
        <v>68</v>
      </c>
      <c r="L507" s="109"/>
      <c r="M507" s="109"/>
      <c r="N507" s="115"/>
      <c r="O507" s="115"/>
    </row>
    <row r="508" spans="1:15" s="77" customFormat="1" ht="35.25" customHeight="1">
      <c r="A508" s="109" t="s">
        <v>5421</v>
      </c>
      <c r="B508" s="109" t="s">
        <v>6422</v>
      </c>
      <c r="C508" s="112" t="s">
        <v>5466</v>
      </c>
      <c r="D508" s="72" t="s">
        <v>1871</v>
      </c>
      <c r="E508" s="109" t="s">
        <v>1946</v>
      </c>
      <c r="F508" s="109" t="str">
        <f t="shared" si="16"/>
        <v>S</v>
      </c>
      <c r="G508" s="110" t="s">
        <v>5248</v>
      </c>
      <c r="H508" s="110" t="str">
        <f>VLOOKUP(B508,Sheet3!$A$3:$M$579,13,0)</f>
        <v>4560123542853</v>
      </c>
      <c r="I508" s="110">
        <f t="shared" si="17"/>
        <v>0</v>
      </c>
      <c r="J508" s="111">
        <v>108</v>
      </c>
      <c r="K508" s="118">
        <v>119</v>
      </c>
      <c r="L508" s="109"/>
      <c r="M508" s="109"/>
      <c r="N508" s="115"/>
      <c r="O508" s="115"/>
    </row>
    <row r="509" spans="1:15" s="77" customFormat="1" ht="35.25" customHeight="1">
      <c r="A509" s="109" t="s">
        <v>5421</v>
      </c>
      <c r="B509" s="109" t="s">
        <v>6424</v>
      </c>
      <c r="C509" s="112" t="s">
        <v>5466</v>
      </c>
      <c r="D509" s="72" t="s">
        <v>1871</v>
      </c>
      <c r="E509" s="109" t="s">
        <v>1947</v>
      </c>
      <c r="F509" s="109" t="str">
        <f t="shared" si="16"/>
        <v>M</v>
      </c>
      <c r="G509" s="110" t="s">
        <v>5249</v>
      </c>
      <c r="H509" s="110" t="str">
        <f>VLOOKUP(B509,Sheet3!$A$3:$M$579,13,0)</f>
        <v>4560123542854</v>
      </c>
      <c r="I509" s="110">
        <f t="shared" si="17"/>
        <v>0</v>
      </c>
      <c r="J509" s="111">
        <v>318</v>
      </c>
      <c r="K509" s="118">
        <v>350</v>
      </c>
      <c r="L509" s="109"/>
      <c r="M509" s="109"/>
      <c r="N509" s="115"/>
      <c r="O509" s="115"/>
    </row>
    <row r="510" spans="1:15" s="77" customFormat="1" ht="35.25" customHeight="1">
      <c r="A510" s="109" t="s">
        <v>5421</v>
      </c>
      <c r="B510" s="109" t="s">
        <v>6426</v>
      </c>
      <c r="C510" s="112" t="s">
        <v>5466</v>
      </c>
      <c r="D510" s="72" t="s">
        <v>1871</v>
      </c>
      <c r="E510" s="109" t="s">
        <v>1948</v>
      </c>
      <c r="F510" s="109" t="str">
        <f t="shared" si="16"/>
        <v>L</v>
      </c>
      <c r="G510" s="110" t="s">
        <v>5250</v>
      </c>
      <c r="H510" s="110" t="str">
        <f>VLOOKUP(B510,Sheet3!$A$3:$M$579,13,0)</f>
        <v>4560123542855</v>
      </c>
      <c r="I510" s="110">
        <f t="shared" si="17"/>
        <v>0</v>
      </c>
      <c r="J510" s="111">
        <v>393</v>
      </c>
      <c r="K510" s="118">
        <v>433</v>
      </c>
      <c r="L510" s="109"/>
      <c r="M510" s="109"/>
      <c r="N510" s="115"/>
      <c r="O510" s="115"/>
    </row>
    <row r="511" spans="1:15" s="77" customFormat="1" ht="35.25" customHeight="1">
      <c r="A511" s="109" t="s">
        <v>5421</v>
      </c>
      <c r="B511" s="109" t="s">
        <v>6428</v>
      </c>
      <c r="C511" s="112" t="s">
        <v>5466</v>
      </c>
      <c r="D511" s="72" t="s">
        <v>1871</v>
      </c>
      <c r="E511" s="109" t="s">
        <v>1949</v>
      </c>
      <c r="F511" s="109" t="str">
        <f t="shared" si="16"/>
        <v>XL</v>
      </c>
      <c r="G511" s="110" t="s">
        <v>5251</v>
      </c>
      <c r="H511" s="110" t="str">
        <f>VLOOKUP(B511,Sheet3!$A$3:$M$579,13,0)</f>
        <v>4560123542856</v>
      </c>
      <c r="I511" s="110">
        <f t="shared" si="17"/>
        <v>0</v>
      </c>
      <c r="J511" s="111">
        <v>298</v>
      </c>
      <c r="K511" s="118">
        <v>328</v>
      </c>
      <c r="L511" s="109"/>
      <c r="M511" s="109"/>
      <c r="N511" s="115"/>
      <c r="O511" s="115"/>
    </row>
    <row r="512" spans="1:15" s="77" customFormat="1" ht="35.25" customHeight="1">
      <c r="A512" s="109" t="s">
        <v>5421</v>
      </c>
      <c r="B512" s="109" t="s">
        <v>6430</v>
      </c>
      <c r="C512" s="112" t="s">
        <v>5466</v>
      </c>
      <c r="D512" s="72" t="s">
        <v>1871</v>
      </c>
      <c r="E512" s="109" t="s">
        <v>1950</v>
      </c>
      <c r="F512" s="109" t="str">
        <f t="shared" si="16"/>
        <v>2XL</v>
      </c>
      <c r="G512" s="110" t="s">
        <v>5252</v>
      </c>
      <c r="H512" s="110" t="str">
        <f>VLOOKUP(B512,Sheet3!$A$3:$M$579,13,0)</f>
        <v>4560123542857</v>
      </c>
      <c r="I512" s="110">
        <f t="shared" si="17"/>
        <v>0</v>
      </c>
      <c r="J512" s="111">
        <v>91</v>
      </c>
      <c r="K512" s="118">
        <v>101</v>
      </c>
      <c r="L512" s="109"/>
      <c r="M512" s="109"/>
      <c r="N512" s="115"/>
      <c r="O512" s="115"/>
    </row>
    <row r="513" spans="1:15" s="77" customFormat="1" ht="35.25" customHeight="1">
      <c r="A513" s="109" t="s">
        <v>5422</v>
      </c>
      <c r="B513" s="109" t="s">
        <v>6432</v>
      </c>
      <c r="C513" s="112" t="s">
        <v>5466</v>
      </c>
      <c r="D513" s="72" t="s">
        <v>1851</v>
      </c>
      <c r="E513" s="109" t="s">
        <v>1946</v>
      </c>
      <c r="F513" s="109" t="str">
        <f t="shared" si="16"/>
        <v>S</v>
      </c>
      <c r="G513" s="110" t="s">
        <v>5253</v>
      </c>
      <c r="H513" s="110" t="str">
        <f>VLOOKUP(B513,Sheet3!$A$3:$M$579,13,0)</f>
        <v>4560123542864</v>
      </c>
      <c r="I513" s="110">
        <f t="shared" si="17"/>
        <v>0</v>
      </c>
      <c r="J513" s="111">
        <v>111</v>
      </c>
      <c r="K513" s="118">
        <v>123</v>
      </c>
      <c r="L513" s="109"/>
      <c r="M513" s="109"/>
      <c r="N513" s="115"/>
      <c r="O513" s="115"/>
    </row>
    <row r="514" spans="1:15" s="77" customFormat="1" ht="35.25" customHeight="1">
      <c r="A514" s="109" t="s">
        <v>5422</v>
      </c>
      <c r="B514" s="109" t="s">
        <v>6434</v>
      </c>
      <c r="C514" s="112" t="s">
        <v>5466</v>
      </c>
      <c r="D514" s="72" t="s">
        <v>1851</v>
      </c>
      <c r="E514" s="109" t="s">
        <v>1947</v>
      </c>
      <c r="F514" s="109" t="str">
        <f t="shared" si="16"/>
        <v>M</v>
      </c>
      <c r="G514" s="110" t="s">
        <v>5254</v>
      </c>
      <c r="H514" s="110" t="str">
        <f>VLOOKUP(B514,Sheet3!$A$3:$M$579,13,0)</f>
        <v>4560123542865</v>
      </c>
      <c r="I514" s="110">
        <f t="shared" si="17"/>
        <v>0</v>
      </c>
      <c r="J514" s="111">
        <v>324</v>
      </c>
      <c r="K514" s="118">
        <v>357</v>
      </c>
      <c r="L514" s="109"/>
      <c r="M514" s="109"/>
      <c r="N514" s="115"/>
      <c r="O514" s="115"/>
    </row>
    <row r="515" spans="1:15" s="77" customFormat="1" ht="35.25" customHeight="1">
      <c r="A515" s="109" t="s">
        <v>5422</v>
      </c>
      <c r="B515" s="109" t="s">
        <v>6436</v>
      </c>
      <c r="C515" s="112" t="s">
        <v>5466</v>
      </c>
      <c r="D515" s="72" t="s">
        <v>1851</v>
      </c>
      <c r="E515" s="109" t="s">
        <v>1948</v>
      </c>
      <c r="F515" s="109" t="str">
        <f t="shared" si="16"/>
        <v>L</v>
      </c>
      <c r="G515" s="110" t="s">
        <v>5255</v>
      </c>
      <c r="H515" s="110" t="str">
        <f>VLOOKUP(B515,Sheet3!$A$3:$M$579,13,0)</f>
        <v>4560123542866</v>
      </c>
      <c r="I515" s="110">
        <f t="shared" si="17"/>
        <v>0</v>
      </c>
      <c r="J515" s="111">
        <v>400</v>
      </c>
      <c r="K515" s="118">
        <v>440</v>
      </c>
      <c r="L515" s="109"/>
      <c r="M515" s="109"/>
      <c r="N515" s="115"/>
      <c r="O515" s="115"/>
    </row>
    <row r="516" spans="1:15" s="77" customFormat="1" ht="35.25" customHeight="1">
      <c r="A516" s="109" t="s">
        <v>5422</v>
      </c>
      <c r="B516" s="109" t="s">
        <v>6438</v>
      </c>
      <c r="C516" s="112" t="s">
        <v>5466</v>
      </c>
      <c r="D516" s="72" t="s">
        <v>1851</v>
      </c>
      <c r="E516" s="109" t="s">
        <v>1949</v>
      </c>
      <c r="F516" s="109" t="str">
        <f t="shared" ref="F516:F554" si="18">VLOOKUP(E516,$M$3:$N$7,2,0)</f>
        <v>XL</v>
      </c>
      <c r="G516" s="110" t="s">
        <v>5256</v>
      </c>
      <c r="H516" s="110" t="str">
        <f>VLOOKUP(B516,Sheet3!$A$3:$M$579,13,0)</f>
        <v>4560123542867</v>
      </c>
      <c r="I516" s="110">
        <f t="shared" ref="I516:I579" si="19">G516-H516</f>
        <v>0</v>
      </c>
      <c r="J516" s="111">
        <v>304</v>
      </c>
      <c r="K516" s="118">
        <v>335</v>
      </c>
      <c r="L516" s="109"/>
      <c r="M516" s="109"/>
      <c r="N516" s="115"/>
      <c r="O516" s="115"/>
    </row>
    <row r="517" spans="1:15" s="77" customFormat="1" ht="35.25" customHeight="1">
      <c r="A517" s="109" t="s">
        <v>5422</v>
      </c>
      <c r="B517" s="109" t="s">
        <v>6440</v>
      </c>
      <c r="C517" s="112" t="s">
        <v>5466</v>
      </c>
      <c r="D517" s="72" t="s">
        <v>1851</v>
      </c>
      <c r="E517" s="109" t="s">
        <v>1950</v>
      </c>
      <c r="F517" s="109" t="str">
        <f t="shared" si="18"/>
        <v>2XL</v>
      </c>
      <c r="G517" s="110" t="s">
        <v>5257</v>
      </c>
      <c r="H517" s="110" t="str">
        <f>VLOOKUP(B517,Sheet3!$A$3:$M$579,13,0)</f>
        <v>4560123542868</v>
      </c>
      <c r="I517" s="110">
        <f t="shared" si="19"/>
        <v>0</v>
      </c>
      <c r="J517" s="111">
        <v>94</v>
      </c>
      <c r="K517" s="118">
        <v>104</v>
      </c>
      <c r="L517" s="109"/>
      <c r="M517" s="109"/>
      <c r="N517" s="115"/>
      <c r="O517" s="115"/>
    </row>
    <row r="518" spans="1:15" s="77" customFormat="1" ht="35.25" customHeight="1">
      <c r="A518" s="109" t="s">
        <v>5423</v>
      </c>
      <c r="B518" s="109" t="s">
        <v>6442</v>
      </c>
      <c r="C518" s="112" t="s">
        <v>5467</v>
      </c>
      <c r="D518" s="72" t="s">
        <v>1851</v>
      </c>
      <c r="E518" s="109" t="s">
        <v>1946</v>
      </c>
      <c r="F518" s="109" t="str">
        <f t="shared" si="18"/>
        <v>S</v>
      </c>
      <c r="G518" s="110" t="s">
        <v>5258</v>
      </c>
      <c r="H518" s="110" t="str">
        <f>VLOOKUP(B518,Sheet3!$A$3:$M$579,13,0)</f>
        <v>4560123542388</v>
      </c>
      <c r="I518" s="110">
        <f t="shared" si="19"/>
        <v>0</v>
      </c>
      <c r="J518" s="111">
        <v>33</v>
      </c>
      <c r="K518" s="118">
        <v>38</v>
      </c>
      <c r="L518" s="109"/>
      <c r="M518" s="109"/>
      <c r="N518" s="115"/>
      <c r="O518" s="115"/>
    </row>
    <row r="519" spans="1:15" s="77" customFormat="1" ht="35.25" customHeight="1">
      <c r="A519" s="109" t="s">
        <v>5423</v>
      </c>
      <c r="B519" s="109" t="s">
        <v>6444</v>
      </c>
      <c r="C519" s="112" t="s">
        <v>5467</v>
      </c>
      <c r="D519" s="72" t="s">
        <v>1851</v>
      </c>
      <c r="E519" s="109" t="s">
        <v>1947</v>
      </c>
      <c r="F519" s="109" t="str">
        <f t="shared" si="18"/>
        <v>M</v>
      </c>
      <c r="G519" s="110" t="s">
        <v>5259</v>
      </c>
      <c r="H519" s="110" t="str">
        <f>VLOOKUP(B519,Sheet3!$A$3:$M$579,13,0)</f>
        <v>4560123542389</v>
      </c>
      <c r="I519" s="110">
        <f t="shared" si="19"/>
        <v>0</v>
      </c>
      <c r="J519" s="111">
        <v>80</v>
      </c>
      <c r="K519" s="118">
        <v>92</v>
      </c>
      <c r="L519" s="109"/>
      <c r="M519" s="109"/>
      <c r="N519" s="115"/>
      <c r="O519" s="115"/>
    </row>
    <row r="520" spans="1:15" s="77" customFormat="1" ht="35.25" customHeight="1">
      <c r="A520" s="109" t="s">
        <v>5423</v>
      </c>
      <c r="B520" s="109" t="s">
        <v>6446</v>
      </c>
      <c r="C520" s="112" t="s">
        <v>5467</v>
      </c>
      <c r="D520" s="72" t="s">
        <v>1851</v>
      </c>
      <c r="E520" s="109" t="s">
        <v>1948</v>
      </c>
      <c r="F520" s="109" t="str">
        <f t="shared" si="18"/>
        <v>L</v>
      </c>
      <c r="G520" s="110" t="s">
        <v>5260</v>
      </c>
      <c r="H520" s="110" t="str">
        <f>VLOOKUP(B520,Sheet3!$A$3:$M$579,13,0)</f>
        <v>4560123542390</v>
      </c>
      <c r="I520" s="110">
        <f t="shared" si="19"/>
        <v>0</v>
      </c>
      <c r="J520" s="111">
        <v>96</v>
      </c>
      <c r="K520" s="118">
        <v>111</v>
      </c>
      <c r="L520" s="109"/>
      <c r="M520" s="109"/>
      <c r="N520" s="115"/>
      <c r="O520" s="115"/>
    </row>
    <row r="521" spans="1:15" s="77" customFormat="1" ht="35.25" customHeight="1">
      <c r="A521" s="109" t="s">
        <v>5423</v>
      </c>
      <c r="B521" s="109" t="s">
        <v>6448</v>
      </c>
      <c r="C521" s="112" t="s">
        <v>5467</v>
      </c>
      <c r="D521" s="72" t="s">
        <v>1851</v>
      </c>
      <c r="E521" s="109" t="s">
        <v>1949</v>
      </c>
      <c r="F521" s="109" t="str">
        <f t="shared" si="18"/>
        <v>XL</v>
      </c>
      <c r="G521" s="110" t="s">
        <v>5261</v>
      </c>
      <c r="H521" s="110" t="str">
        <f>VLOOKUP(B521,Sheet3!$A$3:$M$579,13,0)</f>
        <v>4560123542391</v>
      </c>
      <c r="I521" s="110">
        <f t="shared" si="19"/>
        <v>0</v>
      </c>
      <c r="J521" s="111">
        <v>57</v>
      </c>
      <c r="K521" s="118">
        <v>66</v>
      </c>
      <c r="L521" s="109"/>
      <c r="M521" s="109"/>
      <c r="N521" s="115"/>
      <c r="O521" s="115"/>
    </row>
    <row r="522" spans="1:15" s="77" customFormat="1" ht="35.25" customHeight="1">
      <c r="A522" s="109" t="s">
        <v>5423</v>
      </c>
      <c r="B522" s="109" t="s">
        <v>6616</v>
      </c>
      <c r="C522" s="112" t="s">
        <v>5467</v>
      </c>
      <c r="D522" s="72" t="s">
        <v>1851</v>
      </c>
      <c r="E522" s="109" t="s">
        <v>1950</v>
      </c>
      <c r="F522" s="109" t="str">
        <f t="shared" si="18"/>
        <v>2XL</v>
      </c>
      <c r="G522" s="110" t="s">
        <v>5262</v>
      </c>
      <c r="H522" s="110" t="str">
        <f>VLOOKUP(B522,Sheet3!$A$3:$M$579,13,0)</f>
        <v>4560123542392</v>
      </c>
      <c r="I522" s="110">
        <f t="shared" si="19"/>
        <v>0</v>
      </c>
      <c r="J522" s="111">
        <v>6</v>
      </c>
      <c r="K522" s="118">
        <v>7</v>
      </c>
      <c r="L522" s="109"/>
      <c r="M522" s="109"/>
      <c r="N522" s="115"/>
      <c r="O522" s="115"/>
    </row>
    <row r="523" spans="1:15" s="77" customFormat="1" ht="35.25" customHeight="1">
      <c r="A523" s="109" t="s">
        <v>5424</v>
      </c>
      <c r="B523" s="109" t="s">
        <v>6450</v>
      </c>
      <c r="C523" s="112" t="s">
        <v>5467</v>
      </c>
      <c r="D523" s="72" t="s">
        <v>4695</v>
      </c>
      <c r="E523" s="109" t="s">
        <v>1946</v>
      </c>
      <c r="F523" s="109" t="str">
        <f t="shared" si="18"/>
        <v>S</v>
      </c>
      <c r="G523" s="110" t="s">
        <v>5263</v>
      </c>
      <c r="H523" s="110" t="str">
        <f>VLOOKUP(B523,Sheet3!$A$3:$M$579,13,0)</f>
        <v>4560123543134</v>
      </c>
      <c r="I523" s="110">
        <f t="shared" si="19"/>
        <v>0</v>
      </c>
      <c r="J523" s="111">
        <v>20</v>
      </c>
      <c r="K523" s="118">
        <v>23</v>
      </c>
      <c r="L523" s="109"/>
      <c r="M523" s="109"/>
      <c r="N523" s="115"/>
      <c r="O523" s="115"/>
    </row>
    <row r="524" spans="1:15" s="77" customFormat="1" ht="35.25" customHeight="1">
      <c r="A524" s="109" t="s">
        <v>5424</v>
      </c>
      <c r="B524" s="109" t="s">
        <v>6452</v>
      </c>
      <c r="C524" s="112" t="s">
        <v>5467</v>
      </c>
      <c r="D524" s="72" t="s">
        <v>4695</v>
      </c>
      <c r="E524" s="109" t="s">
        <v>1947</v>
      </c>
      <c r="F524" s="109" t="str">
        <f t="shared" si="18"/>
        <v>M</v>
      </c>
      <c r="G524" s="110" t="s">
        <v>5264</v>
      </c>
      <c r="H524" s="110" t="str">
        <f>VLOOKUP(B524,Sheet3!$A$3:$M$579,13,0)</f>
        <v>4560123543135</v>
      </c>
      <c r="I524" s="110">
        <f t="shared" si="19"/>
        <v>0</v>
      </c>
      <c r="J524" s="111">
        <v>47</v>
      </c>
      <c r="K524" s="118">
        <v>55</v>
      </c>
      <c r="L524" s="109"/>
      <c r="M524" s="109"/>
      <c r="N524" s="115"/>
      <c r="O524" s="115"/>
    </row>
    <row r="525" spans="1:15" s="77" customFormat="1" ht="35.25" customHeight="1">
      <c r="A525" s="109" t="s">
        <v>5424</v>
      </c>
      <c r="B525" s="109" t="s">
        <v>6454</v>
      </c>
      <c r="C525" s="112" t="s">
        <v>5467</v>
      </c>
      <c r="D525" s="72" t="s">
        <v>4695</v>
      </c>
      <c r="E525" s="109" t="s">
        <v>1948</v>
      </c>
      <c r="F525" s="109" t="str">
        <f t="shared" si="18"/>
        <v>L</v>
      </c>
      <c r="G525" s="110" t="s">
        <v>5265</v>
      </c>
      <c r="H525" s="110" t="str">
        <f>VLOOKUP(B525,Sheet3!$A$3:$M$579,13,0)</f>
        <v>4560123543136</v>
      </c>
      <c r="I525" s="110">
        <f t="shared" si="19"/>
        <v>0</v>
      </c>
      <c r="J525" s="111">
        <v>52</v>
      </c>
      <c r="K525" s="118">
        <v>60</v>
      </c>
      <c r="L525" s="109"/>
      <c r="M525" s="109"/>
      <c r="N525" s="115"/>
      <c r="O525" s="115"/>
    </row>
    <row r="526" spans="1:15" s="77" customFormat="1" ht="35.25" customHeight="1">
      <c r="A526" s="109" t="s">
        <v>5424</v>
      </c>
      <c r="B526" s="109" t="s">
        <v>6456</v>
      </c>
      <c r="C526" s="112" t="s">
        <v>5467</v>
      </c>
      <c r="D526" s="72" t="s">
        <v>4695</v>
      </c>
      <c r="E526" s="109" t="s">
        <v>1949</v>
      </c>
      <c r="F526" s="109" t="str">
        <f t="shared" si="18"/>
        <v>XL</v>
      </c>
      <c r="G526" s="110" t="s">
        <v>5266</v>
      </c>
      <c r="H526" s="110" t="str">
        <f>VLOOKUP(B526,Sheet3!$A$3:$M$579,13,0)</f>
        <v>4560123543137</v>
      </c>
      <c r="I526" s="110">
        <f t="shared" si="19"/>
        <v>0</v>
      </c>
      <c r="J526" s="111">
        <v>31</v>
      </c>
      <c r="K526" s="118">
        <v>36</v>
      </c>
      <c r="L526" s="109"/>
      <c r="M526" s="109"/>
      <c r="N526" s="115"/>
      <c r="O526" s="115"/>
    </row>
    <row r="527" spans="1:15" s="77" customFormat="1" ht="35.25" customHeight="1">
      <c r="A527" s="109" t="s">
        <v>5424</v>
      </c>
      <c r="B527" s="109" t="s">
        <v>6618</v>
      </c>
      <c r="C527" s="112" t="s">
        <v>5467</v>
      </c>
      <c r="D527" s="72" t="s">
        <v>4695</v>
      </c>
      <c r="E527" s="109" t="s">
        <v>1950</v>
      </c>
      <c r="F527" s="109" t="str">
        <f t="shared" si="18"/>
        <v>2XL</v>
      </c>
      <c r="G527" s="110" t="s">
        <v>5267</v>
      </c>
      <c r="H527" s="110" t="str">
        <f>VLOOKUP(B527,Sheet3!$A$3:$M$579,13,0)</f>
        <v>4560123543138</v>
      </c>
      <c r="I527" s="110">
        <f t="shared" si="19"/>
        <v>0</v>
      </c>
      <c r="J527" s="111">
        <v>4</v>
      </c>
      <c r="K527" s="118">
        <v>5</v>
      </c>
      <c r="L527" s="109"/>
      <c r="M527" s="109"/>
      <c r="N527" s="115"/>
      <c r="O527" s="115"/>
    </row>
    <row r="528" spans="1:15" s="77" customFormat="1" ht="35.25" customHeight="1">
      <c r="A528" s="109" t="s">
        <v>5425</v>
      </c>
      <c r="B528" s="109" t="s">
        <v>6458</v>
      </c>
      <c r="C528" s="112" t="s">
        <v>5467</v>
      </c>
      <c r="D528" s="72" t="s">
        <v>4700</v>
      </c>
      <c r="E528" s="109" t="s">
        <v>1946</v>
      </c>
      <c r="F528" s="109" t="str">
        <f t="shared" si="18"/>
        <v>S</v>
      </c>
      <c r="G528" s="110" t="s">
        <v>5268</v>
      </c>
      <c r="H528" s="110" t="str">
        <f>VLOOKUP(B528,Sheet3!$A$3:$M$579,13,0)</f>
        <v>4560123542977</v>
      </c>
      <c r="I528" s="110">
        <f t="shared" si="19"/>
        <v>0</v>
      </c>
      <c r="J528" s="111">
        <v>16</v>
      </c>
      <c r="K528" s="118">
        <v>19</v>
      </c>
      <c r="L528" s="109"/>
      <c r="M528" s="109"/>
      <c r="N528" s="115"/>
      <c r="O528" s="115"/>
    </row>
    <row r="529" spans="1:15" s="77" customFormat="1" ht="35.25" customHeight="1">
      <c r="A529" s="109" t="s">
        <v>5425</v>
      </c>
      <c r="B529" s="109" t="s">
        <v>6460</v>
      </c>
      <c r="C529" s="112" t="s">
        <v>5467</v>
      </c>
      <c r="D529" s="72" t="s">
        <v>4700</v>
      </c>
      <c r="E529" s="109" t="s">
        <v>1947</v>
      </c>
      <c r="F529" s="109" t="str">
        <f t="shared" si="18"/>
        <v>M</v>
      </c>
      <c r="G529" s="110" t="s">
        <v>5269</v>
      </c>
      <c r="H529" s="110" t="str">
        <f>VLOOKUP(B529,Sheet3!$A$3:$M$579,13,0)</f>
        <v>4560123542978</v>
      </c>
      <c r="I529" s="110">
        <f t="shared" si="19"/>
        <v>0</v>
      </c>
      <c r="J529" s="111">
        <v>38</v>
      </c>
      <c r="K529" s="118">
        <v>44</v>
      </c>
      <c r="L529" s="109"/>
      <c r="M529" s="109"/>
      <c r="N529" s="115"/>
      <c r="O529" s="115"/>
    </row>
    <row r="530" spans="1:15" s="77" customFormat="1" ht="35.25" customHeight="1">
      <c r="A530" s="109" t="s">
        <v>5425</v>
      </c>
      <c r="B530" s="109" t="s">
        <v>6462</v>
      </c>
      <c r="C530" s="112" t="s">
        <v>5467</v>
      </c>
      <c r="D530" s="72" t="s">
        <v>4700</v>
      </c>
      <c r="E530" s="109" t="s">
        <v>1948</v>
      </c>
      <c r="F530" s="109" t="str">
        <f t="shared" si="18"/>
        <v>L</v>
      </c>
      <c r="G530" s="110" t="s">
        <v>5270</v>
      </c>
      <c r="H530" s="110" t="str">
        <f>VLOOKUP(B530,Sheet3!$A$3:$M$579,13,0)</f>
        <v>4560123542979</v>
      </c>
      <c r="I530" s="110">
        <f t="shared" si="19"/>
        <v>0</v>
      </c>
      <c r="J530" s="111">
        <v>43</v>
      </c>
      <c r="K530" s="118">
        <v>50</v>
      </c>
      <c r="L530" s="109"/>
      <c r="M530" s="109"/>
      <c r="N530" s="115"/>
      <c r="O530" s="115"/>
    </row>
    <row r="531" spans="1:15" s="77" customFormat="1" ht="35.25" customHeight="1">
      <c r="A531" s="109" t="s">
        <v>5425</v>
      </c>
      <c r="B531" s="109" t="s">
        <v>6464</v>
      </c>
      <c r="C531" s="112" t="s">
        <v>5467</v>
      </c>
      <c r="D531" s="72" t="s">
        <v>4700</v>
      </c>
      <c r="E531" s="109" t="s">
        <v>1949</v>
      </c>
      <c r="F531" s="109" t="str">
        <f t="shared" si="18"/>
        <v>XL</v>
      </c>
      <c r="G531" s="110" t="s">
        <v>5271</v>
      </c>
      <c r="H531" s="110" t="str">
        <f>VLOOKUP(B531,Sheet3!$A$3:$M$579,13,0)</f>
        <v>4560123542980</v>
      </c>
      <c r="I531" s="110">
        <f t="shared" si="19"/>
        <v>0</v>
      </c>
      <c r="J531" s="111">
        <v>29</v>
      </c>
      <c r="K531" s="118">
        <v>34</v>
      </c>
      <c r="L531" s="109"/>
      <c r="M531" s="109"/>
      <c r="N531" s="115"/>
      <c r="O531" s="115"/>
    </row>
    <row r="532" spans="1:15" s="77" customFormat="1" ht="35.25" customHeight="1">
      <c r="A532" s="109" t="s">
        <v>5425</v>
      </c>
      <c r="B532" s="109" t="s">
        <v>6620</v>
      </c>
      <c r="C532" s="112" t="s">
        <v>5467</v>
      </c>
      <c r="D532" s="72" t="s">
        <v>4700</v>
      </c>
      <c r="E532" s="109" t="s">
        <v>1950</v>
      </c>
      <c r="F532" s="109" t="str">
        <f t="shared" si="18"/>
        <v>2XL</v>
      </c>
      <c r="G532" s="110" t="s">
        <v>5272</v>
      </c>
      <c r="H532" s="110" t="str">
        <f>VLOOKUP(B532,Sheet3!$A$3:$M$579,13,0)</f>
        <v>4560123542981</v>
      </c>
      <c r="I532" s="110">
        <f t="shared" si="19"/>
        <v>0</v>
      </c>
      <c r="J532" s="111">
        <v>4</v>
      </c>
      <c r="K532" s="118">
        <v>5</v>
      </c>
      <c r="L532" s="109"/>
      <c r="M532" s="109"/>
      <c r="N532" s="115"/>
      <c r="O532" s="115"/>
    </row>
    <row r="533" spans="1:15" s="77" customFormat="1" ht="35.25" customHeight="1">
      <c r="A533" s="109" t="s">
        <v>5426</v>
      </c>
      <c r="B533" s="109" t="s">
        <v>6466</v>
      </c>
      <c r="C533" s="112" t="s">
        <v>5467</v>
      </c>
      <c r="D533" s="72" t="s">
        <v>1847</v>
      </c>
      <c r="E533" s="109" t="s">
        <v>1946</v>
      </c>
      <c r="F533" s="109" t="str">
        <f t="shared" si="18"/>
        <v>S</v>
      </c>
      <c r="G533" s="110" t="s">
        <v>5273</v>
      </c>
      <c r="H533" s="110" t="str">
        <f>VLOOKUP(B533,Sheet3!$A$3:$M$579,13,0)</f>
        <v>4560123543765</v>
      </c>
      <c r="I533" s="110">
        <f t="shared" si="19"/>
        <v>0</v>
      </c>
      <c r="J533" s="111">
        <v>20</v>
      </c>
      <c r="K533" s="118">
        <v>23</v>
      </c>
      <c r="L533" s="109"/>
      <c r="M533" s="109"/>
      <c r="N533" s="115"/>
      <c r="O533" s="115"/>
    </row>
    <row r="534" spans="1:15" s="77" customFormat="1" ht="35.25" customHeight="1">
      <c r="A534" s="109" t="s">
        <v>5426</v>
      </c>
      <c r="B534" s="109" t="s">
        <v>6468</v>
      </c>
      <c r="C534" s="112" t="s">
        <v>5467</v>
      </c>
      <c r="D534" s="72" t="s">
        <v>1847</v>
      </c>
      <c r="E534" s="109" t="s">
        <v>1947</v>
      </c>
      <c r="F534" s="109" t="str">
        <f t="shared" si="18"/>
        <v>M</v>
      </c>
      <c r="G534" s="110" t="s">
        <v>5274</v>
      </c>
      <c r="H534" s="110" t="str">
        <f>VLOOKUP(B534,Sheet3!$A$3:$M$579,13,0)</f>
        <v>4560123543766</v>
      </c>
      <c r="I534" s="110">
        <f t="shared" si="19"/>
        <v>0</v>
      </c>
      <c r="J534" s="111">
        <v>42</v>
      </c>
      <c r="K534" s="118">
        <v>49</v>
      </c>
      <c r="L534" s="109"/>
      <c r="M534" s="109"/>
      <c r="N534" s="115"/>
      <c r="O534" s="115"/>
    </row>
    <row r="535" spans="1:15" s="77" customFormat="1" ht="35.25" customHeight="1">
      <c r="A535" s="109" t="s">
        <v>5426</v>
      </c>
      <c r="B535" s="109" t="s">
        <v>6470</v>
      </c>
      <c r="C535" s="112" t="s">
        <v>5467</v>
      </c>
      <c r="D535" s="72" t="s">
        <v>1847</v>
      </c>
      <c r="E535" s="109" t="s">
        <v>1948</v>
      </c>
      <c r="F535" s="109" t="str">
        <f t="shared" si="18"/>
        <v>L</v>
      </c>
      <c r="G535" s="110" t="s">
        <v>5275</v>
      </c>
      <c r="H535" s="110" t="str">
        <f>VLOOKUP(B535,Sheet3!$A$3:$M$579,13,0)</f>
        <v>4560123543767</v>
      </c>
      <c r="I535" s="110">
        <f t="shared" si="19"/>
        <v>0</v>
      </c>
      <c r="J535" s="111">
        <v>47</v>
      </c>
      <c r="K535" s="118">
        <v>55</v>
      </c>
      <c r="L535" s="109"/>
      <c r="M535" s="109"/>
      <c r="N535" s="115"/>
      <c r="O535" s="115"/>
    </row>
    <row r="536" spans="1:15" s="77" customFormat="1" ht="35.25" customHeight="1">
      <c r="A536" s="109" t="s">
        <v>5426</v>
      </c>
      <c r="B536" s="109" t="s">
        <v>6472</v>
      </c>
      <c r="C536" s="112" t="s">
        <v>5467</v>
      </c>
      <c r="D536" s="72" t="s">
        <v>1847</v>
      </c>
      <c r="E536" s="109" t="s">
        <v>1949</v>
      </c>
      <c r="F536" s="109" t="str">
        <f t="shared" si="18"/>
        <v>XL</v>
      </c>
      <c r="G536" s="110" t="s">
        <v>5276</v>
      </c>
      <c r="H536" s="110" t="str">
        <f>VLOOKUP(B536,Sheet3!$A$3:$M$579,13,0)</f>
        <v>4560123543768</v>
      </c>
      <c r="I536" s="110">
        <f t="shared" si="19"/>
        <v>0</v>
      </c>
      <c r="J536" s="111">
        <v>31</v>
      </c>
      <c r="K536" s="118">
        <v>36</v>
      </c>
      <c r="L536" s="109"/>
      <c r="M536" s="109"/>
      <c r="N536" s="115"/>
      <c r="O536" s="115"/>
    </row>
    <row r="537" spans="1:15" s="77" customFormat="1" ht="35.25" customHeight="1">
      <c r="A537" s="109" t="s">
        <v>5426</v>
      </c>
      <c r="B537" s="109" t="s">
        <v>6622</v>
      </c>
      <c r="C537" s="112" t="s">
        <v>5467</v>
      </c>
      <c r="D537" s="72" t="s">
        <v>1847</v>
      </c>
      <c r="E537" s="109" t="s">
        <v>1950</v>
      </c>
      <c r="F537" s="109" t="str">
        <f t="shared" si="18"/>
        <v>2XL</v>
      </c>
      <c r="G537" s="110" t="s">
        <v>5277</v>
      </c>
      <c r="H537" s="110" t="str">
        <f>VLOOKUP(B537,Sheet3!$A$3:$M$579,13,0)</f>
        <v>4560123543769</v>
      </c>
      <c r="I537" s="110">
        <f t="shared" si="19"/>
        <v>0</v>
      </c>
      <c r="J537" s="111">
        <v>4</v>
      </c>
      <c r="K537" s="118">
        <v>5</v>
      </c>
      <c r="L537" s="109"/>
      <c r="M537" s="109"/>
      <c r="N537" s="115"/>
      <c r="O537" s="115"/>
    </row>
    <row r="538" spans="1:15" s="77" customFormat="1" ht="35.25" customHeight="1">
      <c r="A538" s="109" t="s">
        <v>5427</v>
      </c>
      <c r="B538" s="109" t="s">
        <v>6474</v>
      </c>
      <c r="C538" s="112" t="s">
        <v>5467</v>
      </c>
      <c r="D538" s="72" t="s">
        <v>1854</v>
      </c>
      <c r="E538" s="109" t="s">
        <v>1946</v>
      </c>
      <c r="F538" s="109" t="str">
        <f t="shared" si="18"/>
        <v>S</v>
      </c>
      <c r="G538" s="110" t="s">
        <v>5278</v>
      </c>
      <c r="H538" s="110" t="str">
        <f>VLOOKUP(B538,Sheet3!$A$3:$M$579,13,0)</f>
        <v>4560123543770</v>
      </c>
      <c r="I538" s="110">
        <f t="shared" si="19"/>
        <v>0</v>
      </c>
      <c r="J538" s="111">
        <v>23</v>
      </c>
      <c r="K538" s="118">
        <v>27</v>
      </c>
      <c r="L538" s="109"/>
      <c r="M538" s="109"/>
      <c r="N538" s="115"/>
      <c r="O538" s="115"/>
    </row>
    <row r="539" spans="1:15" s="77" customFormat="1" ht="35.25" customHeight="1">
      <c r="A539" s="109" t="s">
        <v>5427</v>
      </c>
      <c r="B539" s="109" t="s">
        <v>6476</v>
      </c>
      <c r="C539" s="112" t="s">
        <v>5467</v>
      </c>
      <c r="D539" s="72" t="s">
        <v>1854</v>
      </c>
      <c r="E539" s="109" t="s">
        <v>1947</v>
      </c>
      <c r="F539" s="109" t="str">
        <f t="shared" si="18"/>
        <v>M</v>
      </c>
      <c r="G539" s="110" t="s">
        <v>5279</v>
      </c>
      <c r="H539" s="110" t="str">
        <f>VLOOKUP(B539,Sheet3!$A$3:$M$579,13,0)</f>
        <v>4560123543771</v>
      </c>
      <c r="I539" s="110">
        <f t="shared" si="19"/>
        <v>0</v>
      </c>
      <c r="J539" s="111">
        <v>54</v>
      </c>
      <c r="K539" s="118">
        <v>63</v>
      </c>
      <c r="L539" s="109"/>
      <c r="M539" s="109"/>
      <c r="N539" s="115"/>
      <c r="O539" s="115"/>
    </row>
    <row r="540" spans="1:15" s="77" customFormat="1" ht="35.25" customHeight="1">
      <c r="A540" s="109" t="s">
        <v>5427</v>
      </c>
      <c r="B540" s="109" t="s">
        <v>6478</v>
      </c>
      <c r="C540" s="112" t="s">
        <v>5467</v>
      </c>
      <c r="D540" s="72" t="s">
        <v>1854</v>
      </c>
      <c r="E540" s="109" t="s">
        <v>1948</v>
      </c>
      <c r="F540" s="109" t="str">
        <f t="shared" si="18"/>
        <v>L</v>
      </c>
      <c r="G540" s="110" t="s">
        <v>5280</v>
      </c>
      <c r="H540" s="110" t="str">
        <f>VLOOKUP(B540,Sheet3!$A$3:$M$579,13,0)</f>
        <v>4560123543772</v>
      </c>
      <c r="I540" s="110">
        <f t="shared" si="19"/>
        <v>0</v>
      </c>
      <c r="J540" s="111">
        <v>59</v>
      </c>
      <c r="K540" s="118">
        <v>68</v>
      </c>
      <c r="L540" s="109"/>
      <c r="M540" s="109"/>
      <c r="N540" s="115"/>
      <c r="O540" s="115"/>
    </row>
    <row r="541" spans="1:15" s="77" customFormat="1" ht="35.25" customHeight="1">
      <c r="A541" s="109" t="s">
        <v>5427</v>
      </c>
      <c r="B541" s="109" t="s">
        <v>6480</v>
      </c>
      <c r="C541" s="112" t="s">
        <v>5467</v>
      </c>
      <c r="D541" s="72" t="s">
        <v>1854</v>
      </c>
      <c r="E541" s="109" t="s">
        <v>1949</v>
      </c>
      <c r="F541" s="109" t="str">
        <f t="shared" si="18"/>
        <v>XL</v>
      </c>
      <c r="G541" s="110" t="s">
        <v>5281</v>
      </c>
      <c r="H541" s="110" t="str">
        <f>VLOOKUP(B541,Sheet3!$A$3:$M$579,13,0)</f>
        <v>4560123543773</v>
      </c>
      <c r="I541" s="110">
        <f t="shared" si="19"/>
        <v>0</v>
      </c>
      <c r="J541" s="111">
        <v>34</v>
      </c>
      <c r="K541" s="118">
        <v>40</v>
      </c>
      <c r="L541" s="109"/>
      <c r="M541" s="109"/>
      <c r="N541" s="115"/>
      <c r="O541" s="115"/>
    </row>
    <row r="542" spans="1:15" s="77" customFormat="1" ht="35.25" customHeight="1">
      <c r="A542" s="109" t="s">
        <v>5427</v>
      </c>
      <c r="B542" s="109" t="s">
        <v>6624</v>
      </c>
      <c r="C542" s="112" t="s">
        <v>5467</v>
      </c>
      <c r="D542" s="72" t="s">
        <v>1854</v>
      </c>
      <c r="E542" s="109" t="s">
        <v>1950</v>
      </c>
      <c r="F542" s="109" t="str">
        <f t="shared" si="18"/>
        <v>2XL</v>
      </c>
      <c r="G542" s="110" t="s">
        <v>5282</v>
      </c>
      <c r="H542" s="110" t="str">
        <f>VLOOKUP(B542,Sheet3!$A$3:$M$579,13,0)</f>
        <v>4560123543774</v>
      </c>
      <c r="I542" s="110">
        <f t="shared" si="19"/>
        <v>0</v>
      </c>
      <c r="J542" s="111">
        <v>4</v>
      </c>
      <c r="K542" s="118">
        <v>5</v>
      </c>
      <c r="L542" s="109"/>
      <c r="M542" s="109"/>
      <c r="N542" s="115"/>
      <c r="O542" s="115"/>
    </row>
    <row r="543" spans="1:15" s="77" customFormat="1" ht="35.25" customHeight="1">
      <c r="A543" s="109" t="s">
        <v>5428</v>
      </c>
      <c r="B543" s="109" t="s">
        <v>6482</v>
      </c>
      <c r="C543" s="112" t="s">
        <v>5468</v>
      </c>
      <c r="D543" s="72" t="s">
        <v>1851</v>
      </c>
      <c r="E543" s="109" t="s">
        <v>1946</v>
      </c>
      <c r="F543" s="109" t="str">
        <f t="shared" si="18"/>
        <v>S</v>
      </c>
      <c r="G543" s="110" t="s">
        <v>5283</v>
      </c>
      <c r="H543" s="110" t="str">
        <f>VLOOKUP(B543,Sheet3!$A$3:$M$579,13,0)</f>
        <v>4560123543065</v>
      </c>
      <c r="I543" s="110">
        <f t="shared" si="19"/>
        <v>0</v>
      </c>
      <c r="J543" s="111">
        <v>30</v>
      </c>
      <c r="K543" s="118">
        <v>35</v>
      </c>
      <c r="L543" s="109"/>
      <c r="M543" s="109"/>
      <c r="N543" s="115"/>
      <c r="O543" s="115"/>
    </row>
    <row r="544" spans="1:15" s="77" customFormat="1" ht="35.25" customHeight="1">
      <c r="A544" s="109" t="s">
        <v>5428</v>
      </c>
      <c r="B544" s="109" t="s">
        <v>6484</v>
      </c>
      <c r="C544" s="112" t="s">
        <v>5468</v>
      </c>
      <c r="D544" s="72" t="s">
        <v>1851</v>
      </c>
      <c r="E544" s="109" t="s">
        <v>1947</v>
      </c>
      <c r="F544" s="109" t="str">
        <f t="shared" si="18"/>
        <v>M</v>
      </c>
      <c r="G544" s="110" t="s">
        <v>5284</v>
      </c>
      <c r="H544" s="110" t="str">
        <f>VLOOKUP(B544,Sheet3!$A$3:$M$579,13,0)</f>
        <v>4560123543066</v>
      </c>
      <c r="I544" s="110">
        <f t="shared" si="19"/>
        <v>0</v>
      </c>
      <c r="J544" s="111">
        <v>45</v>
      </c>
      <c r="K544" s="118">
        <v>52</v>
      </c>
      <c r="L544" s="109"/>
      <c r="M544" s="109"/>
      <c r="N544" s="115"/>
      <c r="O544" s="115"/>
    </row>
    <row r="545" spans="1:15" s="77" customFormat="1" ht="35.25" customHeight="1">
      <c r="A545" s="109" t="s">
        <v>5428</v>
      </c>
      <c r="B545" s="109" t="s">
        <v>6486</v>
      </c>
      <c r="C545" s="112" t="s">
        <v>5468</v>
      </c>
      <c r="D545" s="72" t="s">
        <v>1851</v>
      </c>
      <c r="E545" s="109" t="s">
        <v>1948</v>
      </c>
      <c r="F545" s="109" t="str">
        <f t="shared" si="18"/>
        <v>L</v>
      </c>
      <c r="G545" s="110" t="s">
        <v>5285</v>
      </c>
      <c r="H545" s="110" t="str">
        <f>VLOOKUP(B545,Sheet3!$A$3:$M$579,13,0)</f>
        <v>4560123543067</v>
      </c>
      <c r="I545" s="110">
        <f t="shared" si="19"/>
        <v>0</v>
      </c>
      <c r="J545" s="111">
        <v>44</v>
      </c>
      <c r="K545" s="118">
        <v>51</v>
      </c>
      <c r="L545" s="109"/>
      <c r="M545" s="109"/>
      <c r="N545" s="115"/>
      <c r="O545" s="115"/>
    </row>
    <row r="546" spans="1:15" s="77" customFormat="1" ht="35.25" customHeight="1">
      <c r="A546" s="109" t="s">
        <v>5428</v>
      </c>
      <c r="B546" s="109" t="s">
        <v>6488</v>
      </c>
      <c r="C546" s="112" t="s">
        <v>5468</v>
      </c>
      <c r="D546" s="72" t="s">
        <v>1851</v>
      </c>
      <c r="E546" s="109" t="s">
        <v>1949</v>
      </c>
      <c r="F546" s="109" t="str">
        <f t="shared" si="18"/>
        <v>XL</v>
      </c>
      <c r="G546" s="110" t="s">
        <v>5286</v>
      </c>
      <c r="H546" s="110" t="str">
        <f>VLOOKUP(B546,Sheet3!$A$3:$M$579,13,0)</f>
        <v>4560123543068</v>
      </c>
      <c r="I546" s="110">
        <f t="shared" si="19"/>
        <v>0</v>
      </c>
      <c r="J546" s="111">
        <v>31</v>
      </c>
      <c r="K546" s="118">
        <v>36</v>
      </c>
      <c r="L546" s="109"/>
      <c r="M546" s="109"/>
      <c r="N546" s="115"/>
      <c r="O546" s="115"/>
    </row>
    <row r="547" spans="1:15" s="77" customFormat="1" ht="35.25" customHeight="1">
      <c r="A547" s="109" t="s">
        <v>5429</v>
      </c>
      <c r="B547" s="109" t="s">
        <v>6490</v>
      </c>
      <c r="C547" s="112" t="s">
        <v>5468</v>
      </c>
      <c r="D547" s="119" t="s">
        <v>4695</v>
      </c>
      <c r="E547" s="109" t="s">
        <v>1946</v>
      </c>
      <c r="F547" s="109" t="str">
        <f t="shared" si="18"/>
        <v>S</v>
      </c>
      <c r="G547" s="110" t="s">
        <v>5287</v>
      </c>
      <c r="H547" s="110" t="str">
        <f>VLOOKUP(B547,Sheet3!$A$3:$M$579,13,0)</f>
        <v>4560123542393</v>
      </c>
      <c r="I547" s="110">
        <f t="shared" si="19"/>
        <v>0</v>
      </c>
      <c r="J547" s="111">
        <v>19</v>
      </c>
      <c r="K547" s="118">
        <v>22</v>
      </c>
      <c r="L547" s="109"/>
      <c r="M547" s="109"/>
      <c r="N547" s="115"/>
      <c r="O547" s="115"/>
    </row>
    <row r="548" spans="1:15" s="77" customFormat="1" ht="35.25" customHeight="1">
      <c r="A548" s="109" t="s">
        <v>5429</v>
      </c>
      <c r="B548" s="109" t="s">
        <v>6492</v>
      </c>
      <c r="C548" s="112" t="s">
        <v>5468</v>
      </c>
      <c r="D548" s="119" t="s">
        <v>4695</v>
      </c>
      <c r="E548" s="109" t="s">
        <v>1947</v>
      </c>
      <c r="F548" s="109" t="str">
        <f t="shared" si="18"/>
        <v>M</v>
      </c>
      <c r="G548" s="110" t="s">
        <v>5288</v>
      </c>
      <c r="H548" s="110" t="str">
        <f>VLOOKUP(B548,Sheet3!$A$3:$M$579,13,0)</f>
        <v>4560123542394</v>
      </c>
      <c r="I548" s="110">
        <f t="shared" si="19"/>
        <v>0</v>
      </c>
      <c r="J548" s="111">
        <v>30</v>
      </c>
      <c r="K548" s="118">
        <v>35</v>
      </c>
      <c r="L548" s="109"/>
      <c r="M548" s="109"/>
      <c r="N548" s="115"/>
      <c r="O548" s="115"/>
    </row>
    <row r="549" spans="1:15" s="77" customFormat="1" ht="35.25" customHeight="1">
      <c r="A549" s="109" t="s">
        <v>5429</v>
      </c>
      <c r="B549" s="109" t="s">
        <v>6494</v>
      </c>
      <c r="C549" s="112" t="s">
        <v>5468</v>
      </c>
      <c r="D549" s="119" t="s">
        <v>4695</v>
      </c>
      <c r="E549" s="109" t="s">
        <v>1948</v>
      </c>
      <c r="F549" s="109" t="str">
        <f t="shared" si="18"/>
        <v>L</v>
      </c>
      <c r="G549" s="110" t="s">
        <v>5289</v>
      </c>
      <c r="H549" s="110" t="str">
        <f>VLOOKUP(B549,Sheet3!$A$3:$M$579,13,0)</f>
        <v>4560123542395</v>
      </c>
      <c r="I549" s="110">
        <f t="shared" si="19"/>
        <v>0</v>
      </c>
      <c r="J549" s="111">
        <v>32</v>
      </c>
      <c r="K549" s="118">
        <v>37</v>
      </c>
      <c r="L549" s="109"/>
      <c r="M549" s="109"/>
      <c r="N549" s="115"/>
      <c r="O549" s="115"/>
    </row>
    <row r="550" spans="1:15" s="77" customFormat="1" ht="35.25" customHeight="1">
      <c r="A550" s="109" t="s">
        <v>5429</v>
      </c>
      <c r="B550" s="109" t="s">
        <v>6496</v>
      </c>
      <c r="C550" s="112" t="s">
        <v>5468</v>
      </c>
      <c r="D550" s="119" t="s">
        <v>4695</v>
      </c>
      <c r="E550" s="109" t="s">
        <v>1949</v>
      </c>
      <c r="F550" s="109" t="str">
        <f t="shared" si="18"/>
        <v>XL</v>
      </c>
      <c r="G550" s="110" t="s">
        <v>5290</v>
      </c>
      <c r="H550" s="110" t="str">
        <f>VLOOKUP(B550,Sheet3!$A$3:$M$579,13,0)</f>
        <v>4560123542396</v>
      </c>
      <c r="I550" s="110">
        <f t="shared" si="19"/>
        <v>0</v>
      </c>
      <c r="J550" s="111">
        <v>23</v>
      </c>
      <c r="K550" s="118">
        <v>27</v>
      </c>
      <c r="L550" s="109"/>
      <c r="M550" s="109"/>
      <c r="N550" s="115"/>
      <c r="O550" s="115"/>
    </row>
    <row r="551" spans="1:15" s="77" customFormat="1" ht="35.25" customHeight="1">
      <c r="A551" s="109" t="s">
        <v>5430</v>
      </c>
      <c r="B551" s="109" t="s">
        <v>6498</v>
      </c>
      <c r="C551" s="112" t="s">
        <v>5468</v>
      </c>
      <c r="D551" s="72" t="s">
        <v>5443</v>
      </c>
      <c r="E551" s="109" t="s">
        <v>1946</v>
      </c>
      <c r="F551" s="109" t="str">
        <f t="shared" si="18"/>
        <v>S</v>
      </c>
      <c r="G551" s="110" t="s">
        <v>5291</v>
      </c>
      <c r="H551" s="110" t="str">
        <f>VLOOKUP(B551,Sheet3!$A$3:$M$579,13,0)</f>
        <v>4560123542963</v>
      </c>
      <c r="I551" s="110">
        <f t="shared" si="19"/>
        <v>0</v>
      </c>
      <c r="J551" s="111">
        <v>18</v>
      </c>
      <c r="K551" s="118">
        <v>21</v>
      </c>
      <c r="L551" s="109"/>
      <c r="M551" s="109"/>
      <c r="N551" s="115"/>
      <c r="O551" s="115"/>
    </row>
    <row r="552" spans="1:15" s="77" customFormat="1" ht="35.25" customHeight="1">
      <c r="A552" s="109" t="s">
        <v>5430</v>
      </c>
      <c r="B552" s="109" t="s">
        <v>6500</v>
      </c>
      <c r="C552" s="112" t="s">
        <v>5468</v>
      </c>
      <c r="D552" s="72" t="s">
        <v>5443</v>
      </c>
      <c r="E552" s="109" t="s">
        <v>1947</v>
      </c>
      <c r="F552" s="109" t="str">
        <f t="shared" si="18"/>
        <v>M</v>
      </c>
      <c r="G552" s="110" t="s">
        <v>5292</v>
      </c>
      <c r="H552" s="110" t="str">
        <f>VLOOKUP(B552,Sheet3!$A$3:$M$579,13,0)</f>
        <v>4560123542964</v>
      </c>
      <c r="I552" s="110">
        <f t="shared" si="19"/>
        <v>0</v>
      </c>
      <c r="J552" s="111">
        <v>29</v>
      </c>
      <c r="K552" s="118">
        <v>34</v>
      </c>
      <c r="L552" s="109"/>
      <c r="M552" s="109"/>
      <c r="N552" s="115"/>
      <c r="O552" s="115"/>
    </row>
    <row r="553" spans="1:15" s="77" customFormat="1" ht="35.25" customHeight="1">
      <c r="A553" s="109" t="s">
        <v>5430</v>
      </c>
      <c r="B553" s="109" t="s">
        <v>6502</v>
      </c>
      <c r="C553" s="112" t="s">
        <v>5468</v>
      </c>
      <c r="D553" s="72" t="s">
        <v>5443</v>
      </c>
      <c r="E553" s="109" t="s">
        <v>1948</v>
      </c>
      <c r="F553" s="109" t="str">
        <f t="shared" si="18"/>
        <v>L</v>
      </c>
      <c r="G553" s="110" t="s">
        <v>5293</v>
      </c>
      <c r="H553" s="110" t="str">
        <f>VLOOKUP(B553,Sheet3!$A$3:$M$579,13,0)</f>
        <v>4560123542965</v>
      </c>
      <c r="I553" s="110">
        <f t="shared" si="19"/>
        <v>0</v>
      </c>
      <c r="J553" s="111">
        <v>32</v>
      </c>
      <c r="K553" s="118">
        <v>37</v>
      </c>
      <c r="L553" s="109"/>
      <c r="M553" s="109"/>
      <c r="N553" s="115"/>
      <c r="O553" s="115"/>
    </row>
    <row r="554" spans="1:15" s="77" customFormat="1" ht="35.25" customHeight="1">
      <c r="A554" s="109" t="s">
        <v>5430</v>
      </c>
      <c r="B554" s="109" t="s">
        <v>6504</v>
      </c>
      <c r="C554" s="112" t="s">
        <v>5468</v>
      </c>
      <c r="D554" s="72" t="s">
        <v>5443</v>
      </c>
      <c r="E554" s="109" t="s">
        <v>1949</v>
      </c>
      <c r="F554" s="109" t="str">
        <f t="shared" si="18"/>
        <v>XL</v>
      </c>
      <c r="G554" s="110" t="s">
        <v>5294</v>
      </c>
      <c r="H554" s="110" t="str">
        <f>VLOOKUP(B554,Sheet3!$A$3:$M$579,13,0)</f>
        <v>4560123542966</v>
      </c>
      <c r="I554" s="110">
        <f t="shared" si="19"/>
        <v>0</v>
      </c>
      <c r="J554" s="111">
        <v>22</v>
      </c>
      <c r="K554" s="118">
        <v>26</v>
      </c>
      <c r="L554" s="109"/>
      <c r="M554" s="109"/>
      <c r="N554" s="115"/>
      <c r="O554" s="115"/>
    </row>
    <row r="555" spans="1:15" s="77" customFormat="1" ht="35.25" customHeight="1">
      <c r="A555" s="109" t="s">
        <v>5431</v>
      </c>
      <c r="B555" s="109" t="s">
        <v>6506</v>
      </c>
      <c r="C555" s="112" t="s">
        <v>5469</v>
      </c>
      <c r="D555" s="72" t="s">
        <v>1851</v>
      </c>
      <c r="E555" s="109" t="s">
        <v>1946</v>
      </c>
      <c r="F555" s="109" t="s">
        <v>2374</v>
      </c>
      <c r="G555" s="110" t="s">
        <v>5295</v>
      </c>
      <c r="H555" s="110" t="str">
        <f>VLOOKUP(B555,Sheet3!$A$3:$M$579,13,0)</f>
        <v>4560123542406</v>
      </c>
      <c r="I555" s="110">
        <f t="shared" si="19"/>
        <v>0</v>
      </c>
      <c r="J555" s="111">
        <v>27</v>
      </c>
      <c r="K555" s="118">
        <v>30</v>
      </c>
      <c r="L555" s="109" t="s">
        <v>1946</v>
      </c>
      <c r="M555" s="109" t="s">
        <v>2374</v>
      </c>
      <c r="N555" s="115"/>
      <c r="O555" s="115"/>
    </row>
    <row r="556" spans="1:15" s="77" customFormat="1" ht="35.25" customHeight="1">
      <c r="A556" s="109" t="s">
        <v>5431</v>
      </c>
      <c r="B556" s="109" t="s">
        <v>6508</v>
      </c>
      <c r="C556" s="112" t="s">
        <v>5469</v>
      </c>
      <c r="D556" s="72" t="s">
        <v>1851</v>
      </c>
      <c r="E556" s="109" t="s">
        <v>1947</v>
      </c>
      <c r="F556" s="109" t="s">
        <v>2375</v>
      </c>
      <c r="G556" s="110" t="s">
        <v>5296</v>
      </c>
      <c r="H556" s="110" t="str">
        <f>VLOOKUP(B556,Sheet3!$A$3:$M$579,13,0)</f>
        <v>4560123542407</v>
      </c>
      <c r="I556" s="110">
        <f t="shared" si="19"/>
        <v>0</v>
      </c>
      <c r="J556" s="111">
        <v>62</v>
      </c>
      <c r="K556" s="118">
        <v>69</v>
      </c>
      <c r="L556" s="109" t="s">
        <v>1947</v>
      </c>
      <c r="M556" s="109" t="s">
        <v>2375</v>
      </c>
      <c r="N556" s="115"/>
      <c r="O556" s="115"/>
    </row>
    <row r="557" spans="1:15" s="77" customFormat="1" ht="35.25" customHeight="1">
      <c r="A557" s="109" t="s">
        <v>5431</v>
      </c>
      <c r="B557" s="109" t="s">
        <v>6510</v>
      </c>
      <c r="C557" s="112" t="s">
        <v>5469</v>
      </c>
      <c r="D557" s="72" t="s">
        <v>1851</v>
      </c>
      <c r="E557" s="109" t="s">
        <v>1948</v>
      </c>
      <c r="F557" s="109" t="s">
        <v>2376</v>
      </c>
      <c r="G557" s="110" t="s">
        <v>5297</v>
      </c>
      <c r="H557" s="110" t="str">
        <f>VLOOKUP(B557,Sheet3!$A$3:$M$579,13,0)</f>
        <v>4560123542408</v>
      </c>
      <c r="I557" s="110">
        <f t="shared" si="19"/>
        <v>0</v>
      </c>
      <c r="J557" s="111">
        <v>74</v>
      </c>
      <c r="K557" s="118">
        <v>82</v>
      </c>
      <c r="L557" s="109" t="s">
        <v>1948</v>
      </c>
      <c r="M557" s="109" t="s">
        <v>2376</v>
      </c>
      <c r="N557" s="115"/>
      <c r="O557" s="115"/>
    </row>
    <row r="558" spans="1:15" s="77" customFormat="1" ht="35.25" customHeight="1">
      <c r="A558" s="109" t="s">
        <v>5431</v>
      </c>
      <c r="B558" s="109" t="s">
        <v>6512</v>
      </c>
      <c r="C558" s="112" t="s">
        <v>5469</v>
      </c>
      <c r="D558" s="72" t="s">
        <v>1851</v>
      </c>
      <c r="E558" s="109" t="s">
        <v>1949</v>
      </c>
      <c r="F558" s="109" t="s">
        <v>2377</v>
      </c>
      <c r="G558" s="110" t="s">
        <v>5298</v>
      </c>
      <c r="H558" s="110" t="str">
        <f>VLOOKUP(B558,Sheet3!$A$3:$M$579,13,0)</f>
        <v>4560123542409</v>
      </c>
      <c r="I558" s="110">
        <f t="shared" si="19"/>
        <v>0</v>
      </c>
      <c r="J558" s="111">
        <v>57</v>
      </c>
      <c r="K558" s="118">
        <v>63</v>
      </c>
      <c r="L558" s="109" t="s">
        <v>1949</v>
      </c>
      <c r="M558" s="109" t="s">
        <v>2377</v>
      </c>
      <c r="N558" s="115"/>
      <c r="O558" s="115"/>
    </row>
    <row r="559" spans="1:15" s="77" customFormat="1" ht="35.25" customHeight="1">
      <c r="A559" s="109" t="s">
        <v>5431</v>
      </c>
      <c r="B559" s="109" t="s">
        <v>6514</v>
      </c>
      <c r="C559" s="112" t="s">
        <v>5469</v>
      </c>
      <c r="D559" s="72" t="s">
        <v>1851</v>
      </c>
      <c r="E559" s="109" t="s">
        <v>1950</v>
      </c>
      <c r="F559" s="109" t="s">
        <v>2378</v>
      </c>
      <c r="G559" s="110" t="s">
        <v>5299</v>
      </c>
      <c r="H559" s="110" t="str">
        <f>VLOOKUP(B559,Sheet3!$A$3:$M$579,13,0)</f>
        <v>4560123542410</v>
      </c>
      <c r="I559" s="110">
        <f t="shared" si="19"/>
        <v>0</v>
      </c>
      <c r="J559" s="111">
        <v>17</v>
      </c>
      <c r="K559" s="118">
        <v>19</v>
      </c>
      <c r="L559" s="109" t="s">
        <v>1950</v>
      </c>
      <c r="M559" s="109" t="s">
        <v>2378</v>
      </c>
      <c r="N559" s="115"/>
      <c r="O559" s="115"/>
    </row>
    <row r="560" spans="1:15" s="77" customFormat="1" ht="35.25" customHeight="1">
      <c r="A560" s="109" t="s">
        <v>5432</v>
      </c>
      <c r="B560" s="109" t="s">
        <v>6516</v>
      </c>
      <c r="C560" s="112" t="s">
        <v>5469</v>
      </c>
      <c r="D560" s="72" t="s">
        <v>1854</v>
      </c>
      <c r="E560" s="109" t="s">
        <v>1946</v>
      </c>
      <c r="F560" s="109" t="s">
        <v>2374</v>
      </c>
      <c r="G560" s="110" t="s">
        <v>5300</v>
      </c>
      <c r="H560" s="110" t="str">
        <f>VLOOKUP(B560,Sheet3!$A$3:$M$579,13,0)</f>
        <v>4560123543091</v>
      </c>
      <c r="I560" s="110">
        <f t="shared" si="19"/>
        <v>0</v>
      </c>
      <c r="J560" s="111">
        <v>20</v>
      </c>
      <c r="K560" s="118">
        <v>22</v>
      </c>
      <c r="L560" s="109"/>
      <c r="M560" s="109"/>
      <c r="N560" s="115"/>
      <c r="O560" s="115"/>
    </row>
    <row r="561" spans="1:15" s="77" customFormat="1" ht="35.25" customHeight="1">
      <c r="A561" s="109" t="s">
        <v>5432</v>
      </c>
      <c r="B561" s="109" t="s">
        <v>6518</v>
      </c>
      <c r="C561" s="112" t="s">
        <v>5469</v>
      </c>
      <c r="D561" s="72" t="s">
        <v>1854</v>
      </c>
      <c r="E561" s="109" t="s">
        <v>1947</v>
      </c>
      <c r="F561" s="109" t="s">
        <v>2375</v>
      </c>
      <c r="G561" s="110" t="s">
        <v>5301</v>
      </c>
      <c r="H561" s="110" t="str">
        <f>VLOOKUP(B561,Sheet3!$A$3:$M$579,13,0)</f>
        <v>4560123543092</v>
      </c>
      <c r="I561" s="110">
        <f t="shared" si="19"/>
        <v>0</v>
      </c>
      <c r="J561" s="111">
        <v>44</v>
      </c>
      <c r="K561" s="118">
        <v>49</v>
      </c>
      <c r="L561" s="109"/>
      <c r="M561" s="109"/>
      <c r="N561" s="115"/>
      <c r="O561" s="115"/>
    </row>
    <row r="562" spans="1:15" s="77" customFormat="1" ht="35.25" customHeight="1">
      <c r="A562" s="109" t="s">
        <v>5432</v>
      </c>
      <c r="B562" s="109" t="s">
        <v>6520</v>
      </c>
      <c r="C562" s="112" t="s">
        <v>5469</v>
      </c>
      <c r="D562" s="72" t="s">
        <v>1854</v>
      </c>
      <c r="E562" s="109" t="s">
        <v>1948</v>
      </c>
      <c r="F562" s="109" t="s">
        <v>2376</v>
      </c>
      <c r="G562" s="110" t="s">
        <v>5302</v>
      </c>
      <c r="H562" s="110" t="str">
        <f>VLOOKUP(B562,Sheet3!$A$3:$M$579,13,0)</f>
        <v>4560123543093</v>
      </c>
      <c r="I562" s="110">
        <f t="shared" si="19"/>
        <v>0</v>
      </c>
      <c r="J562" s="111">
        <v>54</v>
      </c>
      <c r="K562" s="118">
        <v>60</v>
      </c>
      <c r="L562" s="109"/>
      <c r="M562" s="109"/>
      <c r="N562" s="115"/>
      <c r="O562" s="115"/>
    </row>
    <row r="563" spans="1:15" s="77" customFormat="1" ht="35.25" customHeight="1">
      <c r="A563" s="109" t="s">
        <v>5432</v>
      </c>
      <c r="B563" s="109" t="s">
        <v>6522</v>
      </c>
      <c r="C563" s="112" t="s">
        <v>5469</v>
      </c>
      <c r="D563" s="72" t="s">
        <v>1854</v>
      </c>
      <c r="E563" s="109" t="s">
        <v>1949</v>
      </c>
      <c r="F563" s="109" t="s">
        <v>2377</v>
      </c>
      <c r="G563" s="110" t="s">
        <v>5303</v>
      </c>
      <c r="H563" s="110" t="str">
        <f>VLOOKUP(B563,Sheet3!$A$3:$M$579,13,0)</f>
        <v>4560123543094</v>
      </c>
      <c r="I563" s="110">
        <f t="shared" si="19"/>
        <v>0</v>
      </c>
      <c r="J563" s="111">
        <v>42</v>
      </c>
      <c r="K563" s="118">
        <v>47</v>
      </c>
      <c r="L563" s="109"/>
      <c r="M563" s="109"/>
      <c r="N563" s="115"/>
      <c r="O563" s="115"/>
    </row>
    <row r="564" spans="1:15" s="77" customFormat="1" ht="35.25" customHeight="1">
      <c r="A564" s="109" t="s">
        <v>5432</v>
      </c>
      <c r="B564" s="109" t="s">
        <v>6524</v>
      </c>
      <c r="C564" s="112" t="s">
        <v>5469</v>
      </c>
      <c r="D564" s="72" t="s">
        <v>1854</v>
      </c>
      <c r="E564" s="109" t="s">
        <v>1950</v>
      </c>
      <c r="F564" s="109" t="s">
        <v>2378</v>
      </c>
      <c r="G564" s="110" t="s">
        <v>5304</v>
      </c>
      <c r="H564" s="110" t="str">
        <f>VLOOKUP(B564,Sheet3!$A$3:$M$579,13,0)</f>
        <v>4560123543095</v>
      </c>
      <c r="I564" s="110">
        <f t="shared" si="19"/>
        <v>0</v>
      </c>
      <c r="J564" s="111">
        <v>13</v>
      </c>
      <c r="K564" s="118">
        <v>15</v>
      </c>
      <c r="L564" s="109"/>
      <c r="M564" s="109"/>
      <c r="N564" s="115"/>
      <c r="O564" s="115"/>
    </row>
    <row r="565" spans="1:15" s="77" customFormat="1" ht="35.25" customHeight="1">
      <c r="A565" s="109" t="s">
        <v>5433</v>
      </c>
      <c r="B565" s="109" t="s">
        <v>6526</v>
      </c>
      <c r="C565" s="112" t="s">
        <v>5469</v>
      </c>
      <c r="D565" s="72" t="s">
        <v>2549</v>
      </c>
      <c r="E565" s="109" t="s">
        <v>1946</v>
      </c>
      <c r="F565" s="109" t="s">
        <v>2374</v>
      </c>
      <c r="G565" s="110" t="s">
        <v>5305</v>
      </c>
      <c r="H565" s="110" t="str">
        <f>VLOOKUP(B565,Sheet3!$A$3:$M$579,13,0)</f>
        <v>4560123542996</v>
      </c>
      <c r="I565" s="110">
        <f t="shared" si="19"/>
        <v>0</v>
      </c>
      <c r="J565" s="111">
        <v>19</v>
      </c>
      <c r="K565" s="118">
        <v>21</v>
      </c>
      <c r="L565" s="109"/>
      <c r="M565" s="109"/>
      <c r="N565" s="115"/>
      <c r="O565" s="115"/>
    </row>
    <row r="566" spans="1:15" s="77" customFormat="1" ht="35.25" customHeight="1">
      <c r="A566" s="109" t="s">
        <v>5433</v>
      </c>
      <c r="B566" s="109" t="s">
        <v>6528</v>
      </c>
      <c r="C566" s="112" t="s">
        <v>5469</v>
      </c>
      <c r="D566" s="72" t="s">
        <v>2549</v>
      </c>
      <c r="E566" s="109" t="s">
        <v>1947</v>
      </c>
      <c r="F566" s="109" t="s">
        <v>2375</v>
      </c>
      <c r="G566" s="110" t="s">
        <v>5306</v>
      </c>
      <c r="H566" s="110" t="str">
        <f>VLOOKUP(B566,Sheet3!$A$3:$M$579,13,0)</f>
        <v>4560123542997</v>
      </c>
      <c r="I566" s="110">
        <f t="shared" si="19"/>
        <v>0</v>
      </c>
      <c r="J566" s="111">
        <v>43</v>
      </c>
      <c r="K566" s="118">
        <v>48</v>
      </c>
      <c r="L566" s="109"/>
      <c r="M566" s="109"/>
      <c r="N566" s="115"/>
      <c r="O566" s="115"/>
    </row>
    <row r="567" spans="1:15" s="77" customFormat="1" ht="35.25" customHeight="1">
      <c r="A567" s="109" t="s">
        <v>5433</v>
      </c>
      <c r="B567" s="109" t="s">
        <v>6530</v>
      </c>
      <c r="C567" s="112" t="s">
        <v>5469</v>
      </c>
      <c r="D567" s="72" t="s">
        <v>2549</v>
      </c>
      <c r="E567" s="109" t="s">
        <v>1948</v>
      </c>
      <c r="F567" s="109" t="s">
        <v>2376</v>
      </c>
      <c r="G567" s="110" t="s">
        <v>5307</v>
      </c>
      <c r="H567" s="110" t="str">
        <f>VLOOKUP(B567,Sheet3!$A$3:$M$579,13,0)</f>
        <v>4560123542998</v>
      </c>
      <c r="I567" s="110">
        <f t="shared" si="19"/>
        <v>0</v>
      </c>
      <c r="J567" s="111">
        <v>52</v>
      </c>
      <c r="K567" s="118">
        <v>58</v>
      </c>
      <c r="L567" s="109"/>
      <c r="M567" s="109"/>
      <c r="N567" s="115"/>
      <c r="O567" s="115"/>
    </row>
    <row r="568" spans="1:15" s="77" customFormat="1" ht="35.25" customHeight="1">
      <c r="A568" s="109" t="s">
        <v>5433</v>
      </c>
      <c r="B568" s="109" t="s">
        <v>6532</v>
      </c>
      <c r="C568" s="112" t="s">
        <v>5469</v>
      </c>
      <c r="D568" s="72" t="s">
        <v>2549</v>
      </c>
      <c r="E568" s="109" t="s">
        <v>1949</v>
      </c>
      <c r="F568" s="109" t="s">
        <v>2377</v>
      </c>
      <c r="G568" s="110" t="s">
        <v>5308</v>
      </c>
      <c r="H568" s="110" t="str">
        <f>VLOOKUP(B568,Sheet3!$A$3:$M$579,13,0)</f>
        <v>4560123542999</v>
      </c>
      <c r="I568" s="110">
        <f t="shared" si="19"/>
        <v>0</v>
      </c>
      <c r="J568" s="111">
        <v>40</v>
      </c>
      <c r="K568" s="118">
        <v>44</v>
      </c>
      <c r="L568" s="109"/>
      <c r="M568" s="109"/>
      <c r="N568" s="115"/>
      <c r="O568" s="115"/>
    </row>
    <row r="569" spans="1:15" s="77" customFormat="1" ht="35.25" customHeight="1">
      <c r="A569" s="109" t="s">
        <v>5433</v>
      </c>
      <c r="B569" s="109" t="s">
        <v>6534</v>
      </c>
      <c r="C569" s="112" t="s">
        <v>5469</v>
      </c>
      <c r="D569" s="72" t="s">
        <v>2549</v>
      </c>
      <c r="E569" s="109" t="s">
        <v>1950</v>
      </c>
      <c r="F569" s="109" t="s">
        <v>2378</v>
      </c>
      <c r="G569" s="110" t="s">
        <v>5309</v>
      </c>
      <c r="H569" s="110" t="str">
        <f>VLOOKUP(B569,Sheet3!$A$3:$M$579,13,0)</f>
        <v>4560123543000</v>
      </c>
      <c r="I569" s="110">
        <f t="shared" si="19"/>
        <v>0</v>
      </c>
      <c r="J569" s="111">
        <v>13</v>
      </c>
      <c r="K569" s="118">
        <v>15</v>
      </c>
      <c r="L569" s="109"/>
      <c r="M569" s="109"/>
      <c r="N569" s="115"/>
      <c r="O569" s="115"/>
    </row>
    <row r="570" spans="1:15" s="77" customFormat="1" ht="35.25" customHeight="1">
      <c r="A570" s="109" t="s">
        <v>5434</v>
      </c>
      <c r="B570" s="109" t="s">
        <v>6536</v>
      </c>
      <c r="C570" s="112" t="s">
        <v>5469</v>
      </c>
      <c r="D570" s="119" t="s">
        <v>4733</v>
      </c>
      <c r="E570" s="109" t="s">
        <v>1946</v>
      </c>
      <c r="F570" s="109" t="s">
        <v>2374</v>
      </c>
      <c r="G570" s="110" t="s">
        <v>5310</v>
      </c>
      <c r="H570" s="110" t="str">
        <f>VLOOKUP(B570,Sheet3!$A$3:$M$579,13,0)</f>
        <v>4560123542401</v>
      </c>
      <c r="I570" s="110">
        <f t="shared" si="19"/>
        <v>0</v>
      </c>
      <c r="J570" s="111">
        <v>16</v>
      </c>
      <c r="K570" s="118">
        <v>18</v>
      </c>
      <c r="L570" s="109"/>
      <c r="M570" s="109"/>
      <c r="N570" s="115"/>
      <c r="O570" s="115"/>
    </row>
    <row r="571" spans="1:15" s="77" customFormat="1" ht="35.25" customHeight="1">
      <c r="A571" s="109" t="s">
        <v>5434</v>
      </c>
      <c r="B571" s="109" t="s">
        <v>6538</v>
      </c>
      <c r="C571" s="112" t="s">
        <v>5469</v>
      </c>
      <c r="D571" s="119" t="s">
        <v>4733</v>
      </c>
      <c r="E571" s="109" t="s">
        <v>1947</v>
      </c>
      <c r="F571" s="109" t="s">
        <v>2375</v>
      </c>
      <c r="G571" s="110" t="s">
        <v>5311</v>
      </c>
      <c r="H571" s="110" t="str">
        <f>VLOOKUP(B571,Sheet3!$A$3:$M$579,13,0)</f>
        <v>4560123542402</v>
      </c>
      <c r="I571" s="110">
        <f t="shared" si="19"/>
        <v>0</v>
      </c>
      <c r="J571" s="111">
        <v>37</v>
      </c>
      <c r="K571" s="118">
        <v>41</v>
      </c>
      <c r="L571" s="109"/>
      <c r="M571" s="109"/>
      <c r="N571" s="115"/>
      <c r="O571" s="115"/>
    </row>
    <row r="572" spans="1:15" s="77" customFormat="1" ht="35.25" customHeight="1">
      <c r="A572" s="109" t="s">
        <v>5434</v>
      </c>
      <c r="B572" s="109" t="s">
        <v>6540</v>
      </c>
      <c r="C572" s="112" t="s">
        <v>5469</v>
      </c>
      <c r="D572" s="119" t="s">
        <v>4733</v>
      </c>
      <c r="E572" s="109" t="s">
        <v>1948</v>
      </c>
      <c r="F572" s="109" t="s">
        <v>2376</v>
      </c>
      <c r="G572" s="110" t="s">
        <v>5312</v>
      </c>
      <c r="H572" s="110" t="str">
        <f>VLOOKUP(B572,Sheet3!$A$3:$M$579,13,0)</f>
        <v>4560123542403</v>
      </c>
      <c r="I572" s="110">
        <f t="shared" si="19"/>
        <v>0</v>
      </c>
      <c r="J572" s="111">
        <v>44</v>
      </c>
      <c r="K572" s="118">
        <v>49</v>
      </c>
      <c r="L572" s="109"/>
      <c r="M572" s="109"/>
      <c r="N572" s="115"/>
      <c r="O572" s="115"/>
    </row>
    <row r="573" spans="1:15" s="77" customFormat="1" ht="35.25" customHeight="1">
      <c r="A573" s="109" t="s">
        <v>5434</v>
      </c>
      <c r="B573" s="109" t="s">
        <v>6542</v>
      </c>
      <c r="C573" s="112" t="s">
        <v>5469</v>
      </c>
      <c r="D573" s="119" t="s">
        <v>4733</v>
      </c>
      <c r="E573" s="109" t="s">
        <v>1949</v>
      </c>
      <c r="F573" s="109" t="s">
        <v>2377</v>
      </c>
      <c r="G573" s="110" t="s">
        <v>5313</v>
      </c>
      <c r="H573" s="110" t="str">
        <f>VLOOKUP(B573,Sheet3!$A$3:$M$579,13,0)</f>
        <v>4560123542404</v>
      </c>
      <c r="I573" s="110">
        <f t="shared" si="19"/>
        <v>0</v>
      </c>
      <c r="J573" s="111">
        <v>33</v>
      </c>
      <c r="K573" s="118">
        <v>37</v>
      </c>
      <c r="L573" s="109"/>
      <c r="M573" s="109"/>
      <c r="N573" s="115"/>
      <c r="O573" s="115"/>
    </row>
    <row r="574" spans="1:15" s="77" customFormat="1" ht="35.25" customHeight="1">
      <c r="A574" s="109" t="s">
        <v>5434</v>
      </c>
      <c r="B574" s="109" t="s">
        <v>6544</v>
      </c>
      <c r="C574" s="112" t="s">
        <v>5469</v>
      </c>
      <c r="D574" s="119" t="s">
        <v>4733</v>
      </c>
      <c r="E574" s="109" t="s">
        <v>1950</v>
      </c>
      <c r="F574" s="109" t="s">
        <v>2378</v>
      </c>
      <c r="G574" s="110" t="s">
        <v>5314</v>
      </c>
      <c r="H574" s="110" t="str">
        <f>VLOOKUP(B574,Sheet3!$A$3:$M$579,13,0)</f>
        <v>4560123542405</v>
      </c>
      <c r="I574" s="110">
        <f t="shared" si="19"/>
        <v>0</v>
      </c>
      <c r="J574" s="111">
        <v>9</v>
      </c>
      <c r="K574" s="118">
        <v>11</v>
      </c>
      <c r="L574" s="109"/>
      <c r="M574" s="109"/>
      <c r="N574" s="115"/>
      <c r="O574" s="115"/>
    </row>
    <row r="575" spans="1:15" s="77" customFormat="1" ht="35.25" customHeight="1">
      <c r="A575" s="109" t="s">
        <v>5435</v>
      </c>
      <c r="B575" s="109" t="s">
        <v>6544</v>
      </c>
      <c r="C575" s="112" t="s">
        <v>5453</v>
      </c>
      <c r="D575" s="72" t="s">
        <v>4733</v>
      </c>
      <c r="E575" s="109" t="s">
        <v>1946</v>
      </c>
      <c r="F575" s="109" t="s">
        <v>2378</v>
      </c>
      <c r="G575" s="110" t="s">
        <v>5315</v>
      </c>
      <c r="H575" s="110" t="s">
        <v>4766</v>
      </c>
      <c r="I575" s="110">
        <f t="shared" si="19"/>
        <v>7441</v>
      </c>
      <c r="J575" s="111">
        <v>24</v>
      </c>
      <c r="K575" s="118">
        <v>27</v>
      </c>
      <c r="L575" s="109"/>
      <c r="M575" s="109"/>
      <c r="N575" s="115"/>
      <c r="O575" s="115"/>
    </row>
    <row r="576" spans="1:15" s="77" customFormat="1" ht="35.25" customHeight="1">
      <c r="A576" s="109" t="s">
        <v>5435</v>
      </c>
      <c r="B576" s="109" t="s">
        <v>6544</v>
      </c>
      <c r="C576" s="112" t="s">
        <v>5453</v>
      </c>
      <c r="D576" s="72" t="s">
        <v>4733</v>
      </c>
      <c r="E576" s="109" t="s">
        <v>1947</v>
      </c>
      <c r="F576" s="109" t="s">
        <v>2378</v>
      </c>
      <c r="G576" s="110" t="s">
        <v>5316</v>
      </c>
      <c r="H576" s="110" t="s">
        <v>4767</v>
      </c>
      <c r="I576" s="110">
        <f t="shared" si="19"/>
        <v>7441</v>
      </c>
      <c r="J576" s="111">
        <v>62</v>
      </c>
      <c r="K576" s="118">
        <v>69</v>
      </c>
      <c r="L576" s="109"/>
      <c r="M576" s="109"/>
      <c r="N576" s="115"/>
      <c r="O576" s="115"/>
    </row>
    <row r="577" spans="1:15" s="77" customFormat="1" ht="35.25" customHeight="1">
      <c r="A577" s="109" t="s">
        <v>5435</v>
      </c>
      <c r="B577" s="109" t="s">
        <v>6544</v>
      </c>
      <c r="C577" s="112" t="s">
        <v>5453</v>
      </c>
      <c r="D577" s="72" t="s">
        <v>4733</v>
      </c>
      <c r="E577" s="109" t="s">
        <v>1948</v>
      </c>
      <c r="F577" s="109" t="s">
        <v>2378</v>
      </c>
      <c r="G577" s="110" t="s">
        <v>5317</v>
      </c>
      <c r="H577" s="110" t="s">
        <v>4768</v>
      </c>
      <c r="I577" s="110">
        <f t="shared" si="19"/>
        <v>7436</v>
      </c>
      <c r="J577" s="111">
        <v>73</v>
      </c>
      <c r="K577" s="118">
        <v>81</v>
      </c>
      <c r="L577" s="109"/>
      <c r="M577" s="109"/>
      <c r="N577" s="115"/>
      <c r="O577" s="115"/>
    </row>
    <row r="578" spans="1:15" s="77" customFormat="1" ht="35.25" customHeight="1">
      <c r="A578" s="109" t="s">
        <v>5435</v>
      </c>
      <c r="B578" s="109" t="s">
        <v>6544</v>
      </c>
      <c r="C578" s="112" t="s">
        <v>5453</v>
      </c>
      <c r="D578" s="72" t="s">
        <v>4733</v>
      </c>
      <c r="E578" s="109" t="s">
        <v>1949</v>
      </c>
      <c r="F578" s="109" t="s">
        <v>2378</v>
      </c>
      <c r="G578" s="110" t="s">
        <v>5318</v>
      </c>
      <c r="H578" s="110" t="s">
        <v>4769</v>
      </c>
      <c r="I578" s="110">
        <f t="shared" si="19"/>
        <v>7436</v>
      </c>
      <c r="J578" s="111">
        <v>56</v>
      </c>
      <c r="K578" s="118">
        <v>62</v>
      </c>
      <c r="L578" s="109"/>
      <c r="M578" s="109"/>
      <c r="N578" s="115"/>
      <c r="O578" s="115"/>
    </row>
    <row r="579" spans="1:15" s="77" customFormat="1" ht="35.25" customHeight="1">
      <c r="A579" s="109" t="s">
        <v>5435</v>
      </c>
      <c r="B579" s="109" t="s">
        <v>6544</v>
      </c>
      <c r="C579" s="112" t="s">
        <v>5453</v>
      </c>
      <c r="D579" s="72" t="s">
        <v>4733</v>
      </c>
      <c r="E579" s="109" t="s">
        <v>1950</v>
      </c>
      <c r="F579" s="109" t="s">
        <v>2378</v>
      </c>
      <c r="G579" s="110" t="s">
        <v>5319</v>
      </c>
      <c r="H579" s="110" t="s">
        <v>4770</v>
      </c>
      <c r="I579" s="110">
        <f t="shared" si="19"/>
        <v>7436</v>
      </c>
      <c r="J579" s="111">
        <v>21</v>
      </c>
      <c r="K579" s="118">
        <v>24</v>
      </c>
      <c r="L579" s="109"/>
      <c r="M579" s="109"/>
      <c r="N579" s="115"/>
      <c r="O579" s="115"/>
    </row>
  </sheetData>
  <autoFilter ref="A2:R579" xr:uid="{00000000-0001-0000-0200-000000000000}"/>
  <mergeCells count="1">
    <mergeCell ref="A1:G1"/>
  </mergeCells>
  <pageMargins left="0" right="0" top="0.75" bottom="0.25" header="0.05" footer="0.05"/>
  <pageSetup paperSize="9"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128B-90FF-41D8-A4A1-061A81699DC6}">
  <dimension ref="A2:M579"/>
  <sheetViews>
    <sheetView topLeftCell="A559" workbookViewId="0">
      <selection activeCell="F574" sqref="F574:F579"/>
    </sheetView>
  </sheetViews>
  <sheetFormatPr defaultRowHeight="14.5"/>
  <cols>
    <col min="1" max="1" width="13" customWidth="1"/>
    <col min="4" max="4" width="22.7265625" customWidth="1"/>
    <col min="13" max="13" width="20.08984375" customWidth="1"/>
  </cols>
  <sheetData>
    <row r="2" spans="1:13" s="80" customFormat="1" ht="13" customHeight="1">
      <c r="A2" s="79" t="s">
        <v>41</v>
      </c>
      <c r="D2" s="79" t="s">
        <v>1952</v>
      </c>
      <c r="M2" s="79" t="s">
        <v>44</v>
      </c>
    </row>
    <row r="3" spans="1:13" s="80" customFormat="1" ht="13" customHeight="1">
      <c r="A3" s="82" t="s">
        <v>5472</v>
      </c>
      <c r="B3" s="80" t="s">
        <v>5320</v>
      </c>
      <c r="C3" s="80" t="s">
        <v>2374</v>
      </c>
      <c r="D3" s="82" t="s">
        <v>5473</v>
      </c>
      <c r="M3" s="82" t="s">
        <v>4743</v>
      </c>
    </row>
    <row r="4" spans="1:13" s="80" customFormat="1" ht="13" customHeight="1">
      <c r="A4" s="82" t="s">
        <v>5474</v>
      </c>
      <c r="B4" s="80" t="s">
        <v>5320</v>
      </c>
      <c r="C4" s="80" t="s">
        <v>2375</v>
      </c>
      <c r="D4" s="82" t="s">
        <v>5475</v>
      </c>
      <c r="M4" s="82" t="s">
        <v>4744</v>
      </c>
    </row>
    <row r="5" spans="1:13" s="80" customFormat="1" ht="13" customHeight="1">
      <c r="A5" s="82" t="s">
        <v>5476</v>
      </c>
      <c r="B5" s="80" t="s">
        <v>5320</v>
      </c>
      <c r="C5" s="80" t="s">
        <v>2376</v>
      </c>
      <c r="D5" s="82" t="s">
        <v>5477</v>
      </c>
      <c r="M5" s="82" t="s">
        <v>4745</v>
      </c>
    </row>
    <row r="6" spans="1:13" s="80" customFormat="1" ht="13" customHeight="1">
      <c r="A6" s="82" t="s">
        <v>5478</v>
      </c>
      <c r="B6" s="80" t="s">
        <v>5320</v>
      </c>
      <c r="C6" s="80" t="s">
        <v>2377</v>
      </c>
      <c r="D6" s="82" t="s">
        <v>5479</v>
      </c>
      <c r="M6" s="82" t="s">
        <v>4746</v>
      </c>
    </row>
    <row r="7" spans="1:13" s="80" customFormat="1" ht="13" customHeight="1">
      <c r="A7" s="82" t="s">
        <v>5480</v>
      </c>
      <c r="B7" s="80" t="s">
        <v>5321</v>
      </c>
      <c r="C7" s="80" t="s">
        <v>2374</v>
      </c>
      <c r="D7" s="82" t="s">
        <v>5481</v>
      </c>
      <c r="M7" s="82" t="s">
        <v>4748</v>
      </c>
    </row>
    <row r="8" spans="1:13" s="80" customFormat="1" ht="13" customHeight="1">
      <c r="A8" s="82" t="s">
        <v>5482</v>
      </c>
      <c r="B8" s="80" t="s">
        <v>5321</v>
      </c>
      <c r="C8" s="80" t="s">
        <v>2375</v>
      </c>
      <c r="D8" s="82" t="s">
        <v>5483</v>
      </c>
      <c r="M8" s="82" t="s">
        <v>4749</v>
      </c>
    </row>
    <row r="9" spans="1:13" s="80" customFormat="1" ht="13" customHeight="1">
      <c r="A9" s="82" t="s">
        <v>5484</v>
      </c>
      <c r="B9" s="80" t="s">
        <v>5321</v>
      </c>
      <c r="C9" s="80" t="s">
        <v>2376</v>
      </c>
      <c r="D9" s="82" t="s">
        <v>5485</v>
      </c>
      <c r="M9" s="82" t="s">
        <v>4750</v>
      </c>
    </row>
    <row r="10" spans="1:13" s="80" customFormat="1" ht="13" customHeight="1">
      <c r="A10" s="82" t="s">
        <v>5486</v>
      </c>
      <c r="B10" s="80" t="s">
        <v>5321</v>
      </c>
      <c r="C10" s="80" t="s">
        <v>2377</v>
      </c>
      <c r="D10" s="82" t="s">
        <v>5487</v>
      </c>
      <c r="M10" s="82" t="s">
        <v>4751</v>
      </c>
    </row>
    <row r="11" spans="1:13" s="80" customFormat="1" ht="13" customHeight="1">
      <c r="A11" s="82" t="s">
        <v>5488</v>
      </c>
      <c r="B11" s="80" t="s">
        <v>5322</v>
      </c>
      <c r="C11" s="80" t="s">
        <v>2374</v>
      </c>
      <c r="D11" s="82" t="s">
        <v>5489</v>
      </c>
      <c r="M11" s="82" t="s">
        <v>4753</v>
      </c>
    </row>
    <row r="12" spans="1:13" s="80" customFormat="1" ht="13" customHeight="1">
      <c r="A12" s="82" t="s">
        <v>5490</v>
      </c>
      <c r="B12" s="80" t="s">
        <v>5322</v>
      </c>
      <c r="C12" s="80" t="s">
        <v>2375</v>
      </c>
      <c r="D12" s="82" t="s">
        <v>5491</v>
      </c>
      <c r="M12" s="82" t="s">
        <v>4754</v>
      </c>
    </row>
    <row r="13" spans="1:13" s="80" customFormat="1" ht="13" customHeight="1">
      <c r="A13" s="82" t="s">
        <v>5492</v>
      </c>
      <c r="B13" s="80" t="s">
        <v>5322</v>
      </c>
      <c r="C13" s="80" t="s">
        <v>2376</v>
      </c>
      <c r="D13" s="82" t="s">
        <v>5493</v>
      </c>
      <c r="M13" s="82" t="s">
        <v>4755</v>
      </c>
    </row>
    <row r="14" spans="1:13" s="80" customFormat="1" ht="13" customHeight="1">
      <c r="A14" s="82" t="s">
        <v>5494</v>
      </c>
      <c r="B14" s="80" t="s">
        <v>5322</v>
      </c>
      <c r="C14" s="80" t="s">
        <v>2377</v>
      </c>
      <c r="D14" s="82" t="s">
        <v>5495</v>
      </c>
      <c r="M14" s="82" t="s">
        <v>4756</v>
      </c>
    </row>
    <row r="15" spans="1:13" s="80" customFormat="1" ht="13" customHeight="1">
      <c r="A15" s="82" t="s">
        <v>5496</v>
      </c>
      <c r="B15" s="80" t="s">
        <v>5323</v>
      </c>
      <c r="C15" s="80" t="s">
        <v>2374</v>
      </c>
      <c r="D15" s="82" t="s">
        <v>5497</v>
      </c>
      <c r="M15" s="82" t="s">
        <v>4758</v>
      </c>
    </row>
    <row r="16" spans="1:13" s="80" customFormat="1" ht="13" customHeight="1">
      <c r="A16" s="82" t="s">
        <v>5498</v>
      </c>
      <c r="B16" s="80" t="s">
        <v>5323</v>
      </c>
      <c r="C16" s="80" t="s">
        <v>2375</v>
      </c>
      <c r="D16" s="82" t="s">
        <v>5499</v>
      </c>
      <c r="M16" s="82" t="s">
        <v>4759</v>
      </c>
    </row>
    <row r="17" spans="1:13" s="80" customFormat="1" ht="13" customHeight="1">
      <c r="A17" s="82" t="s">
        <v>5500</v>
      </c>
      <c r="B17" s="80" t="s">
        <v>5323</v>
      </c>
      <c r="C17" s="80" t="s">
        <v>2376</v>
      </c>
      <c r="D17" s="82" t="s">
        <v>5501</v>
      </c>
      <c r="M17" s="82" t="s">
        <v>4760</v>
      </c>
    </row>
    <row r="18" spans="1:13" s="80" customFormat="1" ht="13" customHeight="1">
      <c r="A18" s="82" t="s">
        <v>5502</v>
      </c>
      <c r="B18" s="80" t="s">
        <v>5323</v>
      </c>
      <c r="C18" s="80" t="s">
        <v>2377</v>
      </c>
      <c r="D18" s="82" t="s">
        <v>5503</v>
      </c>
      <c r="M18" s="82" t="s">
        <v>4761</v>
      </c>
    </row>
    <row r="19" spans="1:13" s="80" customFormat="1" ht="13" customHeight="1">
      <c r="A19" s="82" t="s">
        <v>5504</v>
      </c>
      <c r="B19" s="80" t="s">
        <v>5323</v>
      </c>
      <c r="C19" s="80" t="s">
        <v>2378</v>
      </c>
      <c r="D19" s="82" t="s">
        <v>5505</v>
      </c>
      <c r="M19" s="82" t="s">
        <v>4762</v>
      </c>
    </row>
    <row r="20" spans="1:13" s="80" customFormat="1" ht="13" customHeight="1">
      <c r="A20" s="82" t="s">
        <v>5506</v>
      </c>
      <c r="B20" s="80" t="s">
        <v>5324</v>
      </c>
      <c r="C20" s="80" t="s">
        <v>2374</v>
      </c>
      <c r="D20" s="82" t="s">
        <v>5507</v>
      </c>
      <c r="M20" s="82" t="s">
        <v>4763</v>
      </c>
    </row>
    <row r="21" spans="1:13" s="80" customFormat="1" ht="13" customHeight="1">
      <c r="A21" s="82" t="s">
        <v>5508</v>
      </c>
      <c r="B21" s="80" t="s">
        <v>5324</v>
      </c>
      <c r="C21" s="80" t="s">
        <v>2375</v>
      </c>
      <c r="D21" s="82" t="s">
        <v>5509</v>
      </c>
      <c r="M21" s="82" t="s">
        <v>4764</v>
      </c>
    </row>
    <row r="22" spans="1:13" s="80" customFormat="1" ht="13" customHeight="1">
      <c r="A22" s="82" t="s">
        <v>5510</v>
      </c>
      <c r="B22" s="80" t="s">
        <v>5324</v>
      </c>
      <c r="C22" s="80" t="s">
        <v>2376</v>
      </c>
      <c r="D22" s="82" t="s">
        <v>5511</v>
      </c>
      <c r="M22" s="82" t="s">
        <v>4765</v>
      </c>
    </row>
    <row r="23" spans="1:13" s="80" customFormat="1" ht="13" customHeight="1">
      <c r="A23" s="82" t="s">
        <v>5512</v>
      </c>
      <c r="B23" s="80" t="s">
        <v>5324</v>
      </c>
      <c r="C23" s="80" t="s">
        <v>2377</v>
      </c>
      <c r="D23" s="82" t="s">
        <v>5513</v>
      </c>
      <c r="M23" s="82" t="s">
        <v>4766</v>
      </c>
    </row>
    <row r="24" spans="1:13" s="80" customFormat="1" ht="13" customHeight="1">
      <c r="A24" s="82" t="s">
        <v>5514</v>
      </c>
      <c r="B24" s="80" t="s">
        <v>5324</v>
      </c>
      <c r="C24" s="80" t="s">
        <v>2378</v>
      </c>
      <c r="D24" s="82" t="s">
        <v>5515</v>
      </c>
      <c r="M24" s="82" t="s">
        <v>4767</v>
      </c>
    </row>
    <row r="25" spans="1:13" s="80" customFormat="1" ht="13" customHeight="1">
      <c r="A25" s="82" t="s">
        <v>5516</v>
      </c>
      <c r="B25" s="80" t="s">
        <v>5325</v>
      </c>
      <c r="C25" s="80" t="s">
        <v>2374</v>
      </c>
      <c r="D25" s="82" t="s">
        <v>5517</v>
      </c>
      <c r="M25" s="82" t="s">
        <v>4768</v>
      </c>
    </row>
    <row r="26" spans="1:13" s="80" customFormat="1" ht="13" customHeight="1">
      <c r="A26" s="82" t="s">
        <v>5518</v>
      </c>
      <c r="B26" s="80" t="s">
        <v>5325</v>
      </c>
      <c r="C26" s="80" t="s">
        <v>2375</v>
      </c>
      <c r="D26" s="82" t="s">
        <v>5519</v>
      </c>
      <c r="M26" s="82" t="s">
        <v>4769</v>
      </c>
    </row>
    <row r="27" spans="1:13" s="80" customFormat="1" ht="13" customHeight="1">
      <c r="A27" s="82" t="s">
        <v>5520</v>
      </c>
      <c r="B27" s="80" t="s">
        <v>5325</v>
      </c>
      <c r="C27" s="80" t="s">
        <v>2376</v>
      </c>
      <c r="D27" s="82" t="s">
        <v>5521</v>
      </c>
      <c r="M27" s="82" t="s">
        <v>4770</v>
      </c>
    </row>
    <row r="28" spans="1:13" s="80" customFormat="1" ht="13" customHeight="1">
      <c r="A28" s="82" t="s">
        <v>5522</v>
      </c>
      <c r="B28" s="80" t="s">
        <v>5325</v>
      </c>
      <c r="C28" s="80" t="s">
        <v>2377</v>
      </c>
      <c r="D28" s="82" t="s">
        <v>5523</v>
      </c>
      <c r="M28" s="82" t="s">
        <v>4771</v>
      </c>
    </row>
    <row r="29" spans="1:13" s="80" customFormat="1" ht="13" customHeight="1">
      <c r="A29" s="82" t="s">
        <v>5524</v>
      </c>
      <c r="B29" s="80" t="s">
        <v>5325</v>
      </c>
      <c r="C29" s="80" t="s">
        <v>2378</v>
      </c>
      <c r="D29" s="82" t="s">
        <v>5525</v>
      </c>
      <c r="M29" s="82" t="s">
        <v>4772</v>
      </c>
    </row>
    <row r="30" spans="1:13" s="80" customFormat="1" ht="13" customHeight="1">
      <c r="A30" s="82" t="s">
        <v>5526</v>
      </c>
      <c r="B30" s="80" t="s">
        <v>5326</v>
      </c>
      <c r="C30" s="80" t="s">
        <v>2374</v>
      </c>
      <c r="D30" s="82" t="s">
        <v>5527</v>
      </c>
      <c r="M30" s="82" t="s">
        <v>4773</v>
      </c>
    </row>
    <row r="31" spans="1:13" s="80" customFormat="1" ht="13" customHeight="1">
      <c r="A31" s="82" t="s">
        <v>5528</v>
      </c>
      <c r="B31" s="80" t="s">
        <v>5326</v>
      </c>
      <c r="C31" s="80" t="s">
        <v>2375</v>
      </c>
      <c r="D31" s="82" t="s">
        <v>5529</v>
      </c>
      <c r="M31" s="82" t="s">
        <v>4774</v>
      </c>
    </row>
    <row r="32" spans="1:13" s="80" customFormat="1" ht="13" customHeight="1">
      <c r="A32" s="82" t="s">
        <v>5530</v>
      </c>
      <c r="B32" s="80" t="s">
        <v>5326</v>
      </c>
      <c r="C32" s="80" t="s">
        <v>2376</v>
      </c>
      <c r="D32" s="82" t="s">
        <v>5531</v>
      </c>
      <c r="M32" s="82" t="s">
        <v>4775</v>
      </c>
    </row>
    <row r="33" spans="1:13" s="80" customFormat="1" ht="13" customHeight="1">
      <c r="A33" s="82" t="s">
        <v>5532</v>
      </c>
      <c r="B33" s="80" t="s">
        <v>5326</v>
      </c>
      <c r="C33" s="80" t="s">
        <v>2377</v>
      </c>
      <c r="D33" s="82" t="s">
        <v>5533</v>
      </c>
      <c r="M33" s="82" t="s">
        <v>4776</v>
      </c>
    </row>
    <row r="34" spans="1:13" s="80" customFormat="1" ht="13" customHeight="1">
      <c r="A34" s="82" t="s">
        <v>5534</v>
      </c>
      <c r="B34" s="80" t="s">
        <v>5326</v>
      </c>
      <c r="C34" s="80" t="s">
        <v>2378</v>
      </c>
      <c r="D34" s="82" t="s">
        <v>5535</v>
      </c>
      <c r="M34" s="82" t="s">
        <v>4777</v>
      </c>
    </row>
    <row r="35" spans="1:13" s="80" customFormat="1" ht="13" customHeight="1">
      <c r="A35" s="82" t="s">
        <v>5536</v>
      </c>
      <c r="B35" s="80" t="s">
        <v>5327</v>
      </c>
      <c r="C35" s="80" t="s">
        <v>2374</v>
      </c>
      <c r="D35" s="82" t="s">
        <v>5537</v>
      </c>
      <c r="M35" s="82" t="s">
        <v>4778</v>
      </c>
    </row>
    <row r="36" spans="1:13" s="80" customFormat="1" ht="13" customHeight="1">
      <c r="A36" s="82" t="s">
        <v>5538</v>
      </c>
      <c r="B36" s="80" t="s">
        <v>5327</v>
      </c>
      <c r="C36" s="80" t="s">
        <v>2375</v>
      </c>
      <c r="D36" s="82" t="s">
        <v>5539</v>
      </c>
      <c r="M36" s="82" t="s">
        <v>4779</v>
      </c>
    </row>
    <row r="37" spans="1:13" s="80" customFormat="1" ht="13" customHeight="1">
      <c r="A37" s="82" t="s">
        <v>5540</v>
      </c>
      <c r="B37" s="80" t="s">
        <v>5327</v>
      </c>
      <c r="C37" s="80" t="s">
        <v>2376</v>
      </c>
      <c r="D37" s="82" t="s">
        <v>5541</v>
      </c>
      <c r="M37" s="82" t="s">
        <v>4780</v>
      </c>
    </row>
    <row r="38" spans="1:13" s="80" customFormat="1" ht="13" customHeight="1">
      <c r="A38" s="82" t="s">
        <v>5542</v>
      </c>
      <c r="B38" s="80" t="s">
        <v>5327</v>
      </c>
      <c r="C38" s="80" t="s">
        <v>2377</v>
      </c>
      <c r="D38" s="82" t="s">
        <v>5543</v>
      </c>
      <c r="M38" s="82" t="s">
        <v>4781</v>
      </c>
    </row>
    <row r="39" spans="1:13" s="80" customFormat="1" ht="13" customHeight="1">
      <c r="A39" s="82" t="s">
        <v>5544</v>
      </c>
      <c r="B39" s="80" t="s">
        <v>5327</v>
      </c>
      <c r="C39" s="80" t="s">
        <v>2378</v>
      </c>
      <c r="D39" s="82" t="s">
        <v>5545</v>
      </c>
      <c r="M39" s="82" t="s">
        <v>4782</v>
      </c>
    </row>
    <row r="40" spans="1:13" s="80" customFormat="1" ht="13" customHeight="1">
      <c r="A40" s="82" t="s">
        <v>5546</v>
      </c>
      <c r="B40" s="80" t="s">
        <v>5328</v>
      </c>
      <c r="C40" s="80" t="s">
        <v>2374</v>
      </c>
      <c r="D40" s="82" t="s">
        <v>5547</v>
      </c>
      <c r="M40" s="82" t="s">
        <v>4783</v>
      </c>
    </row>
    <row r="41" spans="1:13" s="80" customFormat="1" ht="13" customHeight="1">
      <c r="A41" s="82" t="s">
        <v>5548</v>
      </c>
      <c r="B41" s="80" t="s">
        <v>5328</v>
      </c>
      <c r="C41" s="80" t="s">
        <v>2375</v>
      </c>
      <c r="D41" s="82" t="s">
        <v>5549</v>
      </c>
      <c r="M41" s="82" t="s">
        <v>4784</v>
      </c>
    </row>
    <row r="42" spans="1:13" s="80" customFormat="1" ht="13" customHeight="1">
      <c r="A42" s="82" t="s">
        <v>5550</v>
      </c>
      <c r="B42" s="80" t="s">
        <v>5328</v>
      </c>
      <c r="C42" s="80" t="s">
        <v>2376</v>
      </c>
      <c r="D42" s="82" t="s">
        <v>5551</v>
      </c>
      <c r="M42" s="82" t="s">
        <v>4785</v>
      </c>
    </row>
    <row r="43" spans="1:13" s="80" customFormat="1" ht="13" customHeight="1">
      <c r="A43" s="82" t="s">
        <v>5552</v>
      </c>
      <c r="B43" s="80" t="s">
        <v>5328</v>
      </c>
      <c r="C43" s="80" t="s">
        <v>2377</v>
      </c>
      <c r="D43" s="82" t="s">
        <v>5553</v>
      </c>
      <c r="M43" s="82" t="s">
        <v>4786</v>
      </c>
    </row>
    <row r="44" spans="1:13" s="80" customFormat="1" ht="13" customHeight="1">
      <c r="A44" s="82" t="s">
        <v>5554</v>
      </c>
      <c r="B44" s="80" t="s">
        <v>5328</v>
      </c>
      <c r="C44" s="80" t="s">
        <v>2378</v>
      </c>
      <c r="D44" s="82" t="s">
        <v>5555</v>
      </c>
      <c r="M44" s="82" t="s">
        <v>4787</v>
      </c>
    </row>
    <row r="45" spans="1:13" s="80" customFormat="1" ht="13" customHeight="1">
      <c r="A45" s="82" t="s">
        <v>5556</v>
      </c>
      <c r="B45" s="80" t="s">
        <v>5329</v>
      </c>
      <c r="C45" s="80" t="s">
        <v>2374</v>
      </c>
      <c r="D45" s="82" t="s">
        <v>5557</v>
      </c>
      <c r="M45" s="82" t="s">
        <v>4788</v>
      </c>
    </row>
    <row r="46" spans="1:13" s="80" customFormat="1" ht="13" customHeight="1">
      <c r="A46" s="82" t="s">
        <v>5558</v>
      </c>
      <c r="B46" s="80" t="s">
        <v>5329</v>
      </c>
      <c r="C46" s="80" t="s">
        <v>2375</v>
      </c>
      <c r="D46" s="82" t="s">
        <v>5559</v>
      </c>
      <c r="M46" s="82" t="s">
        <v>4789</v>
      </c>
    </row>
    <row r="47" spans="1:13" s="80" customFormat="1" ht="13" customHeight="1">
      <c r="A47" s="82" t="s">
        <v>5560</v>
      </c>
      <c r="B47" s="80" t="s">
        <v>5329</v>
      </c>
      <c r="C47" s="80" t="s">
        <v>2376</v>
      </c>
      <c r="D47" s="82" t="s">
        <v>5561</v>
      </c>
      <c r="M47" s="82" t="s">
        <v>4790</v>
      </c>
    </row>
    <row r="48" spans="1:13" s="80" customFormat="1" ht="13" customHeight="1">
      <c r="A48" s="82" t="s">
        <v>5562</v>
      </c>
      <c r="B48" s="80" t="s">
        <v>5329</v>
      </c>
      <c r="C48" s="80" t="s">
        <v>2377</v>
      </c>
      <c r="D48" s="82" t="s">
        <v>5563</v>
      </c>
      <c r="M48" s="82" t="s">
        <v>4791</v>
      </c>
    </row>
    <row r="49" spans="1:13" s="80" customFormat="1" ht="13" customHeight="1">
      <c r="A49" s="82" t="s">
        <v>5564</v>
      </c>
      <c r="B49" s="80" t="s">
        <v>5330</v>
      </c>
      <c r="C49" s="80" t="s">
        <v>2374</v>
      </c>
      <c r="D49" s="82" t="s">
        <v>5565</v>
      </c>
      <c r="M49" s="82" t="s">
        <v>4793</v>
      </c>
    </row>
    <row r="50" spans="1:13" s="80" customFormat="1" ht="13" customHeight="1">
      <c r="A50" s="82" t="s">
        <v>5566</v>
      </c>
      <c r="B50" s="80" t="s">
        <v>5330</v>
      </c>
      <c r="C50" s="80" t="s">
        <v>2375</v>
      </c>
      <c r="D50" s="82" t="s">
        <v>5567</v>
      </c>
      <c r="M50" s="82" t="s">
        <v>4794</v>
      </c>
    </row>
    <row r="51" spans="1:13" s="80" customFormat="1" ht="13" customHeight="1">
      <c r="A51" s="82" t="s">
        <v>5568</v>
      </c>
      <c r="B51" s="80" t="s">
        <v>5330</v>
      </c>
      <c r="C51" s="80" t="s">
        <v>2376</v>
      </c>
      <c r="D51" s="82" t="s">
        <v>5569</v>
      </c>
      <c r="M51" s="82" t="s">
        <v>4795</v>
      </c>
    </row>
    <row r="52" spans="1:13" s="80" customFormat="1" ht="13" customHeight="1">
      <c r="A52" s="82" t="s">
        <v>5570</v>
      </c>
      <c r="B52" s="80" t="s">
        <v>5330</v>
      </c>
      <c r="C52" s="80" t="s">
        <v>2377</v>
      </c>
      <c r="D52" s="82" t="s">
        <v>5571</v>
      </c>
      <c r="M52" s="82" t="s">
        <v>4796</v>
      </c>
    </row>
    <row r="53" spans="1:13" s="80" customFormat="1" ht="13" customHeight="1">
      <c r="A53" s="82" t="s">
        <v>5572</v>
      </c>
      <c r="B53" s="80" t="s">
        <v>5331</v>
      </c>
      <c r="C53" s="80" t="s">
        <v>2374</v>
      </c>
      <c r="D53" s="82" t="s">
        <v>5573</v>
      </c>
      <c r="M53" s="82" t="s">
        <v>4798</v>
      </c>
    </row>
    <row r="54" spans="1:13" s="80" customFormat="1" ht="13" customHeight="1">
      <c r="A54" s="82" t="s">
        <v>5574</v>
      </c>
      <c r="B54" s="80" t="s">
        <v>5331</v>
      </c>
      <c r="C54" s="80" t="s">
        <v>2375</v>
      </c>
      <c r="D54" s="82" t="s">
        <v>5575</v>
      </c>
      <c r="M54" s="82" t="s">
        <v>4799</v>
      </c>
    </row>
    <row r="55" spans="1:13" s="80" customFormat="1" ht="13" customHeight="1">
      <c r="A55" s="82" t="s">
        <v>5576</v>
      </c>
      <c r="B55" s="80" t="s">
        <v>5331</v>
      </c>
      <c r="C55" s="80" t="s">
        <v>2376</v>
      </c>
      <c r="D55" s="82" t="s">
        <v>5577</v>
      </c>
      <c r="M55" s="82" t="s">
        <v>4800</v>
      </c>
    </row>
    <row r="56" spans="1:13" s="80" customFormat="1" ht="13" customHeight="1">
      <c r="A56" s="82" t="s">
        <v>5578</v>
      </c>
      <c r="B56" s="80" t="s">
        <v>5331</v>
      </c>
      <c r="C56" s="80" t="s">
        <v>2377</v>
      </c>
      <c r="D56" s="82" t="s">
        <v>5579</v>
      </c>
      <c r="M56" s="82" t="s">
        <v>4801</v>
      </c>
    </row>
    <row r="57" spans="1:13" s="80" customFormat="1" ht="13" customHeight="1">
      <c r="A57" s="82" t="s">
        <v>5580</v>
      </c>
      <c r="B57" s="80" t="s">
        <v>5331</v>
      </c>
      <c r="C57" s="80" t="s">
        <v>2378</v>
      </c>
      <c r="D57" s="82" t="s">
        <v>5581</v>
      </c>
      <c r="M57" s="82" t="s">
        <v>4802</v>
      </c>
    </row>
    <row r="58" spans="1:13" s="80" customFormat="1" ht="13" customHeight="1">
      <c r="A58" s="82" t="s">
        <v>5582</v>
      </c>
      <c r="B58" s="80" t="s">
        <v>5332</v>
      </c>
      <c r="C58" s="80" t="s">
        <v>2374</v>
      </c>
      <c r="D58" s="82" t="s">
        <v>5583</v>
      </c>
      <c r="M58" s="82" t="s">
        <v>4803</v>
      </c>
    </row>
    <row r="59" spans="1:13" s="80" customFormat="1" ht="13" customHeight="1">
      <c r="A59" s="82" t="s">
        <v>5584</v>
      </c>
      <c r="B59" s="80" t="s">
        <v>5332</v>
      </c>
      <c r="C59" s="80" t="s">
        <v>2375</v>
      </c>
      <c r="D59" s="82" t="s">
        <v>5585</v>
      </c>
      <c r="M59" s="82" t="s">
        <v>4804</v>
      </c>
    </row>
    <row r="60" spans="1:13" s="80" customFormat="1" ht="13" customHeight="1">
      <c r="A60" s="82" t="s">
        <v>5586</v>
      </c>
      <c r="B60" s="80" t="s">
        <v>5332</v>
      </c>
      <c r="C60" s="80" t="s">
        <v>2376</v>
      </c>
      <c r="D60" s="82" t="s">
        <v>5587</v>
      </c>
      <c r="M60" s="82" t="s">
        <v>4805</v>
      </c>
    </row>
    <row r="61" spans="1:13" s="80" customFormat="1" ht="13" customHeight="1">
      <c r="A61" s="82" t="s">
        <v>5588</v>
      </c>
      <c r="B61" s="80" t="s">
        <v>5332</v>
      </c>
      <c r="C61" s="80" t="s">
        <v>2377</v>
      </c>
      <c r="D61" s="82" t="s">
        <v>5589</v>
      </c>
      <c r="M61" s="82" t="s">
        <v>4806</v>
      </c>
    </row>
    <row r="62" spans="1:13" s="80" customFormat="1" ht="13" customHeight="1">
      <c r="A62" s="82" t="s">
        <v>5590</v>
      </c>
      <c r="B62" s="80" t="s">
        <v>5332</v>
      </c>
      <c r="C62" s="80" t="s">
        <v>2378</v>
      </c>
      <c r="D62" s="82" t="s">
        <v>5591</v>
      </c>
      <c r="M62" s="82" t="s">
        <v>4807</v>
      </c>
    </row>
    <row r="63" spans="1:13" s="80" customFormat="1" ht="13" customHeight="1">
      <c r="A63" s="82" t="s">
        <v>5592</v>
      </c>
      <c r="B63" s="80" t="s">
        <v>5333</v>
      </c>
      <c r="C63" s="80" t="s">
        <v>2374</v>
      </c>
      <c r="D63" s="82" t="s">
        <v>5593</v>
      </c>
      <c r="M63" s="82" t="s">
        <v>4808</v>
      </c>
    </row>
    <row r="64" spans="1:13" s="80" customFormat="1" ht="13" customHeight="1">
      <c r="A64" s="82" t="s">
        <v>5594</v>
      </c>
      <c r="B64" s="80" t="s">
        <v>5333</v>
      </c>
      <c r="C64" s="80" t="s">
        <v>2375</v>
      </c>
      <c r="D64" s="82" t="s">
        <v>5595</v>
      </c>
      <c r="M64" s="82" t="s">
        <v>4809</v>
      </c>
    </row>
    <row r="65" spans="1:13" s="80" customFormat="1" ht="13" customHeight="1">
      <c r="A65" s="82" t="s">
        <v>5596</v>
      </c>
      <c r="B65" s="80" t="s">
        <v>5333</v>
      </c>
      <c r="C65" s="80" t="s">
        <v>2376</v>
      </c>
      <c r="D65" s="82" t="s">
        <v>5597</v>
      </c>
      <c r="M65" s="82" t="s">
        <v>4810</v>
      </c>
    </row>
    <row r="66" spans="1:13" s="80" customFormat="1" ht="13" customHeight="1">
      <c r="A66" s="82" t="s">
        <v>5598</v>
      </c>
      <c r="B66" s="80" t="s">
        <v>5333</v>
      </c>
      <c r="C66" s="80" t="s">
        <v>2377</v>
      </c>
      <c r="D66" s="82" t="s">
        <v>5599</v>
      </c>
      <c r="M66" s="82" t="s">
        <v>4811</v>
      </c>
    </row>
    <row r="67" spans="1:13" s="80" customFormat="1" ht="13" customHeight="1">
      <c r="A67" s="82" t="s">
        <v>5600</v>
      </c>
      <c r="B67" s="80" t="s">
        <v>5333</v>
      </c>
      <c r="C67" s="80" t="s">
        <v>2378</v>
      </c>
      <c r="D67" s="82" t="s">
        <v>5601</v>
      </c>
      <c r="M67" s="82" t="s">
        <v>4812</v>
      </c>
    </row>
    <row r="68" spans="1:13" s="80" customFormat="1" ht="13" customHeight="1">
      <c r="A68" s="82" t="s">
        <v>5602</v>
      </c>
      <c r="B68" s="80" t="s">
        <v>5334</v>
      </c>
      <c r="C68" s="80" t="s">
        <v>2374</v>
      </c>
      <c r="D68" s="82" t="s">
        <v>5603</v>
      </c>
      <c r="M68" s="82" t="s">
        <v>4813</v>
      </c>
    </row>
    <row r="69" spans="1:13" s="80" customFormat="1" ht="13" customHeight="1">
      <c r="A69" s="82" t="s">
        <v>5604</v>
      </c>
      <c r="B69" s="80" t="s">
        <v>5334</v>
      </c>
      <c r="C69" s="80" t="s">
        <v>2375</v>
      </c>
      <c r="D69" s="82" t="s">
        <v>5605</v>
      </c>
      <c r="M69" s="82" t="s">
        <v>4814</v>
      </c>
    </row>
    <row r="70" spans="1:13" s="80" customFormat="1" ht="13" customHeight="1">
      <c r="A70" s="82" t="s">
        <v>5606</v>
      </c>
      <c r="B70" s="80" t="s">
        <v>5334</v>
      </c>
      <c r="C70" s="80" t="s">
        <v>2376</v>
      </c>
      <c r="D70" s="82" t="s">
        <v>5607</v>
      </c>
      <c r="M70" s="82" t="s">
        <v>4815</v>
      </c>
    </row>
    <row r="71" spans="1:13" s="80" customFormat="1" ht="13" customHeight="1">
      <c r="A71" s="82" t="s">
        <v>5608</v>
      </c>
      <c r="B71" s="80" t="s">
        <v>5334</v>
      </c>
      <c r="C71" s="80" t="s">
        <v>2377</v>
      </c>
      <c r="D71" s="82" t="s">
        <v>5609</v>
      </c>
      <c r="M71" s="82" t="s">
        <v>4816</v>
      </c>
    </row>
    <row r="72" spans="1:13" s="80" customFormat="1" ht="13" customHeight="1">
      <c r="A72" s="82" t="s">
        <v>5610</v>
      </c>
      <c r="B72" s="80" t="s">
        <v>5334</v>
      </c>
      <c r="C72" s="80" t="s">
        <v>2378</v>
      </c>
      <c r="D72" s="82" t="s">
        <v>5611</v>
      </c>
      <c r="M72" s="82" t="s">
        <v>4817</v>
      </c>
    </row>
    <row r="73" spans="1:13" s="80" customFormat="1" ht="13" customHeight="1">
      <c r="A73" s="82" t="s">
        <v>5612</v>
      </c>
      <c r="B73" s="80" t="s">
        <v>5335</v>
      </c>
      <c r="C73" s="80" t="s">
        <v>2374</v>
      </c>
      <c r="D73" s="82" t="s">
        <v>5613</v>
      </c>
      <c r="M73" s="82" t="s">
        <v>4818</v>
      </c>
    </row>
    <row r="74" spans="1:13" s="80" customFormat="1" ht="13" customHeight="1">
      <c r="A74" s="82" t="s">
        <v>5614</v>
      </c>
      <c r="B74" s="80" t="s">
        <v>5335</v>
      </c>
      <c r="C74" s="80" t="s">
        <v>2375</v>
      </c>
      <c r="D74" s="82" t="s">
        <v>5615</v>
      </c>
      <c r="M74" s="82" t="s">
        <v>4819</v>
      </c>
    </row>
    <row r="75" spans="1:13" s="80" customFormat="1" ht="13" customHeight="1">
      <c r="A75" s="82" t="s">
        <v>5616</v>
      </c>
      <c r="B75" s="80" t="s">
        <v>5335</v>
      </c>
      <c r="C75" s="80" t="s">
        <v>2376</v>
      </c>
      <c r="D75" s="82" t="s">
        <v>5617</v>
      </c>
      <c r="M75" s="82" t="s">
        <v>4820</v>
      </c>
    </row>
    <row r="76" spans="1:13" s="80" customFormat="1" ht="13" customHeight="1">
      <c r="A76" s="82" t="s">
        <v>5618</v>
      </c>
      <c r="B76" s="80" t="s">
        <v>5335</v>
      </c>
      <c r="C76" s="80" t="s">
        <v>2377</v>
      </c>
      <c r="D76" s="82" t="s">
        <v>5619</v>
      </c>
      <c r="M76" s="82" t="s">
        <v>4821</v>
      </c>
    </row>
    <row r="77" spans="1:13" s="80" customFormat="1" ht="13" customHeight="1">
      <c r="A77" s="82" t="s">
        <v>5620</v>
      </c>
      <c r="B77" s="80" t="s">
        <v>5335</v>
      </c>
      <c r="C77" s="80" t="s">
        <v>2378</v>
      </c>
      <c r="D77" s="82" t="s">
        <v>5621</v>
      </c>
      <c r="M77" s="82" t="s">
        <v>4822</v>
      </c>
    </row>
    <row r="78" spans="1:13" s="80" customFormat="1" ht="13" customHeight="1">
      <c r="A78" s="82" t="s">
        <v>5622</v>
      </c>
      <c r="B78" s="80" t="s">
        <v>5336</v>
      </c>
      <c r="C78" s="80" t="s">
        <v>2374</v>
      </c>
      <c r="D78" s="82" t="s">
        <v>5623</v>
      </c>
      <c r="M78" s="82" t="s">
        <v>4823</v>
      </c>
    </row>
    <row r="79" spans="1:13" s="80" customFormat="1" ht="13" customHeight="1">
      <c r="A79" s="82" t="s">
        <v>5624</v>
      </c>
      <c r="B79" s="80" t="s">
        <v>5336</v>
      </c>
      <c r="C79" s="80" t="s">
        <v>2375</v>
      </c>
      <c r="D79" s="82" t="s">
        <v>5625</v>
      </c>
      <c r="M79" s="82" t="s">
        <v>4824</v>
      </c>
    </row>
    <row r="80" spans="1:13" s="80" customFormat="1" ht="13" customHeight="1">
      <c r="A80" s="82" t="s">
        <v>5626</v>
      </c>
      <c r="B80" s="80" t="s">
        <v>5336</v>
      </c>
      <c r="C80" s="80" t="s">
        <v>2376</v>
      </c>
      <c r="D80" s="82" t="s">
        <v>5627</v>
      </c>
      <c r="M80" s="82" t="s">
        <v>4825</v>
      </c>
    </row>
    <row r="81" spans="1:13" s="80" customFormat="1" ht="13" customHeight="1">
      <c r="A81" s="82" t="s">
        <v>5628</v>
      </c>
      <c r="B81" s="80" t="s">
        <v>5336</v>
      </c>
      <c r="C81" s="80" t="s">
        <v>2377</v>
      </c>
      <c r="D81" s="82" t="s">
        <v>5629</v>
      </c>
      <c r="M81" s="82" t="s">
        <v>4826</v>
      </c>
    </row>
    <row r="82" spans="1:13" s="80" customFormat="1" ht="13" customHeight="1">
      <c r="A82" s="82" t="s">
        <v>5630</v>
      </c>
      <c r="B82" s="80" t="s">
        <v>5336</v>
      </c>
      <c r="C82" s="80" t="s">
        <v>2378</v>
      </c>
      <c r="D82" s="82" t="s">
        <v>5631</v>
      </c>
      <c r="M82" s="82" t="s">
        <v>4827</v>
      </c>
    </row>
    <row r="83" spans="1:13" s="80" customFormat="1" ht="13" customHeight="1">
      <c r="A83" s="82" t="s">
        <v>5632</v>
      </c>
      <c r="B83" s="80" t="s">
        <v>5337</v>
      </c>
      <c r="C83" s="80" t="s">
        <v>2374</v>
      </c>
      <c r="D83" s="82" t="s">
        <v>5633</v>
      </c>
      <c r="M83" s="82" t="s">
        <v>4828</v>
      </c>
    </row>
    <row r="84" spans="1:13" s="80" customFormat="1" ht="13" customHeight="1">
      <c r="A84" s="82" t="s">
        <v>5634</v>
      </c>
      <c r="B84" s="80" t="s">
        <v>5337</v>
      </c>
      <c r="C84" s="80" t="s">
        <v>2375</v>
      </c>
      <c r="D84" s="82" t="s">
        <v>5635</v>
      </c>
      <c r="M84" s="82" t="s">
        <v>4829</v>
      </c>
    </row>
    <row r="85" spans="1:13" s="80" customFormat="1" ht="13" customHeight="1">
      <c r="A85" s="82" t="s">
        <v>5636</v>
      </c>
      <c r="B85" s="80" t="s">
        <v>5337</v>
      </c>
      <c r="C85" s="80" t="s">
        <v>2376</v>
      </c>
      <c r="D85" s="82" t="s">
        <v>5637</v>
      </c>
      <c r="M85" s="82" t="s">
        <v>4830</v>
      </c>
    </row>
    <row r="86" spans="1:13" s="80" customFormat="1" ht="13" customHeight="1">
      <c r="A86" s="82" t="s">
        <v>5638</v>
      </c>
      <c r="B86" s="80" t="s">
        <v>5337</v>
      </c>
      <c r="C86" s="80" t="s">
        <v>2377</v>
      </c>
      <c r="D86" s="82" t="s">
        <v>5639</v>
      </c>
      <c r="M86" s="82" t="s">
        <v>4831</v>
      </c>
    </row>
    <row r="87" spans="1:13" s="80" customFormat="1" ht="13" customHeight="1">
      <c r="A87" s="82" t="s">
        <v>5640</v>
      </c>
      <c r="B87" s="80" t="s">
        <v>5337</v>
      </c>
      <c r="C87" s="80" t="s">
        <v>2378</v>
      </c>
      <c r="D87" s="82" t="s">
        <v>5641</v>
      </c>
      <c r="M87" s="82" t="s">
        <v>4832</v>
      </c>
    </row>
    <row r="88" spans="1:13" s="80" customFormat="1" ht="13" customHeight="1">
      <c r="A88" s="82" t="s">
        <v>5642</v>
      </c>
      <c r="B88" s="80" t="s">
        <v>5338</v>
      </c>
      <c r="C88" s="80" t="s">
        <v>2374</v>
      </c>
      <c r="D88" s="82" t="s">
        <v>5643</v>
      </c>
      <c r="M88" s="82" t="s">
        <v>4833</v>
      </c>
    </row>
    <row r="89" spans="1:13" s="80" customFormat="1" ht="13" customHeight="1">
      <c r="A89" s="82" t="s">
        <v>5644</v>
      </c>
      <c r="B89" s="80" t="s">
        <v>5338</v>
      </c>
      <c r="C89" s="80" t="s">
        <v>2375</v>
      </c>
      <c r="D89" s="82" t="s">
        <v>5645</v>
      </c>
      <c r="M89" s="82" t="s">
        <v>4834</v>
      </c>
    </row>
    <row r="90" spans="1:13" s="80" customFormat="1" ht="13" customHeight="1">
      <c r="A90" s="82" t="s">
        <v>5646</v>
      </c>
      <c r="B90" s="80" t="s">
        <v>5338</v>
      </c>
      <c r="C90" s="80" t="s">
        <v>2376</v>
      </c>
      <c r="D90" s="82" t="s">
        <v>5647</v>
      </c>
      <c r="M90" s="82" t="s">
        <v>4835</v>
      </c>
    </row>
    <row r="91" spans="1:13" s="80" customFormat="1" ht="13" customHeight="1">
      <c r="A91" s="82" t="s">
        <v>5648</v>
      </c>
      <c r="B91" s="80" t="s">
        <v>5338</v>
      </c>
      <c r="C91" s="80" t="s">
        <v>2377</v>
      </c>
      <c r="D91" s="82" t="s">
        <v>5649</v>
      </c>
      <c r="M91" s="82" t="s">
        <v>4836</v>
      </c>
    </row>
    <row r="92" spans="1:13" s="80" customFormat="1" ht="13" customHeight="1">
      <c r="A92" s="82" t="s">
        <v>5650</v>
      </c>
      <c r="B92" s="80" t="s">
        <v>5338</v>
      </c>
      <c r="C92" s="80" t="s">
        <v>2378</v>
      </c>
      <c r="D92" s="82" t="s">
        <v>5651</v>
      </c>
      <c r="M92" s="82" t="s">
        <v>4837</v>
      </c>
    </row>
    <row r="93" spans="1:13" s="80" customFormat="1" ht="13" customHeight="1">
      <c r="A93" s="82" t="s">
        <v>5652</v>
      </c>
      <c r="B93" s="80" t="s">
        <v>5339</v>
      </c>
      <c r="C93" s="80" t="s">
        <v>2374</v>
      </c>
      <c r="D93" s="82" t="s">
        <v>5653</v>
      </c>
      <c r="M93" s="82" t="s">
        <v>4838</v>
      </c>
    </row>
    <row r="94" spans="1:13" s="80" customFormat="1" ht="13" customHeight="1">
      <c r="A94" s="82" t="s">
        <v>5654</v>
      </c>
      <c r="B94" s="80" t="s">
        <v>5339</v>
      </c>
      <c r="C94" s="80" t="s">
        <v>2375</v>
      </c>
      <c r="D94" s="82" t="s">
        <v>5655</v>
      </c>
      <c r="M94" s="82" t="s">
        <v>4839</v>
      </c>
    </row>
    <row r="95" spans="1:13" s="80" customFormat="1" ht="13" customHeight="1">
      <c r="A95" s="82" t="s">
        <v>5656</v>
      </c>
      <c r="B95" s="80" t="s">
        <v>5339</v>
      </c>
      <c r="C95" s="80" t="s">
        <v>2376</v>
      </c>
      <c r="D95" s="82" t="s">
        <v>5657</v>
      </c>
      <c r="M95" s="82" t="s">
        <v>4840</v>
      </c>
    </row>
    <row r="96" spans="1:13" s="80" customFormat="1" ht="13" customHeight="1">
      <c r="A96" s="82" t="s">
        <v>5658</v>
      </c>
      <c r="B96" s="80" t="s">
        <v>5339</v>
      </c>
      <c r="C96" s="80" t="s">
        <v>2377</v>
      </c>
      <c r="D96" s="82" t="s">
        <v>5659</v>
      </c>
      <c r="M96" s="82" t="s">
        <v>4841</v>
      </c>
    </row>
    <row r="97" spans="1:13" s="80" customFormat="1" ht="13" customHeight="1">
      <c r="A97" s="82" t="s">
        <v>5660</v>
      </c>
      <c r="B97" s="80" t="s">
        <v>5339</v>
      </c>
      <c r="C97" s="80" t="s">
        <v>2378</v>
      </c>
      <c r="D97" s="82" t="s">
        <v>5661</v>
      </c>
      <c r="M97" s="82" t="s">
        <v>4842</v>
      </c>
    </row>
    <row r="98" spans="1:13" s="80" customFormat="1" ht="13" customHeight="1">
      <c r="A98" s="82" t="s">
        <v>5662</v>
      </c>
      <c r="B98" s="80" t="s">
        <v>5340</v>
      </c>
      <c r="C98" s="80" t="s">
        <v>2374</v>
      </c>
      <c r="D98" s="82" t="s">
        <v>5663</v>
      </c>
      <c r="M98" s="82" t="s">
        <v>4843</v>
      </c>
    </row>
    <row r="99" spans="1:13" s="80" customFormat="1" ht="13" customHeight="1">
      <c r="A99" s="82" t="s">
        <v>5664</v>
      </c>
      <c r="B99" s="80" t="s">
        <v>5340</v>
      </c>
      <c r="C99" s="80" t="s">
        <v>2375</v>
      </c>
      <c r="D99" s="82" t="s">
        <v>5665</v>
      </c>
      <c r="M99" s="82" t="s">
        <v>4844</v>
      </c>
    </row>
    <row r="100" spans="1:13" s="80" customFormat="1" ht="13" customHeight="1">
      <c r="A100" s="82" t="s">
        <v>5666</v>
      </c>
      <c r="B100" s="80" t="s">
        <v>5340</v>
      </c>
      <c r="C100" s="80" t="s">
        <v>2376</v>
      </c>
      <c r="D100" s="82" t="s">
        <v>5667</v>
      </c>
      <c r="M100" s="82" t="s">
        <v>4845</v>
      </c>
    </row>
    <row r="101" spans="1:13" s="80" customFormat="1" ht="13" customHeight="1">
      <c r="A101" s="82" t="s">
        <v>5668</v>
      </c>
      <c r="B101" s="80" t="s">
        <v>5340</v>
      </c>
      <c r="C101" s="80" t="s">
        <v>2377</v>
      </c>
      <c r="D101" s="82" t="s">
        <v>5669</v>
      </c>
      <c r="M101" s="82" t="s">
        <v>4846</v>
      </c>
    </row>
    <row r="102" spans="1:13" s="80" customFormat="1" ht="13" customHeight="1">
      <c r="A102" s="82" t="s">
        <v>5670</v>
      </c>
      <c r="B102" s="80" t="s">
        <v>5340</v>
      </c>
      <c r="C102" s="80" t="s">
        <v>2378</v>
      </c>
      <c r="D102" s="82" t="s">
        <v>5671</v>
      </c>
      <c r="M102" s="82" t="s">
        <v>4847</v>
      </c>
    </row>
    <row r="103" spans="1:13" s="80" customFormat="1" ht="13" customHeight="1">
      <c r="A103" s="82" t="s">
        <v>5672</v>
      </c>
      <c r="B103" s="80" t="s">
        <v>5341</v>
      </c>
      <c r="C103" s="80" t="s">
        <v>2374</v>
      </c>
      <c r="D103" s="82" t="s">
        <v>5673</v>
      </c>
      <c r="M103" s="82" t="s">
        <v>4848</v>
      </c>
    </row>
    <row r="104" spans="1:13" s="80" customFormat="1" ht="13" customHeight="1">
      <c r="A104" s="82" t="s">
        <v>5674</v>
      </c>
      <c r="B104" s="80" t="s">
        <v>5341</v>
      </c>
      <c r="C104" s="80" t="s">
        <v>2375</v>
      </c>
      <c r="D104" s="82" t="s">
        <v>5675</v>
      </c>
      <c r="M104" s="82" t="s">
        <v>4849</v>
      </c>
    </row>
    <row r="105" spans="1:13" s="80" customFormat="1" ht="13" customHeight="1">
      <c r="A105" s="82" t="s">
        <v>5676</v>
      </c>
      <c r="B105" s="80" t="s">
        <v>5341</v>
      </c>
      <c r="C105" s="80" t="s">
        <v>2376</v>
      </c>
      <c r="D105" s="82" t="s">
        <v>5677</v>
      </c>
      <c r="M105" s="82" t="s">
        <v>4850</v>
      </c>
    </row>
    <row r="106" spans="1:13" s="80" customFormat="1" ht="13" customHeight="1">
      <c r="A106" s="82" t="s">
        <v>5678</v>
      </c>
      <c r="B106" s="80" t="s">
        <v>5341</v>
      </c>
      <c r="C106" s="80" t="s">
        <v>2377</v>
      </c>
      <c r="D106" s="82" t="s">
        <v>5679</v>
      </c>
      <c r="M106" s="82" t="s">
        <v>4851</v>
      </c>
    </row>
    <row r="107" spans="1:13" s="80" customFormat="1" ht="13" customHeight="1">
      <c r="A107" s="82" t="s">
        <v>5680</v>
      </c>
      <c r="B107" s="80" t="s">
        <v>5341</v>
      </c>
      <c r="C107" s="80" t="s">
        <v>2378</v>
      </c>
      <c r="D107" s="82" t="s">
        <v>5681</v>
      </c>
      <c r="M107" s="82" t="s">
        <v>4852</v>
      </c>
    </row>
    <row r="108" spans="1:13" s="80" customFormat="1" ht="13" customHeight="1">
      <c r="A108" s="82" t="s">
        <v>5682</v>
      </c>
      <c r="B108" s="80" t="s">
        <v>5342</v>
      </c>
      <c r="C108" s="80" t="s">
        <v>2374</v>
      </c>
      <c r="D108" s="82" t="s">
        <v>5683</v>
      </c>
      <c r="M108" s="82" t="s">
        <v>4853</v>
      </c>
    </row>
    <row r="109" spans="1:13" s="80" customFormat="1" ht="13" customHeight="1">
      <c r="A109" s="82" t="s">
        <v>5684</v>
      </c>
      <c r="B109" s="80" t="s">
        <v>5342</v>
      </c>
      <c r="C109" s="80" t="s">
        <v>2375</v>
      </c>
      <c r="D109" s="82" t="s">
        <v>5685</v>
      </c>
      <c r="M109" s="82" t="s">
        <v>4854</v>
      </c>
    </row>
    <row r="110" spans="1:13" s="80" customFormat="1" ht="13" customHeight="1">
      <c r="A110" s="82" t="s">
        <v>5686</v>
      </c>
      <c r="B110" s="80" t="s">
        <v>5342</v>
      </c>
      <c r="C110" s="80" t="s">
        <v>2376</v>
      </c>
      <c r="D110" s="82" t="s">
        <v>5687</v>
      </c>
      <c r="M110" s="82" t="s">
        <v>4855</v>
      </c>
    </row>
    <row r="111" spans="1:13" s="80" customFormat="1" ht="13" customHeight="1">
      <c r="A111" s="82" t="s">
        <v>5688</v>
      </c>
      <c r="B111" s="80" t="s">
        <v>5342</v>
      </c>
      <c r="C111" s="80" t="s">
        <v>2377</v>
      </c>
      <c r="D111" s="82" t="s">
        <v>5689</v>
      </c>
      <c r="M111" s="82" t="s">
        <v>4856</v>
      </c>
    </row>
    <row r="112" spans="1:13" s="80" customFormat="1" ht="13" customHeight="1">
      <c r="A112" s="82" t="s">
        <v>5690</v>
      </c>
      <c r="B112" s="80" t="s">
        <v>5342</v>
      </c>
      <c r="C112" s="80" t="s">
        <v>2378</v>
      </c>
      <c r="D112" s="82" t="s">
        <v>5691</v>
      </c>
      <c r="M112" s="82" t="s">
        <v>4857</v>
      </c>
    </row>
    <row r="113" spans="1:13" s="80" customFormat="1" ht="13" customHeight="1">
      <c r="A113" s="82" t="s">
        <v>5692</v>
      </c>
      <c r="B113" s="80" t="s">
        <v>5343</v>
      </c>
      <c r="C113" s="80" t="s">
        <v>2374</v>
      </c>
      <c r="D113" s="82" t="s">
        <v>5693</v>
      </c>
      <c r="M113" s="82" t="s">
        <v>4858</v>
      </c>
    </row>
    <row r="114" spans="1:13" s="80" customFormat="1" ht="13" customHeight="1">
      <c r="A114" s="82" t="s">
        <v>5694</v>
      </c>
      <c r="B114" s="80" t="s">
        <v>5343</v>
      </c>
      <c r="C114" s="80" t="s">
        <v>2375</v>
      </c>
      <c r="D114" s="82" t="s">
        <v>5695</v>
      </c>
      <c r="M114" s="82" t="s">
        <v>4859</v>
      </c>
    </row>
    <row r="115" spans="1:13" s="80" customFormat="1" ht="13" customHeight="1">
      <c r="A115" s="82" t="s">
        <v>5696</v>
      </c>
      <c r="B115" s="80" t="s">
        <v>5343</v>
      </c>
      <c r="C115" s="80" t="s">
        <v>2376</v>
      </c>
      <c r="D115" s="82" t="s">
        <v>5697</v>
      </c>
      <c r="M115" s="82" t="s">
        <v>4860</v>
      </c>
    </row>
    <row r="116" spans="1:13" s="80" customFormat="1" ht="13" customHeight="1">
      <c r="A116" s="82" t="s">
        <v>5698</v>
      </c>
      <c r="B116" s="80" t="s">
        <v>5343</v>
      </c>
      <c r="C116" s="80" t="s">
        <v>2377</v>
      </c>
      <c r="D116" s="82" t="s">
        <v>5699</v>
      </c>
      <c r="M116" s="82" t="s">
        <v>4861</v>
      </c>
    </row>
    <row r="117" spans="1:13" s="80" customFormat="1" ht="13" customHeight="1">
      <c r="A117" s="82" t="s">
        <v>5700</v>
      </c>
      <c r="B117" s="80" t="s">
        <v>5343</v>
      </c>
      <c r="C117" s="80" t="s">
        <v>2378</v>
      </c>
      <c r="D117" s="82" t="s">
        <v>5701</v>
      </c>
      <c r="M117" s="82" t="s">
        <v>4862</v>
      </c>
    </row>
    <row r="118" spans="1:13" s="80" customFormat="1" ht="13" customHeight="1">
      <c r="A118" s="82" t="s">
        <v>5702</v>
      </c>
      <c r="B118" s="80" t="s">
        <v>5344</v>
      </c>
      <c r="C118" s="80" t="s">
        <v>2374</v>
      </c>
      <c r="D118" s="82" t="s">
        <v>5703</v>
      </c>
      <c r="M118" s="82" t="s">
        <v>4863</v>
      </c>
    </row>
    <row r="119" spans="1:13" s="80" customFormat="1" ht="13" customHeight="1">
      <c r="A119" s="82" t="s">
        <v>5704</v>
      </c>
      <c r="B119" s="80" t="s">
        <v>5344</v>
      </c>
      <c r="C119" s="80" t="s">
        <v>2375</v>
      </c>
      <c r="D119" s="82" t="s">
        <v>5705</v>
      </c>
      <c r="M119" s="82" t="s">
        <v>4864</v>
      </c>
    </row>
    <row r="120" spans="1:13" s="80" customFormat="1" ht="13" customHeight="1">
      <c r="A120" s="82" t="s">
        <v>5706</v>
      </c>
      <c r="B120" s="80" t="s">
        <v>5344</v>
      </c>
      <c r="C120" s="80" t="s">
        <v>2376</v>
      </c>
      <c r="D120" s="82" t="s">
        <v>5707</v>
      </c>
      <c r="M120" s="82" t="s">
        <v>4865</v>
      </c>
    </row>
    <row r="121" spans="1:13" s="80" customFormat="1" ht="13" customHeight="1">
      <c r="A121" s="82" t="s">
        <v>5708</v>
      </c>
      <c r="B121" s="80" t="s">
        <v>5344</v>
      </c>
      <c r="C121" s="80" t="s">
        <v>2377</v>
      </c>
      <c r="D121" s="82" t="s">
        <v>5709</v>
      </c>
      <c r="M121" s="82" t="s">
        <v>4866</v>
      </c>
    </row>
    <row r="122" spans="1:13" s="80" customFormat="1" ht="13" customHeight="1">
      <c r="A122" s="82" t="s">
        <v>5710</v>
      </c>
      <c r="B122" s="80" t="s">
        <v>5344</v>
      </c>
      <c r="C122" s="80" t="s">
        <v>2378</v>
      </c>
      <c r="D122" s="82" t="s">
        <v>5711</v>
      </c>
      <c r="M122" s="82" t="s">
        <v>4867</v>
      </c>
    </row>
    <row r="123" spans="1:13" s="80" customFormat="1" ht="13" customHeight="1">
      <c r="A123" s="82" t="s">
        <v>5712</v>
      </c>
      <c r="B123" s="80" t="s">
        <v>5345</v>
      </c>
      <c r="C123" s="80" t="s">
        <v>2375</v>
      </c>
      <c r="D123" s="82" t="s">
        <v>5713</v>
      </c>
      <c r="M123" s="82" t="s">
        <v>4869</v>
      </c>
    </row>
    <row r="124" spans="1:13" s="80" customFormat="1" ht="13" customHeight="1">
      <c r="A124" s="82" t="s">
        <v>5714</v>
      </c>
      <c r="B124" s="80" t="s">
        <v>5345</v>
      </c>
      <c r="C124" s="80" t="s">
        <v>2376</v>
      </c>
      <c r="D124" s="82" t="s">
        <v>5715</v>
      </c>
      <c r="M124" s="82" t="s">
        <v>4870</v>
      </c>
    </row>
    <row r="125" spans="1:13" s="80" customFormat="1" ht="13" customHeight="1">
      <c r="A125" s="82" t="s">
        <v>5716</v>
      </c>
      <c r="B125" s="80" t="s">
        <v>5345</v>
      </c>
      <c r="C125" s="80" t="s">
        <v>2377</v>
      </c>
      <c r="D125" s="82" t="s">
        <v>5717</v>
      </c>
      <c r="M125" s="82" t="s">
        <v>4871</v>
      </c>
    </row>
    <row r="126" spans="1:13" s="80" customFormat="1" ht="13" customHeight="1">
      <c r="A126" s="82" t="s">
        <v>5718</v>
      </c>
      <c r="B126" s="80" t="s">
        <v>5345</v>
      </c>
      <c r="C126" s="80" t="s">
        <v>2378</v>
      </c>
      <c r="D126" s="82" t="s">
        <v>5719</v>
      </c>
      <c r="M126" s="82" t="s">
        <v>4872</v>
      </c>
    </row>
    <row r="127" spans="1:13" s="80" customFormat="1" ht="13" customHeight="1">
      <c r="A127" s="82" t="s">
        <v>5720</v>
      </c>
      <c r="B127" s="80" t="s">
        <v>5346</v>
      </c>
      <c r="C127" s="80" t="s">
        <v>2375</v>
      </c>
      <c r="D127" s="82" t="s">
        <v>5721</v>
      </c>
      <c r="M127" s="82" t="s">
        <v>4874</v>
      </c>
    </row>
    <row r="128" spans="1:13" s="80" customFormat="1" ht="13" customHeight="1">
      <c r="A128" s="82" t="s">
        <v>5722</v>
      </c>
      <c r="B128" s="80" t="s">
        <v>5346</v>
      </c>
      <c r="C128" s="80" t="s">
        <v>2376</v>
      </c>
      <c r="D128" s="82" t="s">
        <v>5723</v>
      </c>
      <c r="M128" s="82" t="s">
        <v>4875</v>
      </c>
    </row>
    <row r="129" spans="1:13" s="80" customFormat="1" ht="13" customHeight="1">
      <c r="A129" s="82" t="s">
        <v>5724</v>
      </c>
      <c r="B129" s="80" t="s">
        <v>5346</v>
      </c>
      <c r="C129" s="80" t="s">
        <v>2377</v>
      </c>
      <c r="D129" s="82" t="s">
        <v>5725</v>
      </c>
      <c r="M129" s="82" t="s">
        <v>4876</v>
      </c>
    </row>
    <row r="130" spans="1:13" s="80" customFormat="1" ht="13" customHeight="1">
      <c r="A130" s="82" t="s">
        <v>5726</v>
      </c>
      <c r="B130" s="80" t="s">
        <v>5346</v>
      </c>
      <c r="C130" s="80" t="s">
        <v>2378</v>
      </c>
      <c r="D130" s="82" t="s">
        <v>5727</v>
      </c>
      <c r="M130" s="82" t="s">
        <v>4877</v>
      </c>
    </row>
    <row r="131" spans="1:13" s="80" customFormat="1" ht="13" customHeight="1">
      <c r="A131" s="82" t="s">
        <v>5728</v>
      </c>
      <c r="B131" s="80" t="s">
        <v>5347</v>
      </c>
      <c r="C131" s="80" t="s">
        <v>2374</v>
      </c>
      <c r="D131" s="82" t="s">
        <v>5729</v>
      </c>
      <c r="M131" s="82" t="s">
        <v>4878</v>
      </c>
    </row>
    <row r="132" spans="1:13" s="80" customFormat="1" ht="13" customHeight="1">
      <c r="A132" s="82" t="s">
        <v>5730</v>
      </c>
      <c r="B132" s="80" t="s">
        <v>5347</v>
      </c>
      <c r="C132" s="80" t="s">
        <v>2375</v>
      </c>
      <c r="D132" s="82" t="s">
        <v>5731</v>
      </c>
      <c r="M132" s="82" t="s">
        <v>4879</v>
      </c>
    </row>
    <row r="133" spans="1:13" s="80" customFormat="1" ht="13" customHeight="1">
      <c r="A133" s="82" t="s">
        <v>5732</v>
      </c>
      <c r="B133" s="80" t="s">
        <v>5347</v>
      </c>
      <c r="C133" s="80" t="s">
        <v>2376</v>
      </c>
      <c r="D133" s="82" t="s">
        <v>5733</v>
      </c>
      <c r="M133" s="82" t="s">
        <v>4880</v>
      </c>
    </row>
    <row r="134" spans="1:13" s="80" customFormat="1" ht="13" customHeight="1">
      <c r="A134" s="82" t="s">
        <v>5734</v>
      </c>
      <c r="B134" s="80" t="s">
        <v>5347</v>
      </c>
      <c r="C134" s="80" t="s">
        <v>2377</v>
      </c>
      <c r="D134" s="82" t="s">
        <v>5735</v>
      </c>
      <c r="M134" s="82" t="s">
        <v>4881</v>
      </c>
    </row>
    <row r="135" spans="1:13" s="80" customFormat="1" ht="13" customHeight="1">
      <c r="A135" s="82" t="s">
        <v>5736</v>
      </c>
      <c r="B135" s="80" t="s">
        <v>5347</v>
      </c>
      <c r="C135" s="80" t="s">
        <v>2378</v>
      </c>
      <c r="D135" s="82" t="s">
        <v>5737</v>
      </c>
      <c r="M135" s="82" t="s">
        <v>4882</v>
      </c>
    </row>
    <row r="136" spans="1:13" s="80" customFormat="1" ht="13" customHeight="1">
      <c r="A136" s="82" t="s">
        <v>5738</v>
      </c>
      <c r="B136" s="80" t="s">
        <v>5348</v>
      </c>
      <c r="C136" s="80" t="s">
        <v>2375</v>
      </c>
      <c r="D136" s="82" t="s">
        <v>5739</v>
      </c>
      <c r="M136" s="82" t="s">
        <v>4884</v>
      </c>
    </row>
    <row r="137" spans="1:13" s="80" customFormat="1" ht="13" customHeight="1">
      <c r="A137" s="82" t="s">
        <v>5740</v>
      </c>
      <c r="B137" s="80" t="s">
        <v>5348</v>
      </c>
      <c r="C137" s="80" t="s">
        <v>2376</v>
      </c>
      <c r="D137" s="82" t="s">
        <v>5741</v>
      </c>
      <c r="M137" s="82" t="s">
        <v>4885</v>
      </c>
    </row>
    <row r="138" spans="1:13" s="80" customFormat="1" ht="13" customHeight="1">
      <c r="A138" s="82" t="s">
        <v>5742</v>
      </c>
      <c r="B138" s="80" t="s">
        <v>5348</v>
      </c>
      <c r="C138" s="80" t="s">
        <v>2377</v>
      </c>
      <c r="D138" s="82" t="s">
        <v>5743</v>
      </c>
      <c r="M138" s="82" t="s">
        <v>4886</v>
      </c>
    </row>
    <row r="139" spans="1:13" s="80" customFormat="1" ht="13" customHeight="1">
      <c r="A139" s="82" t="s">
        <v>5744</v>
      </c>
      <c r="B139" s="80" t="s">
        <v>5348</v>
      </c>
      <c r="C139" s="80" t="s">
        <v>2378</v>
      </c>
      <c r="D139" s="82" t="s">
        <v>5745</v>
      </c>
      <c r="M139" s="82" t="s">
        <v>4887</v>
      </c>
    </row>
    <row r="140" spans="1:13" s="80" customFormat="1" ht="13" customHeight="1">
      <c r="A140" s="82" t="s">
        <v>5746</v>
      </c>
      <c r="B140" s="80" t="s">
        <v>5349</v>
      </c>
      <c r="C140" s="80" t="s">
        <v>2375</v>
      </c>
      <c r="D140" s="82" t="s">
        <v>5747</v>
      </c>
      <c r="M140" s="82" t="s">
        <v>4889</v>
      </c>
    </row>
    <row r="141" spans="1:13" s="80" customFormat="1" ht="13" customHeight="1">
      <c r="A141" s="82" t="s">
        <v>5748</v>
      </c>
      <c r="B141" s="80" t="s">
        <v>5349</v>
      </c>
      <c r="C141" s="80" t="s">
        <v>2376</v>
      </c>
      <c r="D141" s="82" t="s">
        <v>5749</v>
      </c>
      <c r="M141" s="82" t="s">
        <v>4890</v>
      </c>
    </row>
    <row r="142" spans="1:13" s="80" customFormat="1" ht="13" customHeight="1">
      <c r="A142" s="82" t="s">
        <v>5750</v>
      </c>
      <c r="B142" s="80" t="s">
        <v>5349</v>
      </c>
      <c r="C142" s="80" t="s">
        <v>2377</v>
      </c>
      <c r="D142" s="82" t="s">
        <v>5751</v>
      </c>
      <c r="M142" s="82" t="s">
        <v>4891</v>
      </c>
    </row>
    <row r="143" spans="1:13" s="80" customFormat="1" ht="13" customHeight="1">
      <c r="A143" s="82" t="s">
        <v>5752</v>
      </c>
      <c r="B143" s="80" t="s">
        <v>5349</v>
      </c>
      <c r="C143" s="80" t="s">
        <v>2378</v>
      </c>
      <c r="D143" s="82" t="s">
        <v>5753</v>
      </c>
      <c r="M143" s="82" t="s">
        <v>4892</v>
      </c>
    </row>
    <row r="144" spans="1:13" s="80" customFormat="1" ht="13" customHeight="1">
      <c r="A144" s="82" t="s">
        <v>5754</v>
      </c>
      <c r="B144" s="80" t="s">
        <v>5350</v>
      </c>
      <c r="C144" s="80" t="s">
        <v>2374</v>
      </c>
      <c r="D144" s="82" t="s">
        <v>5755</v>
      </c>
      <c r="M144" s="82" t="s">
        <v>4893</v>
      </c>
    </row>
    <row r="145" spans="1:13" s="80" customFormat="1" ht="13" customHeight="1">
      <c r="A145" s="82" t="s">
        <v>5756</v>
      </c>
      <c r="B145" s="80" t="s">
        <v>5350</v>
      </c>
      <c r="C145" s="80" t="s">
        <v>2375</v>
      </c>
      <c r="D145" s="82" t="s">
        <v>5757</v>
      </c>
      <c r="M145" s="82" t="s">
        <v>4894</v>
      </c>
    </row>
    <row r="146" spans="1:13" s="80" customFormat="1" ht="13" customHeight="1">
      <c r="A146" s="82" t="s">
        <v>5758</v>
      </c>
      <c r="B146" s="80" t="s">
        <v>5350</v>
      </c>
      <c r="C146" s="80" t="s">
        <v>2376</v>
      </c>
      <c r="D146" s="82" t="s">
        <v>5759</v>
      </c>
      <c r="M146" s="82" t="s">
        <v>4895</v>
      </c>
    </row>
    <row r="147" spans="1:13" s="80" customFormat="1" ht="13" customHeight="1">
      <c r="A147" s="82" t="s">
        <v>5760</v>
      </c>
      <c r="B147" s="80" t="s">
        <v>5350</v>
      </c>
      <c r="C147" s="80" t="s">
        <v>2377</v>
      </c>
      <c r="D147" s="82" t="s">
        <v>5761</v>
      </c>
      <c r="M147" s="82" t="s">
        <v>4896</v>
      </c>
    </row>
    <row r="148" spans="1:13" s="80" customFormat="1" ht="13" customHeight="1">
      <c r="A148" s="82" t="s">
        <v>5762</v>
      </c>
      <c r="B148" s="80" t="s">
        <v>5350</v>
      </c>
      <c r="C148" s="80" t="s">
        <v>2378</v>
      </c>
      <c r="D148" s="82" t="s">
        <v>5763</v>
      </c>
      <c r="M148" s="82" t="s">
        <v>4897</v>
      </c>
    </row>
    <row r="149" spans="1:13" s="80" customFormat="1" ht="13" customHeight="1">
      <c r="A149" s="82" t="s">
        <v>5764</v>
      </c>
      <c r="B149" s="80" t="s">
        <v>5351</v>
      </c>
      <c r="C149" s="80" t="s">
        <v>2374</v>
      </c>
      <c r="D149" s="82" t="s">
        <v>5765</v>
      </c>
      <c r="M149" s="82" t="s">
        <v>4898</v>
      </c>
    </row>
    <row r="150" spans="1:13" s="80" customFormat="1" ht="13" customHeight="1">
      <c r="A150" s="82" t="s">
        <v>5766</v>
      </c>
      <c r="B150" s="80" t="s">
        <v>5351</v>
      </c>
      <c r="C150" s="80" t="s">
        <v>2375</v>
      </c>
      <c r="D150" s="82" t="s">
        <v>5767</v>
      </c>
      <c r="M150" s="82" t="s">
        <v>4899</v>
      </c>
    </row>
    <row r="151" spans="1:13" s="80" customFormat="1" ht="13" customHeight="1">
      <c r="A151" s="82" t="s">
        <v>5768</v>
      </c>
      <c r="B151" s="80" t="s">
        <v>5351</v>
      </c>
      <c r="C151" s="80" t="s">
        <v>2376</v>
      </c>
      <c r="D151" s="82" t="s">
        <v>5769</v>
      </c>
      <c r="M151" s="82" t="s">
        <v>4900</v>
      </c>
    </row>
    <row r="152" spans="1:13" s="80" customFormat="1" ht="13" customHeight="1">
      <c r="A152" s="82" t="s">
        <v>5770</v>
      </c>
      <c r="B152" s="80" t="s">
        <v>5351</v>
      </c>
      <c r="C152" s="80" t="s">
        <v>2377</v>
      </c>
      <c r="D152" s="82" t="s">
        <v>5771</v>
      </c>
      <c r="M152" s="82" t="s">
        <v>4901</v>
      </c>
    </row>
    <row r="153" spans="1:13" s="80" customFormat="1" ht="13" customHeight="1">
      <c r="A153" s="82" t="s">
        <v>5772</v>
      </c>
      <c r="B153" s="80" t="s">
        <v>5351</v>
      </c>
      <c r="C153" s="80" t="s">
        <v>2378</v>
      </c>
      <c r="D153" s="82" t="s">
        <v>5773</v>
      </c>
      <c r="M153" s="82" t="s">
        <v>4902</v>
      </c>
    </row>
    <row r="154" spans="1:13" s="80" customFormat="1" ht="13" customHeight="1">
      <c r="A154" s="82" t="s">
        <v>5774</v>
      </c>
      <c r="B154" s="80" t="s">
        <v>5352</v>
      </c>
      <c r="C154" s="80" t="s">
        <v>2374</v>
      </c>
      <c r="D154" s="82" t="s">
        <v>5775</v>
      </c>
      <c r="M154" s="82" t="s">
        <v>4903</v>
      </c>
    </row>
    <row r="155" spans="1:13" s="80" customFormat="1" ht="13" customHeight="1">
      <c r="A155" s="82" t="s">
        <v>5776</v>
      </c>
      <c r="B155" s="80" t="s">
        <v>5352</v>
      </c>
      <c r="C155" s="80" t="s">
        <v>2375</v>
      </c>
      <c r="D155" s="82" t="s">
        <v>5777</v>
      </c>
      <c r="M155" s="82" t="s">
        <v>4904</v>
      </c>
    </row>
    <row r="156" spans="1:13" s="80" customFormat="1" ht="13" customHeight="1">
      <c r="A156" s="82" t="s">
        <v>5778</v>
      </c>
      <c r="B156" s="80" t="s">
        <v>5352</v>
      </c>
      <c r="C156" s="80" t="s">
        <v>2376</v>
      </c>
      <c r="D156" s="82" t="s">
        <v>5779</v>
      </c>
      <c r="M156" s="82" t="s">
        <v>4905</v>
      </c>
    </row>
    <row r="157" spans="1:13" s="80" customFormat="1" ht="13" customHeight="1">
      <c r="A157" s="82" t="s">
        <v>5780</v>
      </c>
      <c r="B157" s="80" t="s">
        <v>5352</v>
      </c>
      <c r="C157" s="80" t="s">
        <v>2377</v>
      </c>
      <c r="D157" s="82" t="s">
        <v>5781</v>
      </c>
      <c r="M157" s="82" t="s">
        <v>4906</v>
      </c>
    </row>
    <row r="158" spans="1:13" s="80" customFormat="1" ht="13" customHeight="1">
      <c r="A158" s="82" t="s">
        <v>5782</v>
      </c>
      <c r="B158" s="80" t="s">
        <v>5352</v>
      </c>
      <c r="C158" s="80" t="s">
        <v>2378</v>
      </c>
      <c r="D158" s="82" t="s">
        <v>5783</v>
      </c>
      <c r="M158" s="82" t="s">
        <v>4907</v>
      </c>
    </row>
    <row r="159" spans="1:13" s="80" customFormat="1" ht="13" customHeight="1">
      <c r="A159" s="82" t="s">
        <v>5784</v>
      </c>
      <c r="B159" s="80" t="s">
        <v>5353</v>
      </c>
      <c r="C159" s="80" t="s">
        <v>2374</v>
      </c>
      <c r="D159" s="82" t="s">
        <v>5785</v>
      </c>
      <c r="M159" s="82" t="s">
        <v>4908</v>
      </c>
    </row>
    <row r="160" spans="1:13" s="80" customFormat="1" ht="13" customHeight="1">
      <c r="A160" s="82" t="s">
        <v>5786</v>
      </c>
      <c r="B160" s="80" t="s">
        <v>5353</v>
      </c>
      <c r="C160" s="80" t="s">
        <v>2375</v>
      </c>
      <c r="D160" s="82" t="s">
        <v>5787</v>
      </c>
      <c r="M160" s="82" t="s">
        <v>4909</v>
      </c>
    </row>
    <row r="161" spans="1:13" s="80" customFormat="1" ht="13" customHeight="1">
      <c r="A161" s="82" t="s">
        <v>5788</v>
      </c>
      <c r="B161" s="80" t="s">
        <v>5353</v>
      </c>
      <c r="C161" s="80" t="s">
        <v>2376</v>
      </c>
      <c r="D161" s="82" t="s">
        <v>5789</v>
      </c>
      <c r="M161" s="82" t="s">
        <v>4910</v>
      </c>
    </row>
    <row r="162" spans="1:13" s="80" customFormat="1" ht="13" customHeight="1">
      <c r="A162" s="82" t="s">
        <v>5790</v>
      </c>
      <c r="B162" s="80" t="s">
        <v>5353</v>
      </c>
      <c r="C162" s="80" t="s">
        <v>2377</v>
      </c>
      <c r="D162" s="82" t="s">
        <v>5791</v>
      </c>
      <c r="M162" s="82" t="s">
        <v>4911</v>
      </c>
    </row>
    <row r="163" spans="1:13" s="80" customFormat="1" ht="13" customHeight="1">
      <c r="A163" s="82" t="s">
        <v>5792</v>
      </c>
      <c r="B163" s="80" t="s">
        <v>5353</v>
      </c>
      <c r="C163" s="80" t="s">
        <v>2378</v>
      </c>
      <c r="D163" s="82" t="s">
        <v>5793</v>
      </c>
      <c r="M163" s="82" t="s">
        <v>4912</v>
      </c>
    </row>
    <row r="164" spans="1:13" s="80" customFormat="1" ht="13" customHeight="1">
      <c r="A164" s="82" t="s">
        <v>5794</v>
      </c>
      <c r="B164" s="80" t="s">
        <v>5354</v>
      </c>
      <c r="C164" s="80" t="s">
        <v>2374</v>
      </c>
      <c r="D164" s="82" t="s">
        <v>5795</v>
      </c>
      <c r="M164" s="82" t="s">
        <v>4913</v>
      </c>
    </row>
    <row r="165" spans="1:13" s="80" customFormat="1" ht="13" customHeight="1">
      <c r="A165" s="82" t="s">
        <v>5796</v>
      </c>
      <c r="B165" s="80" t="s">
        <v>5354</v>
      </c>
      <c r="C165" s="80" t="s">
        <v>2375</v>
      </c>
      <c r="D165" s="82" t="s">
        <v>5797</v>
      </c>
      <c r="M165" s="82" t="s">
        <v>4914</v>
      </c>
    </row>
    <row r="166" spans="1:13" s="80" customFormat="1" ht="13" customHeight="1">
      <c r="A166" s="82" t="s">
        <v>5798</v>
      </c>
      <c r="B166" s="80" t="s">
        <v>5354</v>
      </c>
      <c r="C166" s="80" t="s">
        <v>2376</v>
      </c>
      <c r="D166" s="82" t="s">
        <v>5799</v>
      </c>
      <c r="M166" s="82" t="s">
        <v>4915</v>
      </c>
    </row>
    <row r="167" spans="1:13" s="80" customFormat="1" ht="13" customHeight="1">
      <c r="A167" s="82" t="s">
        <v>5800</v>
      </c>
      <c r="B167" s="80" t="s">
        <v>5354</v>
      </c>
      <c r="C167" s="80" t="s">
        <v>2377</v>
      </c>
      <c r="D167" s="82" t="s">
        <v>5801</v>
      </c>
      <c r="M167" s="82" t="s">
        <v>4916</v>
      </c>
    </row>
    <row r="168" spans="1:13" s="80" customFormat="1" ht="13" customHeight="1">
      <c r="A168" s="82" t="s">
        <v>5802</v>
      </c>
      <c r="B168" s="80" t="s">
        <v>5354</v>
      </c>
      <c r="C168" s="80" t="s">
        <v>2378</v>
      </c>
      <c r="D168" s="82" t="s">
        <v>5803</v>
      </c>
      <c r="M168" s="82" t="s">
        <v>4917</v>
      </c>
    </row>
    <row r="169" spans="1:13" s="80" customFormat="1" ht="13" customHeight="1">
      <c r="A169" s="82" t="s">
        <v>5804</v>
      </c>
      <c r="B169" s="80" t="s">
        <v>5355</v>
      </c>
      <c r="C169" s="80" t="s">
        <v>2374</v>
      </c>
      <c r="D169" s="82" t="s">
        <v>5805</v>
      </c>
      <c r="M169" s="82" t="s">
        <v>4918</v>
      </c>
    </row>
    <row r="170" spans="1:13" s="80" customFormat="1" ht="13" customHeight="1">
      <c r="A170" s="82" t="s">
        <v>5806</v>
      </c>
      <c r="B170" s="80" t="s">
        <v>5355</v>
      </c>
      <c r="C170" s="80" t="s">
        <v>2375</v>
      </c>
      <c r="D170" s="82" t="s">
        <v>5807</v>
      </c>
      <c r="M170" s="82" t="s">
        <v>4919</v>
      </c>
    </row>
    <row r="171" spans="1:13" s="80" customFormat="1" ht="13" customHeight="1">
      <c r="A171" s="82" t="s">
        <v>5808</v>
      </c>
      <c r="B171" s="80" t="s">
        <v>5355</v>
      </c>
      <c r="C171" s="80" t="s">
        <v>2376</v>
      </c>
      <c r="D171" s="82" t="s">
        <v>5809</v>
      </c>
      <c r="M171" s="82" t="s">
        <v>4920</v>
      </c>
    </row>
    <row r="172" spans="1:13" s="80" customFormat="1" ht="13" customHeight="1">
      <c r="A172" s="82" t="s">
        <v>5810</v>
      </c>
      <c r="B172" s="80" t="s">
        <v>5355</v>
      </c>
      <c r="C172" s="80" t="s">
        <v>2377</v>
      </c>
      <c r="D172" s="82" t="s">
        <v>5811</v>
      </c>
      <c r="M172" s="82" t="s">
        <v>4921</v>
      </c>
    </row>
    <row r="173" spans="1:13" s="80" customFormat="1" ht="13" customHeight="1">
      <c r="A173" s="82" t="s">
        <v>5812</v>
      </c>
      <c r="B173" s="80" t="s">
        <v>5355</v>
      </c>
      <c r="C173" s="80" t="s">
        <v>2378</v>
      </c>
      <c r="D173" s="82" t="s">
        <v>5813</v>
      </c>
      <c r="M173" s="82" t="s">
        <v>4922</v>
      </c>
    </row>
    <row r="174" spans="1:13" s="80" customFormat="1" ht="13" customHeight="1">
      <c r="A174" s="82" t="s">
        <v>5814</v>
      </c>
      <c r="B174" s="80" t="s">
        <v>5356</v>
      </c>
      <c r="C174" s="80" t="s">
        <v>2374</v>
      </c>
      <c r="D174" s="82" t="s">
        <v>5815</v>
      </c>
      <c r="M174" s="82" t="s">
        <v>4923</v>
      </c>
    </row>
    <row r="175" spans="1:13" s="80" customFormat="1" ht="13" customHeight="1">
      <c r="A175" s="82" t="s">
        <v>5816</v>
      </c>
      <c r="B175" s="80" t="s">
        <v>5356</v>
      </c>
      <c r="C175" s="80" t="s">
        <v>2375</v>
      </c>
      <c r="D175" s="82" t="s">
        <v>5817</v>
      </c>
      <c r="M175" s="82" t="s">
        <v>4924</v>
      </c>
    </row>
    <row r="176" spans="1:13" s="80" customFormat="1" ht="13" customHeight="1">
      <c r="A176" s="82" t="s">
        <v>5818</v>
      </c>
      <c r="B176" s="80" t="s">
        <v>5356</v>
      </c>
      <c r="C176" s="80" t="s">
        <v>2376</v>
      </c>
      <c r="D176" s="82" t="s">
        <v>5819</v>
      </c>
      <c r="M176" s="82" t="s">
        <v>4925</v>
      </c>
    </row>
    <row r="177" spans="1:13" s="80" customFormat="1" ht="13" customHeight="1">
      <c r="A177" s="82" t="s">
        <v>5820</v>
      </c>
      <c r="B177" s="80" t="s">
        <v>5356</v>
      </c>
      <c r="C177" s="80" t="s">
        <v>2377</v>
      </c>
      <c r="D177" s="82" t="s">
        <v>5821</v>
      </c>
      <c r="M177" s="82" t="s">
        <v>4926</v>
      </c>
    </row>
    <row r="178" spans="1:13" s="80" customFormat="1" ht="13" customHeight="1">
      <c r="A178" s="82" t="s">
        <v>5822</v>
      </c>
      <c r="B178" s="80" t="s">
        <v>5356</v>
      </c>
      <c r="C178" s="80" t="s">
        <v>2378</v>
      </c>
      <c r="D178" s="82" t="s">
        <v>5823</v>
      </c>
      <c r="M178" s="82" t="s">
        <v>4927</v>
      </c>
    </row>
    <row r="179" spans="1:13" s="80" customFormat="1" ht="13" customHeight="1">
      <c r="A179" s="82" t="s">
        <v>5824</v>
      </c>
      <c r="B179" s="80" t="s">
        <v>5357</v>
      </c>
      <c r="C179" s="80" t="s">
        <v>2375</v>
      </c>
      <c r="D179" s="82" t="s">
        <v>5825</v>
      </c>
      <c r="M179" s="82" t="s">
        <v>4929</v>
      </c>
    </row>
    <row r="180" spans="1:13" s="80" customFormat="1" ht="13" customHeight="1">
      <c r="A180" s="82" t="s">
        <v>5826</v>
      </c>
      <c r="B180" s="80" t="s">
        <v>5357</v>
      </c>
      <c r="C180" s="80" t="s">
        <v>2376</v>
      </c>
      <c r="D180" s="82" t="s">
        <v>5827</v>
      </c>
      <c r="M180" s="82" t="s">
        <v>4930</v>
      </c>
    </row>
    <row r="181" spans="1:13" s="80" customFormat="1" ht="13" customHeight="1">
      <c r="A181" s="82" t="s">
        <v>5828</v>
      </c>
      <c r="B181" s="80" t="s">
        <v>5357</v>
      </c>
      <c r="C181" s="80" t="s">
        <v>2377</v>
      </c>
      <c r="D181" s="82" t="s">
        <v>5829</v>
      </c>
      <c r="M181" s="82" t="s">
        <v>4931</v>
      </c>
    </row>
    <row r="182" spans="1:13" s="80" customFormat="1" ht="13" customHeight="1">
      <c r="A182" s="82" t="s">
        <v>5830</v>
      </c>
      <c r="B182" s="80" t="s">
        <v>5358</v>
      </c>
      <c r="C182" s="80" t="s">
        <v>2374</v>
      </c>
      <c r="D182" s="82" t="s">
        <v>5831</v>
      </c>
      <c r="M182" s="82" t="s">
        <v>4933</v>
      </c>
    </row>
    <row r="183" spans="1:13" s="80" customFormat="1" ht="13" customHeight="1">
      <c r="A183" s="82" t="s">
        <v>5832</v>
      </c>
      <c r="B183" s="80" t="s">
        <v>5358</v>
      </c>
      <c r="C183" s="80" t="s">
        <v>2375</v>
      </c>
      <c r="D183" s="82" t="s">
        <v>5833</v>
      </c>
      <c r="M183" s="82" t="s">
        <v>4934</v>
      </c>
    </row>
    <row r="184" spans="1:13" s="80" customFormat="1" ht="13" customHeight="1">
      <c r="A184" s="82" t="s">
        <v>5834</v>
      </c>
      <c r="B184" s="80" t="s">
        <v>5358</v>
      </c>
      <c r="C184" s="80" t="s">
        <v>2376</v>
      </c>
      <c r="D184" s="82" t="s">
        <v>5835</v>
      </c>
      <c r="M184" s="82" t="s">
        <v>4935</v>
      </c>
    </row>
    <row r="185" spans="1:13" s="80" customFormat="1" ht="13" customHeight="1">
      <c r="A185" s="82" t="s">
        <v>5836</v>
      </c>
      <c r="B185" s="80" t="s">
        <v>5358</v>
      </c>
      <c r="C185" s="80" t="s">
        <v>2377</v>
      </c>
      <c r="D185" s="82" t="s">
        <v>5837</v>
      </c>
      <c r="M185" s="82" t="s">
        <v>4936</v>
      </c>
    </row>
    <row r="186" spans="1:13" s="80" customFormat="1" ht="13" customHeight="1">
      <c r="A186" s="82" t="s">
        <v>5838</v>
      </c>
      <c r="B186" s="80" t="s">
        <v>5359</v>
      </c>
      <c r="C186" s="80" t="s">
        <v>2374</v>
      </c>
      <c r="D186" s="82" t="s">
        <v>5839</v>
      </c>
      <c r="M186" s="82" t="s">
        <v>4938</v>
      </c>
    </row>
    <row r="187" spans="1:13" s="80" customFormat="1" ht="13" customHeight="1">
      <c r="A187" s="82" t="s">
        <v>5840</v>
      </c>
      <c r="B187" s="80" t="s">
        <v>5359</v>
      </c>
      <c r="C187" s="80" t="s">
        <v>2375</v>
      </c>
      <c r="D187" s="82" t="s">
        <v>5841</v>
      </c>
      <c r="M187" s="82" t="s">
        <v>4939</v>
      </c>
    </row>
    <row r="188" spans="1:13" s="80" customFormat="1" ht="13" customHeight="1">
      <c r="A188" s="82" t="s">
        <v>5842</v>
      </c>
      <c r="B188" s="80" t="s">
        <v>5359</v>
      </c>
      <c r="C188" s="80" t="s">
        <v>2376</v>
      </c>
      <c r="D188" s="82" t="s">
        <v>5843</v>
      </c>
      <c r="M188" s="82" t="s">
        <v>4940</v>
      </c>
    </row>
    <row r="189" spans="1:13" s="80" customFormat="1" ht="13" customHeight="1">
      <c r="A189" s="82" t="s">
        <v>5844</v>
      </c>
      <c r="B189" s="80" t="s">
        <v>5359</v>
      </c>
      <c r="C189" s="80" t="s">
        <v>2377</v>
      </c>
      <c r="D189" s="82" t="s">
        <v>5845</v>
      </c>
      <c r="M189" s="82" t="s">
        <v>4941</v>
      </c>
    </row>
    <row r="190" spans="1:13" s="80" customFormat="1" ht="13" customHeight="1">
      <c r="A190" s="82" t="s">
        <v>5846</v>
      </c>
      <c r="B190" s="80" t="s">
        <v>5359</v>
      </c>
      <c r="C190" s="80" t="s">
        <v>2378</v>
      </c>
      <c r="D190" s="82" t="s">
        <v>5847</v>
      </c>
      <c r="M190" s="82" t="s">
        <v>4942</v>
      </c>
    </row>
    <row r="191" spans="1:13" s="80" customFormat="1" ht="13" customHeight="1">
      <c r="A191" s="82" t="s">
        <v>5848</v>
      </c>
      <c r="B191" s="80" t="s">
        <v>5360</v>
      </c>
      <c r="C191" s="80" t="s">
        <v>2374</v>
      </c>
      <c r="D191" s="82" t="s">
        <v>5849</v>
      </c>
      <c r="M191" s="82" t="s">
        <v>4943</v>
      </c>
    </row>
    <row r="192" spans="1:13" s="80" customFormat="1" ht="13" customHeight="1">
      <c r="A192" s="82" t="s">
        <v>5850</v>
      </c>
      <c r="B192" s="80" t="s">
        <v>5360</v>
      </c>
      <c r="C192" s="80" t="s">
        <v>2375</v>
      </c>
      <c r="D192" s="82" t="s">
        <v>5851</v>
      </c>
      <c r="M192" s="82" t="s">
        <v>4944</v>
      </c>
    </row>
    <row r="193" spans="1:13" s="80" customFormat="1" ht="13" customHeight="1">
      <c r="A193" s="82" t="s">
        <v>5852</v>
      </c>
      <c r="B193" s="80" t="s">
        <v>5360</v>
      </c>
      <c r="C193" s="80" t="s">
        <v>2376</v>
      </c>
      <c r="D193" s="82" t="s">
        <v>5853</v>
      </c>
      <c r="M193" s="82" t="s">
        <v>4945</v>
      </c>
    </row>
    <row r="194" spans="1:13" s="80" customFormat="1" ht="13" customHeight="1">
      <c r="A194" s="82" t="s">
        <v>5854</v>
      </c>
      <c r="B194" s="80" t="s">
        <v>5360</v>
      </c>
      <c r="C194" s="80" t="s">
        <v>2377</v>
      </c>
      <c r="D194" s="82" t="s">
        <v>5855</v>
      </c>
      <c r="M194" s="82" t="s">
        <v>4946</v>
      </c>
    </row>
    <row r="195" spans="1:13" s="80" customFormat="1" ht="13" customHeight="1">
      <c r="A195" s="82" t="s">
        <v>5856</v>
      </c>
      <c r="B195" s="80" t="s">
        <v>5360</v>
      </c>
      <c r="C195" s="80" t="s">
        <v>2378</v>
      </c>
      <c r="D195" s="82" t="s">
        <v>5857</v>
      </c>
      <c r="M195" s="82" t="s">
        <v>4947</v>
      </c>
    </row>
    <row r="196" spans="1:13" s="80" customFormat="1" ht="13" customHeight="1">
      <c r="A196" s="82" t="s">
        <v>5858</v>
      </c>
      <c r="B196" s="80" t="s">
        <v>5361</v>
      </c>
      <c r="C196" s="80" t="s">
        <v>2374</v>
      </c>
      <c r="D196" s="82" t="s">
        <v>5859</v>
      </c>
      <c r="M196" s="82" t="s">
        <v>4948</v>
      </c>
    </row>
    <row r="197" spans="1:13" s="80" customFormat="1" ht="13" customHeight="1">
      <c r="A197" s="82" t="s">
        <v>5860</v>
      </c>
      <c r="B197" s="80" t="s">
        <v>5361</v>
      </c>
      <c r="C197" s="80" t="s">
        <v>2375</v>
      </c>
      <c r="D197" s="82" t="s">
        <v>5861</v>
      </c>
      <c r="M197" s="82" t="s">
        <v>4949</v>
      </c>
    </row>
    <row r="198" spans="1:13" s="80" customFormat="1" ht="13" customHeight="1">
      <c r="A198" s="82" t="s">
        <v>5862</v>
      </c>
      <c r="B198" s="80" t="s">
        <v>5361</v>
      </c>
      <c r="C198" s="80" t="s">
        <v>2376</v>
      </c>
      <c r="D198" s="82" t="s">
        <v>5863</v>
      </c>
      <c r="M198" s="82" t="s">
        <v>4950</v>
      </c>
    </row>
    <row r="199" spans="1:13" s="80" customFormat="1" ht="13" customHeight="1">
      <c r="A199" s="82" t="s">
        <v>5864</v>
      </c>
      <c r="B199" s="80" t="s">
        <v>5361</v>
      </c>
      <c r="C199" s="80" t="s">
        <v>2377</v>
      </c>
      <c r="D199" s="82" t="s">
        <v>5865</v>
      </c>
      <c r="M199" s="82" t="s">
        <v>4951</v>
      </c>
    </row>
    <row r="200" spans="1:13" s="80" customFormat="1" ht="13" customHeight="1">
      <c r="A200" s="82" t="s">
        <v>5866</v>
      </c>
      <c r="B200" s="80" t="s">
        <v>5361</v>
      </c>
      <c r="C200" s="80" t="s">
        <v>2378</v>
      </c>
      <c r="D200" s="82" t="s">
        <v>5867</v>
      </c>
      <c r="M200" s="82" t="s">
        <v>4952</v>
      </c>
    </row>
    <row r="201" spans="1:13" s="80" customFormat="1" ht="13" customHeight="1">
      <c r="A201" s="82" t="s">
        <v>5868</v>
      </c>
      <c r="B201" s="80" t="s">
        <v>5362</v>
      </c>
      <c r="C201" s="80" t="s">
        <v>2374</v>
      </c>
      <c r="D201" s="82" t="s">
        <v>5869</v>
      </c>
      <c r="M201" s="82" t="s">
        <v>4953</v>
      </c>
    </row>
    <row r="202" spans="1:13" s="80" customFormat="1" ht="13" customHeight="1">
      <c r="A202" s="82" t="s">
        <v>5870</v>
      </c>
      <c r="B202" s="80" t="s">
        <v>5362</v>
      </c>
      <c r="C202" s="80" t="s">
        <v>2375</v>
      </c>
      <c r="D202" s="82" t="s">
        <v>5871</v>
      </c>
      <c r="M202" s="82" t="s">
        <v>4954</v>
      </c>
    </row>
    <row r="203" spans="1:13" s="80" customFormat="1" ht="13" customHeight="1">
      <c r="A203" s="82" t="s">
        <v>5872</v>
      </c>
      <c r="B203" s="80" t="s">
        <v>5362</v>
      </c>
      <c r="C203" s="80" t="s">
        <v>2376</v>
      </c>
      <c r="D203" s="82" t="s">
        <v>5873</v>
      </c>
      <c r="M203" s="82" t="s">
        <v>4955</v>
      </c>
    </row>
    <row r="204" spans="1:13" s="80" customFormat="1" ht="13" customHeight="1">
      <c r="A204" s="82" t="s">
        <v>5874</v>
      </c>
      <c r="B204" s="80" t="s">
        <v>5362</v>
      </c>
      <c r="C204" s="80" t="s">
        <v>2377</v>
      </c>
      <c r="D204" s="82" t="s">
        <v>5875</v>
      </c>
      <c r="M204" s="82" t="s">
        <v>4956</v>
      </c>
    </row>
    <row r="205" spans="1:13" s="80" customFormat="1" ht="13" customHeight="1">
      <c r="A205" s="82" t="s">
        <v>5876</v>
      </c>
      <c r="B205" s="80" t="s">
        <v>5362</v>
      </c>
      <c r="C205" s="80" t="s">
        <v>2378</v>
      </c>
      <c r="D205" s="82" t="s">
        <v>5877</v>
      </c>
      <c r="M205" s="82" t="s">
        <v>4957</v>
      </c>
    </row>
    <row r="206" spans="1:13" s="80" customFormat="1" ht="13" customHeight="1">
      <c r="A206" s="82" t="s">
        <v>5878</v>
      </c>
      <c r="B206" s="80" t="s">
        <v>5363</v>
      </c>
      <c r="C206" s="80" t="s">
        <v>2374</v>
      </c>
      <c r="D206" s="82" t="s">
        <v>5879</v>
      </c>
      <c r="M206" s="82" t="s">
        <v>4958</v>
      </c>
    </row>
    <row r="207" spans="1:13" s="80" customFormat="1" ht="13" customHeight="1">
      <c r="A207" s="82" t="s">
        <v>5880</v>
      </c>
      <c r="B207" s="80" t="s">
        <v>5363</v>
      </c>
      <c r="C207" s="80" t="s">
        <v>2375</v>
      </c>
      <c r="D207" s="82" t="s">
        <v>5881</v>
      </c>
      <c r="M207" s="82" t="s">
        <v>4959</v>
      </c>
    </row>
    <row r="208" spans="1:13" s="80" customFormat="1" ht="13" customHeight="1">
      <c r="A208" s="82" t="s">
        <v>5882</v>
      </c>
      <c r="B208" s="80" t="s">
        <v>5363</v>
      </c>
      <c r="C208" s="80" t="s">
        <v>2376</v>
      </c>
      <c r="D208" s="82" t="s">
        <v>5883</v>
      </c>
      <c r="M208" s="82" t="s">
        <v>4960</v>
      </c>
    </row>
    <row r="209" spans="1:13" s="80" customFormat="1" ht="13" customHeight="1">
      <c r="A209" s="82" t="s">
        <v>5884</v>
      </c>
      <c r="B209" s="80" t="s">
        <v>5363</v>
      </c>
      <c r="C209" s="80" t="s">
        <v>2377</v>
      </c>
      <c r="D209" s="82" t="s">
        <v>5885</v>
      </c>
      <c r="M209" s="82" t="s">
        <v>4961</v>
      </c>
    </row>
    <row r="210" spans="1:13" s="80" customFormat="1" ht="13" customHeight="1">
      <c r="A210" s="82" t="s">
        <v>5886</v>
      </c>
      <c r="B210" s="80" t="s">
        <v>5364</v>
      </c>
      <c r="C210" s="80" t="s">
        <v>2374</v>
      </c>
      <c r="D210" s="82" t="s">
        <v>5887</v>
      </c>
      <c r="M210" s="82" t="s">
        <v>4963</v>
      </c>
    </row>
    <row r="211" spans="1:13" s="80" customFormat="1" ht="13" customHeight="1">
      <c r="A211" s="82" t="s">
        <v>5888</v>
      </c>
      <c r="B211" s="80" t="s">
        <v>5364</v>
      </c>
      <c r="C211" s="80" t="s">
        <v>2375</v>
      </c>
      <c r="D211" s="82" t="s">
        <v>5889</v>
      </c>
      <c r="M211" s="82" t="s">
        <v>4964</v>
      </c>
    </row>
    <row r="212" spans="1:13" s="80" customFormat="1" ht="13" customHeight="1">
      <c r="A212" s="82" t="s">
        <v>5890</v>
      </c>
      <c r="B212" s="80" t="s">
        <v>5364</v>
      </c>
      <c r="C212" s="80" t="s">
        <v>2376</v>
      </c>
      <c r="D212" s="82" t="s">
        <v>5891</v>
      </c>
      <c r="M212" s="82" t="s">
        <v>4965</v>
      </c>
    </row>
    <row r="213" spans="1:13" s="80" customFormat="1" ht="13" customHeight="1">
      <c r="A213" s="82" t="s">
        <v>5892</v>
      </c>
      <c r="B213" s="80" t="s">
        <v>5364</v>
      </c>
      <c r="C213" s="80" t="s">
        <v>2377</v>
      </c>
      <c r="D213" s="82" t="s">
        <v>5893</v>
      </c>
      <c r="M213" s="82" t="s">
        <v>4966</v>
      </c>
    </row>
    <row r="214" spans="1:13" s="80" customFormat="1" ht="13" customHeight="1">
      <c r="A214" s="82" t="s">
        <v>5894</v>
      </c>
      <c r="B214" s="80" t="s">
        <v>5364</v>
      </c>
      <c r="C214" s="80" t="s">
        <v>2378</v>
      </c>
      <c r="D214" s="82" t="s">
        <v>5895</v>
      </c>
      <c r="M214" s="82" t="s">
        <v>4967</v>
      </c>
    </row>
    <row r="215" spans="1:13" s="80" customFormat="1" ht="13" customHeight="1">
      <c r="A215" s="82" t="s">
        <v>5896</v>
      </c>
      <c r="B215" s="80" t="s">
        <v>5365</v>
      </c>
      <c r="C215" s="80" t="s">
        <v>2374</v>
      </c>
      <c r="D215" s="82" t="s">
        <v>5897</v>
      </c>
      <c r="M215" s="82" t="s">
        <v>4968</v>
      </c>
    </row>
    <row r="216" spans="1:13" s="80" customFormat="1" ht="13" customHeight="1">
      <c r="A216" s="82" t="s">
        <v>5898</v>
      </c>
      <c r="B216" s="80" t="s">
        <v>5365</v>
      </c>
      <c r="C216" s="80" t="s">
        <v>2375</v>
      </c>
      <c r="D216" s="82" t="s">
        <v>5899</v>
      </c>
      <c r="M216" s="82" t="s">
        <v>4969</v>
      </c>
    </row>
    <row r="217" spans="1:13" s="80" customFormat="1" ht="13" customHeight="1">
      <c r="A217" s="82" t="s">
        <v>5900</v>
      </c>
      <c r="B217" s="80" t="s">
        <v>5365</v>
      </c>
      <c r="C217" s="80" t="s">
        <v>2376</v>
      </c>
      <c r="D217" s="82" t="s">
        <v>5901</v>
      </c>
      <c r="M217" s="82" t="s">
        <v>4970</v>
      </c>
    </row>
    <row r="218" spans="1:13" s="80" customFormat="1" ht="13" customHeight="1">
      <c r="A218" s="82" t="s">
        <v>5902</v>
      </c>
      <c r="B218" s="80" t="s">
        <v>5365</v>
      </c>
      <c r="C218" s="80" t="s">
        <v>2377</v>
      </c>
      <c r="D218" s="82" t="s">
        <v>5903</v>
      </c>
      <c r="M218" s="82" t="s">
        <v>4971</v>
      </c>
    </row>
    <row r="219" spans="1:13" s="80" customFormat="1" ht="13" customHeight="1">
      <c r="A219" s="82" t="s">
        <v>5904</v>
      </c>
      <c r="B219" s="80" t="s">
        <v>5365</v>
      </c>
      <c r="C219" s="80" t="s">
        <v>2378</v>
      </c>
      <c r="D219" s="82" t="s">
        <v>5905</v>
      </c>
      <c r="M219" s="82" t="s">
        <v>4972</v>
      </c>
    </row>
    <row r="220" spans="1:13" s="80" customFormat="1" ht="13" customHeight="1">
      <c r="A220" s="82" t="s">
        <v>5906</v>
      </c>
      <c r="B220" s="80" t="s">
        <v>5366</v>
      </c>
      <c r="C220" s="80" t="s">
        <v>2374</v>
      </c>
      <c r="D220" s="82" t="s">
        <v>5907</v>
      </c>
      <c r="M220" s="82" t="s">
        <v>4973</v>
      </c>
    </row>
    <row r="221" spans="1:13" s="80" customFormat="1" ht="13" customHeight="1">
      <c r="A221" s="82" t="s">
        <v>5908</v>
      </c>
      <c r="B221" s="80" t="s">
        <v>5366</v>
      </c>
      <c r="C221" s="80" t="s">
        <v>2375</v>
      </c>
      <c r="D221" s="82" t="s">
        <v>5909</v>
      </c>
      <c r="M221" s="82" t="s">
        <v>4974</v>
      </c>
    </row>
    <row r="222" spans="1:13" s="80" customFormat="1" ht="13" customHeight="1">
      <c r="A222" s="82" t="s">
        <v>5910</v>
      </c>
      <c r="B222" s="80" t="s">
        <v>5366</v>
      </c>
      <c r="C222" s="80" t="s">
        <v>2376</v>
      </c>
      <c r="D222" s="82" t="s">
        <v>5911</v>
      </c>
      <c r="M222" s="82" t="s">
        <v>4975</v>
      </c>
    </row>
    <row r="223" spans="1:13" s="80" customFormat="1" ht="13" customHeight="1">
      <c r="A223" s="82" t="s">
        <v>5912</v>
      </c>
      <c r="B223" s="80" t="s">
        <v>5366</v>
      </c>
      <c r="C223" s="80" t="s">
        <v>2377</v>
      </c>
      <c r="D223" s="82" t="s">
        <v>5913</v>
      </c>
      <c r="M223" s="82" t="s">
        <v>4976</v>
      </c>
    </row>
    <row r="224" spans="1:13" s="80" customFormat="1" ht="13" customHeight="1">
      <c r="A224" s="82" t="s">
        <v>5914</v>
      </c>
      <c r="B224" s="80" t="s">
        <v>5366</v>
      </c>
      <c r="C224" s="80" t="s">
        <v>2378</v>
      </c>
      <c r="D224" s="82" t="s">
        <v>5915</v>
      </c>
      <c r="M224" s="82" t="s">
        <v>4977</v>
      </c>
    </row>
    <row r="225" spans="1:13" s="80" customFormat="1" ht="13" customHeight="1">
      <c r="A225" s="82" t="s">
        <v>5916</v>
      </c>
      <c r="B225" s="80" t="s">
        <v>5367</v>
      </c>
      <c r="C225" s="80" t="s">
        <v>2374</v>
      </c>
      <c r="D225" s="82" t="s">
        <v>5917</v>
      </c>
      <c r="M225" s="82" t="s">
        <v>4978</v>
      </c>
    </row>
    <row r="226" spans="1:13" s="80" customFormat="1" ht="13" customHeight="1">
      <c r="A226" s="82" t="s">
        <v>5918</v>
      </c>
      <c r="B226" s="80" t="s">
        <v>5367</v>
      </c>
      <c r="C226" s="80" t="s">
        <v>2375</v>
      </c>
      <c r="D226" s="82" t="s">
        <v>5919</v>
      </c>
      <c r="M226" s="82" t="s">
        <v>4979</v>
      </c>
    </row>
    <row r="227" spans="1:13" s="80" customFormat="1" ht="13" customHeight="1">
      <c r="A227" s="82" t="s">
        <v>5920</v>
      </c>
      <c r="B227" s="80" t="s">
        <v>5367</v>
      </c>
      <c r="C227" s="80" t="s">
        <v>2376</v>
      </c>
      <c r="D227" s="82" t="s">
        <v>5921</v>
      </c>
      <c r="M227" s="82" t="s">
        <v>4980</v>
      </c>
    </row>
    <row r="228" spans="1:13" s="80" customFormat="1" ht="13" customHeight="1">
      <c r="A228" s="82" t="s">
        <v>5922</v>
      </c>
      <c r="B228" s="80" t="s">
        <v>5367</v>
      </c>
      <c r="C228" s="80" t="s">
        <v>2377</v>
      </c>
      <c r="D228" s="82" t="s">
        <v>5923</v>
      </c>
      <c r="M228" s="82" t="s">
        <v>4981</v>
      </c>
    </row>
    <row r="229" spans="1:13" s="80" customFormat="1" ht="13" customHeight="1">
      <c r="A229" s="82" t="s">
        <v>5924</v>
      </c>
      <c r="B229" s="80" t="s">
        <v>5367</v>
      </c>
      <c r="C229" s="80" t="s">
        <v>2378</v>
      </c>
      <c r="D229" s="82" t="s">
        <v>5925</v>
      </c>
      <c r="M229" s="82" t="s">
        <v>4982</v>
      </c>
    </row>
    <row r="230" spans="1:13" s="80" customFormat="1" ht="13" customHeight="1">
      <c r="A230" s="82" t="s">
        <v>5926</v>
      </c>
      <c r="B230" s="80" t="s">
        <v>5368</v>
      </c>
      <c r="C230" s="80" t="s">
        <v>2374</v>
      </c>
      <c r="D230" s="82" t="s">
        <v>5927</v>
      </c>
      <c r="M230" s="82" t="s">
        <v>4983</v>
      </c>
    </row>
    <row r="231" spans="1:13" s="80" customFormat="1" ht="13" customHeight="1">
      <c r="A231" s="82" t="s">
        <v>5928</v>
      </c>
      <c r="B231" s="80" t="s">
        <v>5368</v>
      </c>
      <c r="C231" s="80" t="s">
        <v>2375</v>
      </c>
      <c r="D231" s="82" t="s">
        <v>5929</v>
      </c>
      <c r="M231" s="82" t="s">
        <v>4984</v>
      </c>
    </row>
    <row r="232" spans="1:13" s="80" customFormat="1" ht="13" customHeight="1">
      <c r="A232" s="82" t="s">
        <v>5930</v>
      </c>
      <c r="B232" s="80" t="s">
        <v>5368</v>
      </c>
      <c r="C232" s="80" t="s">
        <v>2376</v>
      </c>
      <c r="D232" s="82" t="s">
        <v>5931</v>
      </c>
      <c r="M232" s="82" t="s">
        <v>4985</v>
      </c>
    </row>
    <row r="233" spans="1:13" s="80" customFormat="1" ht="13" customHeight="1">
      <c r="A233" s="82" t="s">
        <v>5932</v>
      </c>
      <c r="B233" s="80" t="s">
        <v>5368</v>
      </c>
      <c r="C233" s="80" t="s">
        <v>2377</v>
      </c>
      <c r="D233" s="82" t="s">
        <v>5933</v>
      </c>
      <c r="M233" s="82" t="s">
        <v>4986</v>
      </c>
    </row>
    <row r="234" spans="1:13" s="80" customFormat="1" ht="13" customHeight="1">
      <c r="A234" s="82" t="s">
        <v>5934</v>
      </c>
      <c r="B234" s="80" t="s">
        <v>5369</v>
      </c>
      <c r="C234" s="80" t="s">
        <v>2374</v>
      </c>
      <c r="D234" s="82" t="s">
        <v>5935</v>
      </c>
      <c r="M234" s="82" t="s">
        <v>4988</v>
      </c>
    </row>
    <row r="235" spans="1:13" s="80" customFormat="1" ht="13" customHeight="1">
      <c r="A235" s="82" t="s">
        <v>5936</v>
      </c>
      <c r="B235" s="80" t="s">
        <v>5369</v>
      </c>
      <c r="C235" s="80" t="s">
        <v>2375</v>
      </c>
      <c r="D235" s="82" t="s">
        <v>5937</v>
      </c>
      <c r="M235" s="82" t="s">
        <v>4989</v>
      </c>
    </row>
    <row r="236" spans="1:13" s="80" customFormat="1" ht="13" customHeight="1">
      <c r="A236" s="82" t="s">
        <v>5938</v>
      </c>
      <c r="B236" s="80" t="s">
        <v>5369</v>
      </c>
      <c r="C236" s="80" t="s">
        <v>2376</v>
      </c>
      <c r="D236" s="82" t="s">
        <v>5939</v>
      </c>
      <c r="M236" s="82" t="s">
        <v>4990</v>
      </c>
    </row>
    <row r="237" spans="1:13" s="80" customFormat="1" ht="13" customHeight="1">
      <c r="A237" s="82" t="s">
        <v>5940</v>
      </c>
      <c r="B237" s="80" t="s">
        <v>5369</v>
      </c>
      <c r="C237" s="80" t="s">
        <v>2377</v>
      </c>
      <c r="D237" s="82" t="s">
        <v>5941</v>
      </c>
      <c r="M237" s="82" t="s">
        <v>4991</v>
      </c>
    </row>
    <row r="238" spans="1:13" s="80" customFormat="1" ht="13" customHeight="1">
      <c r="A238" s="82" t="s">
        <v>5942</v>
      </c>
      <c r="B238" s="80" t="s">
        <v>5370</v>
      </c>
      <c r="C238" s="80" t="s">
        <v>2374</v>
      </c>
      <c r="D238" s="82" t="s">
        <v>5943</v>
      </c>
      <c r="M238" s="82" t="s">
        <v>4993</v>
      </c>
    </row>
    <row r="239" spans="1:13" s="80" customFormat="1" ht="13" customHeight="1">
      <c r="A239" s="82" t="s">
        <v>5944</v>
      </c>
      <c r="B239" s="80" t="s">
        <v>5370</v>
      </c>
      <c r="C239" s="80" t="s">
        <v>2375</v>
      </c>
      <c r="D239" s="82" t="s">
        <v>5945</v>
      </c>
      <c r="M239" s="82" t="s">
        <v>4994</v>
      </c>
    </row>
    <row r="240" spans="1:13" s="80" customFormat="1" ht="13" customHeight="1">
      <c r="A240" s="82" t="s">
        <v>5946</v>
      </c>
      <c r="B240" s="80" t="s">
        <v>5370</v>
      </c>
      <c r="C240" s="80" t="s">
        <v>2376</v>
      </c>
      <c r="D240" s="82" t="s">
        <v>5947</v>
      </c>
      <c r="M240" s="82" t="s">
        <v>4995</v>
      </c>
    </row>
    <row r="241" spans="1:13" s="80" customFormat="1" ht="13" customHeight="1">
      <c r="A241" s="82" t="s">
        <v>5948</v>
      </c>
      <c r="B241" s="80" t="s">
        <v>5370</v>
      </c>
      <c r="C241" s="80" t="s">
        <v>2377</v>
      </c>
      <c r="D241" s="82" t="s">
        <v>5949</v>
      </c>
      <c r="M241" s="82" t="s">
        <v>4996</v>
      </c>
    </row>
    <row r="242" spans="1:13" s="80" customFormat="1" ht="13" customHeight="1">
      <c r="A242" s="82" t="s">
        <v>5950</v>
      </c>
      <c r="B242" s="80" t="s">
        <v>5371</v>
      </c>
      <c r="C242" s="80" t="s">
        <v>2374</v>
      </c>
      <c r="D242" s="82" t="s">
        <v>5951</v>
      </c>
      <c r="M242" s="82" t="s">
        <v>4998</v>
      </c>
    </row>
    <row r="243" spans="1:13" s="80" customFormat="1" ht="13" customHeight="1">
      <c r="A243" s="82" t="s">
        <v>5952</v>
      </c>
      <c r="B243" s="80" t="s">
        <v>5371</v>
      </c>
      <c r="C243" s="80" t="s">
        <v>2375</v>
      </c>
      <c r="D243" s="82" t="s">
        <v>5953</v>
      </c>
      <c r="M243" s="82" t="s">
        <v>4999</v>
      </c>
    </row>
    <row r="244" spans="1:13" s="80" customFormat="1" ht="13" customHeight="1">
      <c r="A244" s="82" t="s">
        <v>5954</v>
      </c>
      <c r="B244" s="80" t="s">
        <v>5371</v>
      </c>
      <c r="C244" s="80" t="s">
        <v>2376</v>
      </c>
      <c r="D244" s="82" t="s">
        <v>5955</v>
      </c>
      <c r="M244" s="82" t="s">
        <v>5000</v>
      </c>
    </row>
    <row r="245" spans="1:13" s="80" customFormat="1" ht="13" customHeight="1">
      <c r="A245" s="82" t="s">
        <v>5956</v>
      </c>
      <c r="B245" s="80" t="s">
        <v>5371</v>
      </c>
      <c r="C245" s="80" t="s">
        <v>2377</v>
      </c>
      <c r="D245" s="82" t="s">
        <v>5957</v>
      </c>
      <c r="M245" s="82" t="s">
        <v>5001</v>
      </c>
    </row>
    <row r="246" spans="1:13" s="80" customFormat="1" ht="13" customHeight="1">
      <c r="A246" s="82" t="s">
        <v>5958</v>
      </c>
      <c r="B246" s="80" t="s">
        <v>5372</v>
      </c>
      <c r="C246" s="80" t="s">
        <v>2375</v>
      </c>
      <c r="D246" s="82" t="s">
        <v>5959</v>
      </c>
      <c r="M246" s="82" t="s">
        <v>5004</v>
      </c>
    </row>
    <row r="247" spans="1:13" s="80" customFormat="1" ht="13" customHeight="1">
      <c r="A247" s="82" t="s">
        <v>5960</v>
      </c>
      <c r="B247" s="80" t="s">
        <v>5372</v>
      </c>
      <c r="C247" s="80" t="s">
        <v>2376</v>
      </c>
      <c r="D247" s="82" t="s">
        <v>5961</v>
      </c>
      <c r="M247" s="82" t="s">
        <v>5005</v>
      </c>
    </row>
    <row r="248" spans="1:13" s="80" customFormat="1" ht="13" customHeight="1">
      <c r="A248" s="82" t="s">
        <v>5962</v>
      </c>
      <c r="B248" s="80" t="s">
        <v>5372</v>
      </c>
      <c r="C248" s="80" t="s">
        <v>2377</v>
      </c>
      <c r="D248" s="82" t="s">
        <v>5963</v>
      </c>
      <c r="M248" s="82" t="s">
        <v>5006</v>
      </c>
    </row>
    <row r="249" spans="1:13" s="80" customFormat="1" ht="13" customHeight="1">
      <c r="A249" s="82" t="s">
        <v>5964</v>
      </c>
      <c r="B249" s="80" t="s">
        <v>5373</v>
      </c>
      <c r="C249" s="80" t="s">
        <v>2374</v>
      </c>
      <c r="D249" s="82" t="s">
        <v>5965</v>
      </c>
      <c r="M249" s="82" t="s">
        <v>5008</v>
      </c>
    </row>
    <row r="250" spans="1:13" s="80" customFormat="1" ht="13" customHeight="1">
      <c r="A250" s="82" t="s">
        <v>5966</v>
      </c>
      <c r="B250" s="80" t="s">
        <v>5373</v>
      </c>
      <c r="C250" s="80" t="s">
        <v>2375</v>
      </c>
      <c r="D250" s="82" t="s">
        <v>5967</v>
      </c>
      <c r="M250" s="82" t="s">
        <v>5009</v>
      </c>
    </row>
    <row r="251" spans="1:13" s="80" customFormat="1" ht="13" customHeight="1">
      <c r="A251" s="82" t="s">
        <v>5968</v>
      </c>
      <c r="B251" s="80" t="s">
        <v>5373</v>
      </c>
      <c r="C251" s="80" t="s">
        <v>2376</v>
      </c>
      <c r="D251" s="82" t="s">
        <v>5969</v>
      </c>
      <c r="M251" s="82" t="s">
        <v>5010</v>
      </c>
    </row>
    <row r="252" spans="1:13" s="80" customFormat="1" ht="13" customHeight="1">
      <c r="A252" s="82" t="s">
        <v>5970</v>
      </c>
      <c r="B252" s="80" t="s">
        <v>5373</v>
      </c>
      <c r="C252" s="80" t="s">
        <v>2377</v>
      </c>
      <c r="D252" s="82" t="s">
        <v>5971</v>
      </c>
      <c r="M252" s="82" t="s">
        <v>5011</v>
      </c>
    </row>
    <row r="253" spans="1:13" s="80" customFormat="1" ht="13" customHeight="1">
      <c r="A253" s="82" t="s">
        <v>5972</v>
      </c>
      <c r="B253" s="80" t="s">
        <v>5373</v>
      </c>
      <c r="C253" s="80" t="s">
        <v>2378</v>
      </c>
      <c r="D253" s="82" t="s">
        <v>5973</v>
      </c>
      <c r="M253" s="82" t="s">
        <v>5012</v>
      </c>
    </row>
    <row r="254" spans="1:13" s="80" customFormat="1" ht="13" customHeight="1">
      <c r="A254" s="82" t="s">
        <v>5974</v>
      </c>
      <c r="B254" s="80" t="s">
        <v>5374</v>
      </c>
      <c r="C254" s="80" t="s">
        <v>2374</v>
      </c>
      <c r="D254" s="82" t="s">
        <v>5975</v>
      </c>
      <c r="M254" s="82" t="s">
        <v>5013</v>
      </c>
    </row>
    <row r="255" spans="1:13" s="80" customFormat="1" ht="13" customHeight="1">
      <c r="A255" s="82" t="s">
        <v>5976</v>
      </c>
      <c r="B255" s="80" t="s">
        <v>5374</v>
      </c>
      <c r="C255" s="80" t="s">
        <v>2375</v>
      </c>
      <c r="D255" s="82" t="s">
        <v>5977</v>
      </c>
      <c r="M255" s="82" t="s">
        <v>5014</v>
      </c>
    </row>
    <row r="256" spans="1:13" s="80" customFormat="1" ht="13" customHeight="1">
      <c r="A256" s="82" t="s">
        <v>5978</v>
      </c>
      <c r="B256" s="80" t="s">
        <v>5374</v>
      </c>
      <c r="C256" s="80" t="s">
        <v>2376</v>
      </c>
      <c r="D256" s="82" t="s">
        <v>5979</v>
      </c>
      <c r="M256" s="82" t="s">
        <v>5015</v>
      </c>
    </row>
    <row r="257" spans="1:13" s="80" customFormat="1" ht="13" customHeight="1">
      <c r="A257" s="82" t="s">
        <v>5980</v>
      </c>
      <c r="B257" s="80" t="s">
        <v>5374</v>
      </c>
      <c r="C257" s="80" t="s">
        <v>2377</v>
      </c>
      <c r="D257" s="82" t="s">
        <v>5981</v>
      </c>
      <c r="M257" s="82" t="s">
        <v>5016</v>
      </c>
    </row>
    <row r="258" spans="1:13" s="80" customFormat="1" ht="13" customHeight="1">
      <c r="A258" s="82" t="s">
        <v>5982</v>
      </c>
      <c r="B258" s="80" t="s">
        <v>5374</v>
      </c>
      <c r="C258" s="80" t="s">
        <v>2378</v>
      </c>
      <c r="D258" s="82" t="s">
        <v>5983</v>
      </c>
      <c r="M258" s="82" t="s">
        <v>5017</v>
      </c>
    </row>
    <row r="259" spans="1:13" s="80" customFormat="1" ht="13" customHeight="1">
      <c r="A259" s="82" t="s">
        <v>5984</v>
      </c>
      <c r="B259" s="80" t="s">
        <v>5375</v>
      </c>
      <c r="C259" s="80" t="s">
        <v>2374</v>
      </c>
      <c r="D259" s="82" t="s">
        <v>5985</v>
      </c>
      <c r="M259" s="82" t="s">
        <v>5018</v>
      </c>
    </row>
    <row r="260" spans="1:13" s="80" customFormat="1" ht="13" customHeight="1">
      <c r="A260" s="82" t="s">
        <v>5986</v>
      </c>
      <c r="B260" s="80" t="s">
        <v>5375</v>
      </c>
      <c r="C260" s="80" t="s">
        <v>2375</v>
      </c>
      <c r="D260" s="82" t="s">
        <v>5987</v>
      </c>
      <c r="M260" s="82" t="s">
        <v>5019</v>
      </c>
    </row>
    <row r="261" spans="1:13" s="80" customFormat="1" ht="13" customHeight="1">
      <c r="A261" s="82" t="s">
        <v>5988</v>
      </c>
      <c r="B261" s="80" t="s">
        <v>5375</v>
      </c>
      <c r="C261" s="80" t="s">
        <v>2376</v>
      </c>
      <c r="D261" s="82" t="s">
        <v>5989</v>
      </c>
      <c r="M261" s="82" t="s">
        <v>5020</v>
      </c>
    </row>
    <row r="262" spans="1:13" s="80" customFormat="1" ht="13" customHeight="1">
      <c r="A262" s="82" t="s">
        <v>5990</v>
      </c>
      <c r="B262" s="80" t="s">
        <v>5375</v>
      </c>
      <c r="C262" s="80" t="s">
        <v>2377</v>
      </c>
      <c r="D262" s="82" t="s">
        <v>5991</v>
      </c>
      <c r="M262" s="82" t="s">
        <v>5021</v>
      </c>
    </row>
    <row r="263" spans="1:13" s="80" customFormat="1" ht="13" customHeight="1">
      <c r="A263" s="82" t="s">
        <v>5992</v>
      </c>
      <c r="B263" s="80" t="s">
        <v>5375</v>
      </c>
      <c r="C263" s="80" t="s">
        <v>2378</v>
      </c>
      <c r="D263" s="82" t="s">
        <v>5993</v>
      </c>
      <c r="M263" s="82" t="s">
        <v>5022</v>
      </c>
    </row>
    <row r="264" spans="1:13" s="80" customFormat="1" ht="13" customHeight="1">
      <c r="A264" s="82" t="s">
        <v>5994</v>
      </c>
      <c r="B264" s="80" t="s">
        <v>5376</v>
      </c>
      <c r="C264" s="80" t="s">
        <v>2374</v>
      </c>
      <c r="D264" s="82" t="s">
        <v>5995</v>
      </c>
      <c r="M264" s="82" t="s">
        <v>5023</v>
      </c>
    </row>
    <row r="265" spans="1:13" s="80" customFormat="1" ht="13" customHeight="1">
      <c r="A265" s="82" t="s">
        <v>5996</v>
      </c>
      <c r="B265" s="80" t="s">
        <v>5376</v>
      </c>
      <c r="C265" s="80" t="s">
        <v>2375</v>
      </c>
      <c r="D265" s="82" t="s">
        <v>5997</v>
      </c>
      <c r="M265" s="82" t="s">
        <v>5024</v>
      </c>
    </row>
    <row r="266" spans="1:13" s="80" customFormat="1" ht="13" customHeight="1">
      <c r="A266" s="82" t="s">
        <v>5998</v>
      </c>
      <c r="B266" s="80" t="s">
        <v>5376</v>
      </c>
      <c r="C266" s="80" t="s">
        <v>2376</v>
      </c>
      <c r="D266" s="82" t="s">
        <v>5999</v>
      </c>
      <c r="M266" s="82" t="s">
        <v>5025</v>
      </c>
    </row>
    <row r="267" spans="1:13" s="80" customFormat="1" ht="13" customHeight="1">
      <c r="A267" s="82" t="s">
        <v>6000</v>
      </c>
      <c r="B267" s="80" t="s">
        <v>5376</v>
      </c>
      <c r="C267" s="80" t="s">
        <v>2377</v>
      </c>
      <c r="D267" s="82" t="s">
        <v>6001</v>
      </c>
      <c r="M267" s="82" t="s">
        <v>5026</v>
      </c>
    </row>
    <row r="268" spans="1:13" s="80" customFormat="1" ht="13" customHeight="1">
      <c r="A268" s="82" t="s">
        <v>6002</v>
      </c>
      <c r="B268" s="80" t="s">
        <v>5376</v>
      </c>
      <c r="C268" s="80" t="s">
        <v>2378</v>
      </c>
      <c r="D268" s="82" t="s">
        <v>6003</v>
      </c>
      <c r="M268" s="82" t="s">
        <v>5027</v>
      </c>
    </row>
    <row r="269" spans="1:13" s="80" customFormat="1" ht="13" customHeight="1">
      <c r="A269" s="82" t="s">
        <v>6004</v>
      </c>
      <c r="B269" s="80" t="s">
        <v>5377</v>
      </c>
      <c r="C269" s="80" t="s">
        <v>2374</v>
      </c>
      <c r="D269" s="82" t="s">
        <v>6005</v>
      </c>
      <c r="M269" s="82" t="s">
        <v>5028</v>
      </c>
    </row>
    <row r="270" spans="1:13" s="80" customFormat="1" ht="13" customHeight="1">
      <c r="A270" s="82" t="s">
        <v>6006</v>
      </c>
      <c r="B270" s="80" t="s">
        <v>5377</v>
      </c>
      <c r="C270" s="80" t="s">
        <v>2375</v>
      </c>
      <c r="D270" s="82" t="s">
        <v>6007</v>
      </c>
      <c r="M270" s="82" t="s">
        <v>5029</v>
      </c>
    </row>
    <row r="271" spans="1:13" s="80" customFormat="1" ht="13" customHeight="1">
      <c r="A271" s="82" t="s">
        <v>6008</v>
      </c>
      <c r="B271" s="80" t="s">
        <v>5377</v>
      </c>
      <c r="C271" s="80" t="s">
        <v>2376</v>
      </c>
      <c r="D271" s="82" t="s">
        <v>6009</v>
      </c>
      <c r="M271" s="82" t="s">
        <v>5030</v>
      </c>
    </row>
    <row r="272" spans="1:13" s="80" customFormat="1" ht="13" customHeight="1">
      <c r="A272" s="82" t="s">
        <v>6010</v>
      </c>
      <c r="B272" s="80" t="s">
        <v>5377</v>
      </c>
      <c r="C272" s="80" t="s">
        <v>2377</v>
      </c>
      <c r="D272" s="82" t="s">
        <v>6011</v>
      </c>
      <c r="M272" s="82" t="s">
        <v>5031</v>
      </c>
    </row>
    <row r="273" spans="1:13" s="80" customFormat="1" ht="13" customHeight="1">
      <c r="A273" s="82" t="s">
        <v>6012</v>
      </c>
      <c r="B273" s="80" t="s">
        <v>5377</v>
      </c>
      <c r="C273" s="80" t="s">
        <v>2378</v>
      </c>
      <c r="D273" s="82" t="s">
        <v>6013</v>
      </c>
      <c r="M273" s="82" t="s">
        <v>5032</v>
      </c>
    </row>
    <row r="274" spans="1:13" s="80" customFormat="1" ht="13" customHeight="1">
      <c r="A274" s="82" t="s">
        <v>6014</v>
      </c>
      <c r="B274" s="80" t="s">
        <v>5378</v>
      </c>
      <c r="C274" s="80" t="s">
        <v>2375</v>
      </c>
      <c r="D274" s="82" t="s">
        <v>6015</v>
      </c>
      <c r="M274" s="82" t="s">
        <v>5034</v>
      </c>
    </row>
    <row r="275" spans="1:13" s="80" customFormat="1" ht="13" customHeight="1">
      <c r="A275" s="82" t="s">
        <v>6016</v>
      </c>
      <c r="B275" s="80" t="s">
        <v>5378</v>
      </c>
      <c r="C275" s="80" t="s">
        <v>2376</v>
      </c>
      <c r="D275" s="82" t="s">
        <v>6017</v>
      </c>
      <c r="M275" s="82" t="s">
        <v>5035</v>
      </c>
    </row>
    <row r="276" spans="1:13" s="80" customFormat="1" ht="13" customHeight="1">
      <c r="A276" s="82" t="s">
        <v>6018</v>
      </c>
      <c r="B276" s="80" t="s">
        <v>5378</v>
      </c>
      <c r="C276" s="80" t="s">
        <v>2377</v>
      </c>
      <c r="D276" s="82" t="s">
        <v>6019</v>
      </c>
      <c r="M276" s="82" t="s">
        <v>5036</v>
      </c>
    </row>
    <row r="277" spans="1:13" s="80" customFormat="1" ht="13" customHeight="1">
      <c r="A277" s="82" t="s">
        <v>6020</v>
      </c>
      <c r="B277" s="80" t="s">
        <v>5378</v>
      </c>
      <c r="C277" s="80" t="s">
        <v>2378</v>
      </c>
      <c r="D277" s="82" t="s">
        <v>6021</v>
      </c>
      <c r="M277" s="82" t="s">
        <v>5037</v>
      </c>
    </row>
    <row r="278" spans="1:13" s="80" customFormat="1" ht="13" customHeight="1">
      <c r="A278" s="82" t="s">
        <v>6022</v>
      </c>
      <c r="B278" s="80" t="s">
        <v>5379</v>
      </c>
      <c r="C278" s="80" t="s">
        <v>2374</v>
      </c>
      <c r="D278" s="82" t="s">
        <v>6023</v>
      </c>
      <c r="M278" s="82" t="s">
        <v>5038</v>
      </c>
    </row>
    <row r="279" spans="1:13" s="80" customFormat="1" ht="13" customHeight="1">
      <c r="A279" s="82" t="s">
        <v>6024</v>
      </c>
      <c r="B279" s="80" t="s">
        <v>5379</v>
      </c>
      <c r="C279" s="80" t="s">
        <v>2375</v>
      </c>
      <c r="D279" s="82" t="s">
        <v>6025</v>
      </c>
      <c r="M279" s="82" t="s">
        <v>5039</v>
      </c>
    </row>
    <row r="280" spans="1:13" s="80" customFormat="1" ht="13" customHeight="1">
      <c r="A280" s="82" t="s">
        <v>6026</v>
      </c>
      <c r="B280" s="80" t="s">
        <v>5379</v>
      </c>
      <c r="C280" s="80" t="s">
        <v>2376</v>
      </c>
      <c r="D280" s="82" t="s">
        <v>6027</v>
      </c>
      <c r="M280" s="82" t="s">
        <v>5040</v>
      </c>
    </row>
    <row r="281" spans="1:13" s="80" customFormat="1" ht="13" customHeight="1">
      <c r="A281" s="82" t="s">
        <v>6028</v>
      </c>
      <c r="B281" s="80" t="s">
        <v>5379</v>
      </c>
      <c r="C281" s="80" t="s">
        <v>2377</v>
      </c>
      <c r="D281" s="82" t="s">
        <v>6029</v>
      </c>
      <c r="M281" s="82" t="s">
        <v>5041</v>
      </c>
    </row>
    <row r="282" spans="1:13" s="80" customFormat="1" ht="13" customHeight="1">
      <c r="A282" s="82" t="s">
        <v>6030</v>
      </c>
      <c r="B282" s="80" t="s">
        <v>5379</v>
      </c>
      <c r="C282" s="80" t="s">
        <v>2378</v>
      </c>
      <c r="D282" s="82" t="s">
        <v>6031</v>
      </c>
      <c r="M282" s="82" t="s">
        <v>5042</v>
      </c>
    </row>
    <row r="283" spans="1:13" s="80" customFormat="1" ht="13" customHeight="1">
      <c r="A283" s="82" t="s">
        <v>6032</v>
      </c>
      <c r="B283" s="80" t="s">
        <v>5380</v>
      </c>
      <c r="C283" s="80" t="s">
        <v>2374</v>
      </c>
      <c r="D283" s="82" t="s">
        <v>6033</v>
      </c>
      <c r="M283" s="82" t="s">
        <v>5043</v>
      </c>
    </row>
    <row r="284" spans="1:13" s="80" customFormat="1" ht="13" customHeight="1">
      <c r="A284" s="82" t="s">
        <v>6034</v>
      </c>
      <c r="B284" s="80" t="s">
        <v>5380</v>
      </c>
      <c r="C284" s="80" t="s">
        <v>2375</v>
      </c>
      <c r="D284" s="82" t="s">
        <v>6035</v>
      </c>
      <c r="M284" s="82" t="s">
        <v>5044</v>
      </c>
    </row>
    <row r="285" spans="1:13" s="80" customFormat="1" ht="13" customHeight="1">
      <c r="A285" s="82" t="s">
        <v>6036</v>
      </c>
      <c r="B285" s="80" t="s">
        <v>5380</v>
      </c>
      <c r="C285" s="80" t="s">
        <v>2376</v>
      </c>
      <c r="D285" s="82" t="s">
        <v>6037</v>
      </c>
      <c r="M285" s="82" t="s">
        <v>5045</v>
      </c>
    </row>
    <row r="286" spans="1:13" s="80" customFormat="1" ht="13" customHeight="1">
      <c r="A286" s="82" t="s">
        <v>6038</v>
      </c>
      <c r="B286" s="80" t="s">
        <v>5380</v>
      </c>
      <c r="C286" s="80" t="s">
        <v>2377</v>
      </c>
      <c r="D286" s="82" t="s">
        <v>6039</v>
      </c>
      <c r="M286" s="82" t="s">
        <v>5046</v>
      </c>
    </row>
    <row r="287" spans="1:13" s="80" customFormat="1" ht="13" customHeight="1">
      <c r="A287" s="82" t="s">
        <v>6040</v>
      </c>
      <c r="B287" s="80" t="s">
        <v>5380</v>
      </c>
      <c r="C287" s="80" t="s">
        <v>2378</v>
      </c>
      <c r="D287" s="82" t="s">
        <v>6041</v>
      </c>
      <c r="M287" s="82" t="s">
        <v>5047</v>
      </c>
    </row>
    <row r="288" spans="1:13" s="80" customFormat="1" ht="13" customHeight="1">
      <c r="A288" s="82" t="s">
        <v>6042</v>
      </c>
      <c r="B288" s="80" t="s">
        <v>5381</v>
      </c>
      <c r="C288" s="80" t="s">
        <v>2374</v>
      </c>
      <c r="D288" s="82" t="s">
        <v>6043</v>
      </c>
      <c r="M288" s="82" t="s">
        <v>5048</v>
      </c>
    </row>
    <row r="289" spans="1:13" s="80" customFormat="1" ht="13" customHeight="1">
      <c r="A289" s="82" t="s">
        <v>6044</v>
      </c>
      <c r="B289" s="80" t="s">
        <v>5381</v>
      </c>
      <c r="C289" s="80" t="s">
        <v>2375</v>
      </c>
      <c r="D289" s="82" t="s">
        <v>6045</v>
      </c>
      <c r="M289" s="82" t="s">
        <v>5049</v>
      </c>
    </row>
    <row r="290" spans="1:13" s="80" customFormat="1" ht="13" customHeight="1">
      <c r="A290" s="82" t="s">
        <v>6046</v>
      </c>
      <c r="B290" s="80" t="s">
        <v>5381</v>
      </c>
      <c r="C290" s="80" t="s">
        <v>2376</v>
      </c>
      <c r="D290" s="82" t="s">
        <v>6047</v>
      </c>
      <c r="M290" s="82" t="s">
        <v>5050</v>
      </c>
    </row>
    <row r="291" spans="1:13" s="80" customFormat="1" ht="13" customHeight="1">
      <c r="A291" s="82" t="s">
        <v>6048</v>
      </c>
      <c r="B291" s="80" t="s">
        <v>5381</v>
      </c>
      <c r="C291" s="80" t="s">
        <v>2377</v>
      </c>
      <c r="D291" s="82" t="s">
        <v>6049</v>
      </c>
      <c r="M291" s="82" t="s">
        <v>5051</v>
      </c>
    </row>
    <row r="292" spans="1:13" s="80" customFormat="1" ht="13" customHeight="1">
      <c r="A292" s="82" t="s">
        <v>6050</v>
      </c>
      <c r="B292" s="80" t="s">
        <v>5381</v>
      </c>
      <c r="C292" s="80" t="s">
        <v>2378</v>
      </c>
      <c r="D292" s="82" t="s">
        <v>6051</v>
      </c>
      <c r="M292" s="82" t="s">
        <v>5052</v>
      </c>
    </row>
    <row r="293" spans="1:13" s="80" customFormat="1" ht="13" customHeight="1">
      <c r="A293" s="82" t="s">
        <v>6052</v>
      </c>
      <c r="B293" s="80" t="s">
        <v>5382</v>
      </c>
      <c r="C293" s="80" t="s">
        <v>2374</v>
      </c>
      <c r="D293" s="82" t="s">
        <v>6053</v>
      </c>
      <c r="M293" s="82" t="s">
        <v>5053</v>
      </c>
    </row>
    <row r="294" spans="1:13" s="80" customFormat="1" ht="13" customHeight="1">
      <c r="A294" s="82" t="s">
        <v>6054</v>
      </c>
      <c r="B294" s="80" t="s">
        <v>5382</v>
      </c>
      <c r="C294" s="80" t="s">
        <v>2375</v>
      </c>
      <c r="D294" s="82" t="s">
        <v>6055</v>
      </c>
      <c r="M294" s="82" t="s">
        <v>5054</v>
      </c>
    </row>
    <row r="295" spans="1:13" s="80" customFormat="1" ht="13" customHeight="1">
      <c r="A295" s="82" t="s">
        <v>6056</v>
      </c>
      <c r="B295" s="80" t="s">
        <v>5382</v>
      </c>
      <c r="C295" s="80" t="s">
        <v>2376</v>
      </c>
      <c r="D295" s="82" t="s">
        <v>6057</v>
      </c>
      <c r="M295" s="82" t="s">
        <v>5055</v>
      </c>
    </row>
    <row r="296" spans="1:13" s="80" customFormat="1" ht="13" customHeight="1">
      <c r="A296" s="82" t="s">
        <v>6058</v>
      </c>
      <c r="B296" s="80" t="s">
        <v>5382</v>
      </c>
      <c r="C296" s="80" t="s">
        <v>2377</v>
      </c>
      <c r="D296" s="82" t="s">
        <v>6059</v>
      </c>
      <c r="M296" s="82" t="s">
        <v>5056</v>
      </c>
    </row>
    <row r="297" spans="1:13" s="80" customFormat="1" ht="13" customHeight="1">
      <c r="A297" s="82" t="s">
        <v>6060</v>
      </c>
      <c r="B297" s="80" t="s">
        <v>5382</v>
      </c>
      <c r="C297" s="80" t="s">
        <v>2378</v>
      </c>
      <c r="D297" s="82" t="s">
        <v>6061</v>
      </c>
      <c r="M297" s="82" t="s">
        <v>5057</v>
      </c>
    </row>
    <row r="298" spans="1:13" s="80" customFormat="1" ht="13" customHeight="1">
      <c r="A298" s="82" t="s">
        <v>6062</v>
      </c>
      <c r="B298" s="80" t="s">
        <v>5383</v>
      </c>
      <c r="C298" s="80" t="s">
        <v>2374</v>
      </c>
      <c r="D298" s="82" t="s">
        <v>6063</v>
      </c>
      <c r="M298" s="82" t="s">
        <v>5058</v>
      </c>
    </row>
    <row r="299" spans="1:13" s="80" customFormat="1" ht="13" customHeight="1">
      <c r="A299" s="82" t="s">
        <v>6064</v>
      </c>
      <c r="B299" s="80" t="s">
        <v>5383</v>
      </c>
      <c r="C299" s="80" t="s">
        <v>2375</v>
      </c>
      <c r="D299" s="82" t="s">
        <v>6065</v>
      </c>
      <c r="M299" s="82" t="s">
        <v>5059</v>
      </c>
    </row>
    <row r="300" spans="1:13" s="80" customFormat="1" ht="13" customHeight="1">
      <c r="A300" s="82" t="s">
        <v>6066</v>
      </c>
      <c r="B300" s="80" t="s">
        <v>5383</v>
      </c>
      <c r="C300" s="80" t="s">
        <v>2376</v>
      </c>
      <c r="D300" s="82" t="s">
        <v>6067</v>
      </c>
      <c r="M300" s="82" t="s">
        <v>5060</v>
      </c>
    </row>
    <row r="301" spans="1:13" s="80" customFormat="1" ht="13" customHeight="1">
      <c r="A301" s="82" t="s">
        <v>6068</v>
      </c>
      <c r="B301" s="80" t="s">
        <v>5383</v>
      </c>
      <c r="C301" s="80" t="s">
        <v>2377</v>
      </c>
      <c r="D301" s="82" t="s">
        <v>6069</v>
      </c>
      <c r="M301" s="82" t="s">
        <v>5061</v>
      </c>
    </row>
    <row r="302" spans="1:13" s="80" customFormat="1" ht="13" customHeight="1">
      <c r="A302" s="82" t="s">
        <v>6070</v>
      </c>
      <c r="B302" s="80" t="s">
        <v>5383</v>
      </c>
      <c r="C302" s="80" t="s">
        <v>2378</v>
      </c>
      <c r="D302" s="82" t="s">
        <v>6071</v>
      </c>
      <c r="M302" s="82" t="s">
        <v>5062</v>
      </c>
    </row>
    <row r="303" spans="1:13" s="80" customFormat="1" ht="13" customHeight="1">
      <c r="A303" s="82" t="s">
        <v>6072</v>
      </c>
      <c r="B303" s="80" t="s">
        <v>5384</v>
      </c>
      <c r="C303" s="80" t="s">
        <v>2374</v>
      </c>
      <c r="D303" s="82" t="s">
        <v>6073</v>
      </c>
      <c r="M303" s="82" t="s">
        <v>5063</v>
      </c>
    </row>
    <row r="304" spans="1:13" s="80" customFormat="1" ht="13" customHeight="1">
      <c r="A304" s="82" t="s">
        <v>6074</v>
      </c>
      <c r="B304" s="80" t="s">
        <v>5384</v>
      </c>
      <c r="C304" s="80" t="s">
        <v>2375</v>
      </c>
      <c r="D304" s="82" t="s">
        <v>6075</v>
      </c>
      <c r="M304" s="82" t="s">
        <v>5064</v>
      </c>
    </row>
    <row r="305" spans="1:13" s="80" customFormat="1" ht="13" customHeight="1">
      <c r="A305" s="82" t="s">
        <v>6076</v>
      </c>
      <c r="B305" s="80" t="s">
        <v>5384</v>
      </c>
      <c r="C305" s="80" t="s">
        <v>2376</v>
      </c>
      <c r="D305" s="82" t="s">
        <v>6077</v>
      </c>
      <c r="M305" s="82" t="s">
        <v>5065</v>
      </c>
    </row>
    <row r="306" spans="1:13" s="80" customFormat="1" ht="13" customHeight="1">
      <c r="A306" s="82" t="s">
        <v>6078</v>
      </c>
      <c r="B306" s="80" t="s">
        <v>5384</v>
      </c>
      <c r="C306" s="80" t="s">
        <v>2377</v>
      </c>
      <c r="D306" s="82" t="s">
        <v>6079</v>
      </c>
      <c r="M306" s="82" t="s">
        <v>5066</v>
      </c>
    </row>
    <row r="307" spans="1:13" s="80" customFormat="1" ht="13" customHeight="1">
      <c r="A307" s="82" t="s">
        <v>6080</v>
      </c>
      <c r="B307" s="80" t="s">
        <v>5384</v>
      </c>
      <c r="C307" s="80" t="s">
        <v>2378</v>
      </c>
      <c r="D307" s="82" t="s">
        <v>6081</v>
      </c>
      <c r="M307" s="82" t="s">
        <v>5067</v>
      </c>
    </row>
    <row r="308" spans="1:13" s="80" customFormat="1" ht="13" customHeight="1">
      <c r="A308" s="82" t="s">
        <v>6082</v>
      </c>
      <c r="B308" s="80" t="s">
        <v>5385</v>
      </c>
      <c r="C308" s="80" t="s">
        <v>2374</v>
      </c>
      <c r="D308" s="82" t="s">
        <v>6083</v>
      </c>
      <c r="M308" s="82" t="s">
        <v>5068</v>
      </c>
    </row>
    <row r="309" spans="1:13" s="80" customFormat="1" ht="13" customHeight="1">
      <c r="A309" s="82" t="s">
        <v>6084</v>
      </c>
      <c r="B309" s="80" t="s">
        <v>5385</v>
      </c>
      <c r="C309" s="80" t="s">
        <v>2375</v>
      </c>
      <c r="D309" s="82" t="s">
        <v>6085</v>
      </c>
      <c r="M309" s="82" t="s">
        <v>5069</v>
      </c>
    </row>
    <row r="310" spans="1:13" s="80" customFormat="1" ht="13" customHeight="1">
      <c r="A310" s="82" t="s">
        <v>6086</v>
      </c>
      <c r="B310" s="80" t="s">
        <v>5385</v>
      </c>
      <c r="C310" s="80" t="s">
        <v>2376</v>
      </c>
      <c r="D310" s="82" t="s">
        <v>6087</v>
      </c>
      <c r="M310" s="82" t="s">
        <v>5070</v>
      </c>
    </row>
    <row r="311" spans="1:13" s="80" customFormat="1" ht="13" customHeight="1">
      <c r="A311" s="82" t="s">
        <v>6088</v>
      </c>
      <c r="B311" s="80" t="s">
        <v>5385</v>
      </c>
      <c r="C311" s="80" t="s">
        <v>2377</v>
      </c>
      <c r="D311" s="82" t="s">
        <v>6089</v>
      </c>
      <c r="M311" s="82" t="s">
        <v>5071</v>
      </c>
    </row>
    <row r="312" spans="1:13" s="80" customFormat="1" ht="13" customHeight="1">
      <c r="A312" s="82" t="s">
        <v>6090</v>
      </c>
      <c r="B312" s="80" t="s">
        <v>5385</v>
      </c>
      <c r="C312" s="80" t="s">
        <v>2378</v>
      </c>
      <c r="D312" s="82" t="s">
        <v>6091</v>
      </c>
      <c r="M312" s="82" t="s">
        <v>5072</v>
      </c>
    </row>
    <row r="313" spans="1:13" s="80" customFormat="1" ht="13" customHeight="1">
      <c r="A313" s="82" t="s">
        <v>6092</v>
      </c>
      <c r="B313" s="80" t="s">
        <v>5386</v>
      </c>
      <c r="C313" s="80" t="s">
        <v>2374</v>
      </c>
      <c r="D313" s="82" t="s">
        <v>6093</v>
      </c>
      <c r="M313" s="82" t="s">
        <v>5073</v>
      </c>
    </row>
    <row r="314" spans="1:13" s="80" customFormat="1" ht="13" customHeight="1">
      <c r="A314" s="82" t="s">
        <v>6094</v>
      </c>
      <c r="B314" s="80" t="s">
        <v>5386</v>
      </c>
      <c r="C314" s="80" t="s">
        <v>2375</v>
      </c>
      <c r="D314" s="82" t="s">
        <v>6095</v>
      </c>
      <c r="M314" s="82" t="s">
        <v>5074</v>
      </c>
    </row>
    <row r="315" spans="1:13" s="80" customFormat="1" ht="13" customHeight="1">
      <c r="A315" s="82" t="s">
        <v>6096</v>
      </c>
      <c r="B315" s="80" t="s">
        <v>5386</v>
      </c>
      <c r="C315" s="80" t="s">
        <v>2376</v>
      </c>
      <c r="D315" s="82" t="s">
        <v>6097</v>
      </c>
      <c r="M315" s="82" t="s">
        <v>5075</v>
      </c>
    </row>
    <row r="316" spans="1:13" s="80" customFormat="1" ht="13" customHeight="1">
      <c r="A316" s="82" t="s">
        <v>6098</v>
      </c>
      <c r="B316" s="80" t="s">
        <v>5386</v>
      </c>
      <c r="C316" s="80" t="s">
        <v>2377</v>
      </c>
      <c r="D316" s="82" t="s">
        <v>6099</v>
      </c>
      <c r="M316" s="82" t="s">
        <v>5076</v>
      </c>
    </row>
    <row r="317" spans="1:13" s="80" customFormat="1" ht="13" customHeight="1">
      <c r="A317" s="82" t="s">
        <v>6100</v>
      </c>
      <c r="B317" s="80" t="s">
        <v>5386</v>
      </c>
      <c r="C317" s="80" t="s">
        <v>2378</v>
      </c>
      <c r="D317" s="82" t="s">
        <v>6101</v>
      </c>
      <c r="M317" s="82" t="s">
        <v>5077</v>
      </c>
    </row>
    <row r="318" spans="1:13" s="80" customFormat="1" ht="13" customHeight="1">
      <c r="A318" s="82" t="s">
        <v>6102</v>
      </c>
      <c r="B318" s="80" t="s">
        <v>5387</v>
      </c>
      <c r="C318" s="80" t="s">
        <v>2374</v>
      </c>
      <c r="D318" s="82" t="s">
        <v>6103</v>
      </c>
      <c r="M318" s="82" t="s">
        <v>5078</v>
      </c>
    </row>
    <row r="319" spans="1:13" s="80" customFormat="1" ht="13" customHeight="1">
      <c r="A319" s="82" t="s">
        <v>6104</v>
      </c>
      <c r="B319" s="80" t="s">
        <v>5387</v>
      </c>
      <c r="C319" s="80" t="s">
        <v>2375</v>
      </c>
      <c r="D319" s="82" t="s">
        <v>6105</v>
      </c>
      <c r="M319" s="82" t="s">
        <v>5079</v>
      </c>
    </row>
    <row r="320" spans="1:13" s="80" customFormat="1" ht="13" customHeight="1">
      <c r="A320" s="82" t="s">
        <v>6106</v>
      </c>
      <c r="B320" s="80" t="s">
        <v>5387</v>
      </c>
      <c r="C320" s="80" t="s">
        <v>2376</v>
      </c>
      <c r="D320" s="82" t="s">
        <v>6107</v>
      </c>
      <c r="M320" s="82" t="s">
        <v>5080</v>
      </c>
    </row>
    <row r="321" spans="1:13" s="80" customFormat="1" ht="13" customHeight="1">
      <c r="A321" s="82" t="s">
        <v>6108</v>
      </c>
      <c r="B321" s="80" t="s">
        <v>5387</v>
      </c>
      <c r="C321" s="80" t="s">
        <v>2377</v>
      </c>
      <c r="D321" s="82" t="s">
        <v>6109</v>
      </c>
      <c r="M321" s="82" t="s">
        <v>5081</v>
      </c>
    </row>
    <row r="322" spans="1:13" s="80" customFormat="1" ht="13" customHeight="1">
      <c r="A322" s="82" t="s">
        <v>6110</v>
      </c>
      <c r="B322" s="80" t="s">
        <v>5387</v>
      </c>
      <c r="C322" s="80" t="s">
        <v>2378</v>
      </c>
      <c r="D322" s="82" t="s">
        <v>6111</v>
      </c>
      <c r="M322" s="82" t="s">
        <v>5082</v>
      </c>
    </row>
    <row r="323" spans="1:13" s="80" customFormat="1" ht="13" customHeight="1">
      <c r="A323" s="82" t="s">
        <v>6112</v>
      </c>
      <c r="B323" s="80" t="s">
        <v>5388</v>
      </c>
      <c r="C323" s="80" t="s">
        <v>2374</v>
      </c>
      <c r="D323" s="82" t="s">
        <v>6113</v>
      </c>
      <c r="M323" s="82" t="s">
        <v>5083</v>
      </c>
    </row>
    <row r="324" spans="1:13" s="80" customFormat="1" ht="13" customHeight="1">
      <c r="A324" s="82" t="s">
        <v>6114</v>
      </c>
      <c r="B324" s="80" t="s">
        <v>5388</v>
      </c>
      <c r="C324" s="80" t="s">
        <v>2375</v>
      </c>
      <c r="D324" s="82" t="s">
        <v>6115</v>
      </c>
      <c r="M324" s="82" t="s">
        <v>5084</v>
      </c>
    </row>
    <row r="325" spans="1:13" s="80" customFormat="1" ht="13" customHeight="1">
      <c r="A325" s="82" t="s">
        <v>6116</v>
      </c>
      <c r="B325" s="80" t="s">
        <v>5388</v>
      </c>
      <c r="C325" s="80" t="s">
        <v>2376</v>
      </c>
      <c r="D325" s="82" t="s">
        <v>6117</v>
      </c>
      <c r="M325" s="82" t="s">
        <v>5085</v>
      </c>
    </row>
    <row r="326" spans="1:13" s="80" customFormat="1" ht="13" customHeight="1">
      <c r="A326" s="82" t="s">
        <v>6118</v>
      </c>
      <c r="B326" s="80" t="s">
        <v>5388</v>
      </c>
      <c r="C326" s="80" t="s">
        <v>2377</v>
      </c>
      <c r="D326" s="82" t="s">
        <v>6119</v>
      </c>
      <c r="M326" s="82" t="s">
        <v>5086</v>
      </c>
    </row>
    <row r="327" spans="1:13" s="80" customFormat="1" ht="13" customHeight="1">
      <c r="A327" s="82" t="s">
        <v>6120</v>
      </c>
      <c r="B327" s="80" t="s">
        <v>5388</v>
      </c>
      <c r="C327" s="80" t="s">
        <v>2378</v>
      </c>
      <c r="D327" s="82" t="s">
        <v>6121</v>
      </c>
      <c r="M327" s="82" t="s">
        <v>5087</v>
      </c>
    </row>
    <row r="328" spans="1:13" s="80" customFormat="1" ht="13" customHeight="1">
      <c r="A328" s="82" t="s">
        <v>6122</v>
      </c>
      <c r="B328" s="80" t="s">
        <v>5389</v>
      </c>
      <c r="C328" s="80" t="s">
        <v>2374</v>
      </c>
      <c r="D328" s="82" t="s">
        <v>6123</v>
      </c>
      <c r="M328" s="82" t="s">
        <v>5088</v>
      </c>
    </row>
    <row r="329" spans="1:13" s="80" customFormat="1" ht="13" customHeight="1">
      <c r="A329" s="82" t="s">
        <v>6124</v>
      </c>
      <c r="B329" s="80" t="s">
        <v>5389</v>
      </c>
      <c r="C329" s="80" t="s">
        <v>2375</v>
      </c>
      <c r="D329" s="82" t="s">
        <v>6125</v>
      </c>
      <c r="M329" s="82" t="s">
        <v>5089</v>
      </c>
    </row>
    <row r="330" spans="1:13" s="80" customFormat="1" ht="13" customHeight="1">
      <c r="A330" s="82" t="s">
        <v>6126</v>
      </c>
      <c r="B330" s="80" t="s">
        <v>5389</v>
      </c>
      <c r="C330" s="80" t="s">
        <v>2376</v>
      </c>
      <c r="D330" s="82" t="s">
        <v>6127</v>
      </c>
      <c r="M330" s="82" t="s">
        <v>5090</v>
      </c>
    </row>
    <row r="331" spans="1:13" s="80" customFormat="1" ht="13" customHeight="1">
      <c r="A331" s="82" t="s">
        <v>6128</v>
      </c>
      <c r="B331" s="80" t="s">
        <v>5389</v>
      </c>
      <c r="C331" s="80" t="s">
        <v>2377</v>
      </c>
      <c r="D331" s="82" t="s">
        <v>6129</v>
      </c>
      <c r="M331" s="82" t="s">
        <v>5091</v>
      </c>
    </row>
    <row r="332" spans="1:13" s="80" customFormat="1" ht="13" customHeight="1">
      <c r="A332" s="82" t="s">
        <v>6130</v>
      </c>
      <c r="B332" s="80" t="s">
        <v>5389</v>
      </c>
      <c r="C332" s="80" t="s">
        <v>2378</v>
      </c>
      <c r="D332" s="82" t="s">
        <v>6131</v>
      </c>
      <c r="M332" s="82" t="s">
        <v>5092</v>
      </c>
    </row>
    <row r="333" spans="1:13" s="80" customFormat="1" ht="13" customHeight="1">
      <c r="A333" s="82" t="s">
        <v>6132</v>
      </c>
      <c r="B333" s="80" t="s">
        <v>5390</v>
      </c>
      <c r="C333" s="80" t="s">
        <v>2374</v>
      </c>
      <c r="D333" s="82" t="s">
        <v>6133</v>
      </c>
      <c r="M333" s="82" t="s">
        <v>5093</v>
      </c>
    </row>
    <row r="334" spans="1:13" s="80" customFormat="1" ht="13" customHeight="1">
      <c r="A334" s="82" t="s">
        <v>6134</v>
      </c>
      <c r="B334" s="80" t="s">
        <v>5390</v>
      </c>
      <c r="C334" s="80" t="s">
        <v>2375</v>
      </c>
      <c r="D334" s="82" t="s">
        <v>6135</v>
      </c>
      <c r="M334" s="82" t="s">
        <v>5094</v>
      </c>
    </row>
    <row r="335" spans="1:13" s="80" customFormat="1" ht="13" customHeight="1">
      <c r="A335" s="82" t="s">
        <v>6136</v>
      </c>
      <c r="B335" s="80" t="s">
        <v>5390</v>
      </c>
      <c r="C335" s="80" t="s">
        <v>2376</v>
      </c>
      <c r="D335" s="82" t="s">
        <v>6137</v>
      </c>
      <c r="M335" s="82" t="s">
        <v>5095</v>
      </c>
    </row>
    <row r="336" spans="1:13" s="80" customFormat="1" ht="13" customHeight="1">
      <c r="A336" s="82" t="s">
        <v>6138</v>
      </c>
      <c r="B336" s="80" t="s">
        <v>5390</v>
      </c>
      <c r="C336" s="80" t="s">
        <v>2377</v>
      </c>
      <c r="D336" s="82" t="s">
        <v>6139</v>
      </c>
      <c r="M336" s="82" t="s">
        <v>5096</v>
      </c>
    </row>
    <row r="337" spans="1:13" s="80" customFormat="1" ht="13" customHeight="1">
      <c r="A337" s="82" t="s">
        <v>6140</v>
      </c>
      <c r="B337" s="80" t="s">
        <v>5390</v>
      </c>
      <c r="C337" s="80" t="s">
        <v>2378</v>
      </c>
      <c r="D337" s="82" t="s">
        <v>6141</v>
      </c>
      <c r="M337" s="82" t="s">
        <v>5097</v>
      </c>
    </row>
    <row r="338" spans="1:13" s="80" customFormat="1" ht="13" customHeight="1">
      <c r="A338" s="82" t="s">
        <v>6142</v>
      </c>
      <c r="B338" s="80" t="s">
        <v>5391</v>
      </c>
      <c r="C338" s="80" t="s">
        <v>2374</v>
      </c>
      <c r="D338" s="82" t="s">
        <v>6143</v>
      </c>
      <c r="M338" s="82" t="s">
        <v>5098</v>
      </c>
    </row>
    <row r="339" spans="1:13" s="80" customFormat="1" ht="13" customHeight="1">
      <c r="A339" s="82" t="s">
        <v>6144</v>
      </c>
      <c r="B339" s="80" t="s">
        <v>5391</v>
      </c>
      <c r="C339" s="80" t="s">
        <v>2375</v>
      </c>
      <c r="D339" s="82" t="s">
        <v>6145</v>
      </c>
      <c r="M339" s="82" t="s">
        <v>5099</v>
      </c>
    </row>
    <row r="340" spans="1:13" s="80" customFormat="1" ht="13" customHeight="1">
      <c r="A340" s="82" t="s">
        <v>6146</v>
      </c>
      <c r="B340" s="80" t="s">
        <v>5391</v>
      </c>
      <c r="C340" s="80" t="s">
        <v>2376</v>
      </c>
      <c r="D340" s="82" t="s">
        <v>6147</v>
      </c>
      <c r="M340" s="82" t="s">
        <v>5100</v>
      </c>
    </row>
    <row r="341" spans="1:13" s="80" customFormat="1" ht="13" customHeight="1">
      <c r="A341" s="82" t="s">
        <v>6148</v>
      </c>
      <c r="B341" s="80" t="s">
        <v>5391</v>
      </c>
      <c r="C341" s="80" t="s">
        <v>2377</v>
      </c>
      <c r="D341" s="82" t="s">
        <v>6149</v>
      </c>
      <c r="M341" s="82" t="s">
        <v>5101</v>
      </c>
    </row>
    <row r="342" spans="1:13" s="80" customFormat="1" ht="13" customHeight="1">
      <c r="A342" s="82" t="s">
        <v>6150</v>
      </c>
      <c r="B342" s="80" t="s">
        <v>5391</v>
      </c>
      <c r="C342" s="80" t="s">
        <v>2378</v>
      </c>
      <c r="D342" s="82" t="s">
        <v>6151</v>
      </c>
      <c r="M342" s="82" t="s">
        <v>5102</v>
      </c>
    </row>
    <row r="343" spans="1:13" s="80" customFormat="1" ht="13" customHeight="1">
      <c r="A343" s="82" t="s">
        <v>6152</v>
      </c>
      <c r="B343" s="80" t="s">
        <v>5392</v>
      </c>
      <c r="C343" s="80" t="s">
        <v>2374</v>
      </c>
      <c r="D343" s="82" t="s">
        <v>6153</v>
      </c>
      <c r="M343" s="82" t="s">
        <v>5103</v>
      </c>
    </row>
    <row r="344" spans="1:13" s="80" customFormat="1" ht="13" customHeight="1">
      <c r="A344" s="82" t="s">
        <v>6154</v>
      </c>
      <c r="B344" s="80" t="s">
        <v>5392</v>
      </c>
      <c r="C344" s="80" t="s">
        <v>2375</v>
      </c>
      <c r="D344" s="82" t="s">
        <v>6155</v>
      </c>
      <c r="M344" s="82" t="s">
        <v>5104</v>
      </c>
    </row>
    <row r="345" spans="1:13" s="80" customFormat="1" ht="13" customHeight="1">
      <c r="A345" s="82" t="s">
        <v>6156</v>
      </c>
      <c r="B345" s="80" t="s">
        <v>5392</v>
      </c>
      <c r="C345" s="80" t="s">
        <v>2376</v>
      </c>
      <c r="D345" s="82" t="s">
        <v>6157</v>
      </c>
      <c r="M345" s="82" t="s">
        <v>5105</v>
      </c>
    </row>
    <row r="346" spans="1:13" s="80" customFormat="1" ht="13" customHeight="1">
      <c r="A346" s="82" t="s">
        <v>6158</v>
      </c>
      <c r="B346" s="80" t="s">
        <v>5392</v>
      </c>
      <c r="C346" s="80" t="s">
        <v>2377</v>
      </c>
      <c r="D346" s="82" t="s">
        <v>6159</v>
      </c>
      <c r="M346" s="82" t="s">
        <v>5106</v>
      </c>
    </row>
    <row r="347" spans="1:13" s="80" customFormat="1" ht="13" customHeight="1">
      <c r="A347" s="82" t="s">
        <v>6160</v>
      </c>
      <c r="B347" s="80" t="s">
        <v>5393</v>
      </c>
      <c r="C347" s="80" t="s">
        <v>2374</v>
      </c>
      <c r="D347" s="82" t="s">
        <v>6161</v>
      </c>
      <c r="M347" s="82" t="s">
        <v>5108</v>
      </c>
    </row>
    <row r="348" spans="1:13" s="80" customFormat="1" ht="13" customHeight="1">
      <c r="A348" s="82" t="s">
        <v>6162</v>
      </c>
      <c r="B348" s="80" t="s">
        <v>5393</v>
      </c>
      <c r="C348" s="80" t="s">
        <v>2375</v>
      </c>
      <c r="D348" s="82" t="s">
        <v>6163</v>
      </c>
      <c r="M348" s="82" t="s">
        <v>5109</v>
      </c>
    </row>
    <row r="349" spans="1:13" s="80" customFormat="1" ht="13" customHeight="1">
      <c r="A349" s="82" t="s">
        <v>6164</v>
      </c>
      <c r="B349" s="80" t="s">
        <v>5393</v>
      </c>
      <c r="C349" s="80" t="s">
        <v>2376</v>
      </c>
      <c r="D349" s="82" t="s">
        <v>6165</v>
      </c>
      <c r="M349" s="82" t="s">
        <v>5110</v>
      </c>
    </row>
    <row r="350" spans="1:13" s="80" customFormat="1" ht="13" customHeight="1">
      <c r="A350" s="82" t="s">
        <v>6166</v>
      </c>
      <c r="B350" s="80" t="s">
        <v>5393</v>
      </c>
      <c r="C350" s="80" t="s">
        <v>2377</v>
      </c>
      <c r="D350" s="82" t="s">
        <v>6167</v>
      </c>
      <c r="M350" s="82" t="s">
        <v>5111</v>
      </c>
    </row>
    <row r="351" spans="1:13" s="80" customFormat="1" ht="13" customHeight="1">
      <c r="A351" s="82" t="s">
        <v>6168</v>
      </c>
      <c r="B351" s="80" t="s">
        <v>5393</v>
      </c>
      <c r="C351" s="80" t="s">
        <v>2378</v>
      </c>
      <c r="D351" s="82" t="s">
        <v>6169</v>
      </c>
      <c r="M351" s="82" t="s">
        <v>5112</v>
      </c>
    </row>
    <row r="352" spans="1:13" s="80" customFormat="1" ht="13" customHeight="1">
      <c r="A352" s="82" t="s">
        <v>6170</v>
      </c>
      <c r="B352" s="80" t="s">
        <v>5394</v>
      </c>
      <c r="C352" s="80" t="s">
        <v>2375</v>
      </c>
      <c r="D352" s="82" t="s">
        <v>6171</v>
      </c>
      <c r="M352" s="82" t="s">
        <v>5114</v>
      </c>
    </row>
    <row r="353" spans="1:13" s="80" customFormat="1" ht="13" customHeight="1">
      <c r="A353" s="82" t="s">
        <v>6172</v>
      </c>
      <c r="B353" s="80" t="s">
        <v>5394</v>
      </c>
      <c r="C353" s="80" t="s">
        <v>2376</v>
      </c>
      <c r="D353" s="82" t="s">
        <v>6173</v>
      </c>
      <c r="M353" s="82" t="s">
        <v>5115</v>
      </c>
    </row>
    <row r="354" spans="1:13" s="80" customFormat="1" ht="13" customHeight="1">
      <c r="A354" s="82" t="s">
        <v>6174</v>
      </c>
      <c r="B354" s="80" t="s">
        <v>5394</v>
      </c>
      <c r="C354" s="80" t="s">
        <v>2377</v>
      </c>
      <c r="D354" s="82" t="s">
        <v>6175</v>
      </c>
      <c r="M354" s="82" t="s">
        <v>5116</v>
      </c>
    </row>
    <row r="355" spans="1:13" s="80" customFormat="1" ht="13" customHeight="1">
      <c r="A355" s="82" t="s">
        <v>6176</v>
      </c>
      <c r="B355" s="80" t="s">
        <v>5394</v>
      </c>
      <c r="C355" s="80" t="s">
        <v>2378</v>
      </c>
      <c r="D355" s="82" t="s">
        <v>6177</v>
      </c>
      <c r="M355" s="82" t="s">
        <v>5117</v>
      </c>
    </row>
    <row r="356" spans="1:13" s="80" customFormat="1" ht="13" customHeight="1">
      <c r="A356" s="82" t="s">
        <v>6178</v>
      </c>
      <c r="B356" s="80" t="s">
        <v>5395</v>
      </c>
      <c r="C356" s="80" t="s">
        <v>2374</v>
      </c>
      <c r="D356" s="82" t="s">
        <v>6179</v>
      </c>
      <c r="M356" s="82" t="s">
        <v>5118</v>
      </c>
    </row>
    <row r="357" spans="1:13" s="80" customFormat="1" ht="13" customHeight="1">
      <c r="A357" s="82" t="s">
        <v>6180</v>
      </c>
      <c r="B357" s="80" t="s">
        <v>5395</v>
      </c>
      <c r="C357" s="80" t="s">
        <v>2375</v>
      </c>
      <c r="D357" s="82" t="s">
        <v>6181</v>
      </c>
      <c r="M357" s="82" t="s">
        <v>5119</v>
      </c>
    </row>
    <row r="358" spans="1:13" s="80" customFormat="1" ht="13" customHeight="1">
      <c r="A358" s="82" t="s">
        <v>6182</v>
      </c>
      <c r="B358" s="80" t="s">
        <v>5395</v>
      </c>
      <c r="C358" s="80" t="s">
        <v>2376</v>
      </c>
      <c r="D358" s="82" t="s">
        <v>6183</v>
      </c>
      <c r="M358" s="82" t="s">
        <v>5120</v>
      </c>
    </row>
    <row r="359" spans="1:13" s="80" customFormat="1" ht="13" customHeight="1">
      <c r="A359" s="82" t="s">
        <v>6184</v>
      </c>
      <c r="B359" s="80" t="s">
        <v>5395</v>
      </c>
      <c r="C359" s="80" t="s">
        <v>2377</v>
      </c>
      <c r="D359" s="82" t="s">
        <v>6185</v>
      </c>
      <c r="M359" s="82" t="s">
        <v>5121</v>
      </c>
    </row>
    <row r="360" spans="1:13" s="80" customFormat="1" ht="13" customHeight="1">
      <c r="A360" s="82" t="s">
        <v>6186</v>
      </c>
      <c r="B360" s="80" t="s">
        <v>5395</v>
      </c>
      <c r="C360" s="80" t="s">
        <v>2378</v>
      </c>
      <c r="D360" s="82" t="s">
        <v>6187</v>
      </c>
      <c r="M360" s="82" t="s">
        <v>5122</v>
      </c>
    </row>
    <row r="361" spans="1:13" s="80" customFormat="1" ht="13" customHeight="1">
      <c r="A361" s="82" t="s">
        <v>6188</v>
      </c>
      <c r="B361" s="80" t="s">
        <v>5396</v>
      </c>
      <c r="C361" s="80" t="s">
        <v>2374</v>
      </c>
      <c r="D361" s="82" t="s">
        <v>6189</v>
      </c>
      <c r="M361" s="82" t="s">
        <v>5123</v>
      </c>
    </row>
    <row r="362" spans="1:13" s="80" customFormat="1" ht="13" customHeight="1">
      <c r="A362" s="82" t="s">
        <v>6190</v>
      </c>
      <c r="B362" s="80" t="s">
        <v>5396</v>
      </c>
      <c r="C362" s="80" t="s">
        <v>2375</v>
      </c>
      <c r="D362" s="82" t="s">
        <v>6191</v>
      </c>
      <c r="M362" s="82" t="s">
        <v>5124</v>
      </c>
    </row>
    <row r="363" spans="1:13" s="80" customFormat="1" ht="13" customHeight="1">
      <c r="A363" s="82" t="s">
        <v>6192</v>
      </c>
      <c r="B363" s="80" t="s">
        <v>5396</v>
      </c>
      <c r="C363" s="80" t="s">
        <v>2376</v>
      </c>
      <c r="D363" s="82" t="s">
        <v>6193</v>
      </c>
      <c r="M363" s="82" t="s">
        <v>5125</v>
      </c>
    </row>
    <row r="364" spans="1:13" s="80" customFormat="1" ht="13" customHeight="1">
      <c r="A364" s="82" t="s">
        <v>6194</v>
      </c>
      <c r="B364" s="80" t="s">
        <v>5396</v>
      </c>
      <c r="C364" s="80" t="s">
        <v>2377</v>
      </c>
      <c r="D364" s="82" t="s">
        <v>6195</v>
      </c>
      <c r="M364" s="82" t="s">
        <v>5126</v>
      </c>
    </row>
    <row r="365" spans="1:13" s="80" customFormat="1" ht="13" customHeight="1">
      <c r="A365" s="82" t="s">
        <v>6196</v>
      </c>
      <c r="B365" s="80" t="s">
        <v>5396</v>
      </c>
      <c r="C365" s="80" t="s">
        <v>2378</v>
      </c>
      <c r="D365" s="82" t="s">
        <v>6197</v>
      </c>
      <c r="M365" s="82" t="s">
        <v>5127</v>
      </c>
    </row>
    <row r="366" spans="1:13" s="80" customFormat="1" ht="13" customHeight="1">
      <c r="A366" s="82" t="s">
        <v>6198</v>
      </c>
      <c r="B366" s="80" t="s">
        <v>5397</v>
      </c>
      <c r="C366" s="80" t="s">
        <v>2374</v>
      </c>
      <c r="D366" s="82" t="s">
        <v>6199</v>
      </c>
      <c r="M366" s="82" t="s">
        <v>5128</v>
      </c>
    </row>
    <row r="367" spans="1:13" s="80" customFormat="1" ht="13" customHeight="1">
      <c r="A367" s="82" t="s">
        <v>6200</v>
      </c>
      <c r="B367" s="80" t="s">
        <v>5397</v>
      </c>
      <c r="C367" s="80" t="s">
        <v>2375</v>
      </c>
      <c r="D367" s="82" t="s">
        <v>6201</v>
      </c>
      <c r="M367" s="82" t="s">
        <v>5129</v>
      </c>
    </row>
    <row r="368" spans="1:13" s="80" customFormat="1" ht="13" customHeight="1">
      <c r="A368" s="82" t="s">
        <v>6202</v>
      </c>
      <c r="B368" s="80" t="s">
        <v>5397</v>
      </c>
      <c r="C368" s="80" t="s">
        <v>2376</v>
      </c>
      <c r="D368" s="82" t="s">
        <v>6203</v>
      </c>
      <c r="M368" s="82" t="s">
        <v>5130</v>
      </c>
    </row>
    <row r="369" spans="1:13" s="80" customFormat="1" ht="13" customHeight="1">
      <c r="A369" s="82" t="s">
        <v>6204</v>
      </c>
      <c r="B369" s="80" t="s">
        <v>5397</v>
      </c>
      <c r="C369" s="80" t="s">
        <v>2377</v>
      </c>
      <c r="D369" s="82" t="s">
        <v>6205</v>
      </c>
      <c r="M369" s="82" t="s">
        <v>5131</v>
      </c>
    </row>
    <row r="370" spans="1:13" s="80" customFormat="1" ht="13" customHeight="1">
      <c r="A370" s="82" t="s">
        <v>6206</v>
      </c>
      <c r="B370" s="80" t="s">
        <v>5397</v>
      </c>
      <c r="C370" s="80" t="s">
        <v>2378</v>
      </c>
      <c r="D370" s="82" t="s">
        <v>6207</v>
      </c>
      <c r="M370" s="82" t="s">
        <v>5132</v>
      </c>
    </row>
    <row r="371" spans="1:13" s="80" customFormat="1" ht="13" customHeight="1">
      <c r="A371" s="82" t="s">
        <v>6208</v>
      </c>
      <c r="B371" s="80" t="s">
        <v>5398</v>
      </c>
      <c r="C371" s="80" t="s">
        <v>2374</v>
      </c>
      <c r="D371" s="82" t="s">
        <v>6209</v>
      </c>
      <c r="M371" s="82" t="s">
        <v>5133</v>
      </c>
    </row>
    <row r="372" spans="1:13" s="80" customFormat="1" ht="13" customHeight="1">
      <c r="A372" s="82" t="s">
        <v>6210</v>
      </c>
      <c r="B372" s="80" t="s">
        <v>5398</v>
      </c>
      <c r="C372" s="80" t="s">
        <v>2375</v>
      </c>
      <c r="D372" s="82" t="s">
        <v>6211</v>
      </c>
      <c r="M372" s="82" t="s">
        <v>5134</v>
      </c>
    </row>
    <row r="373" spans="1:13" s="80" customFormat="1" ht="13" customHeight="1">
      <c r="A373" s="82" t="s">
        <v>6212</v>
      </c>
      <c r="B373" s="80" t="s">
        <v>5398</v>
      </c>
      <c r="C373" s="80" t="s">
        <v>2376</v>
      </c>
      <c r="D373" s="82" t="s">
        <v>6213</v>
      </c>
      <c r="M373" s="82" t="s">
        <v>5135</v>
      </c>
    </row>
    <row r="374" spans="1:13" s="80" customFormat="1" ht="13" customHeight="1">
      <c r="A374" s="82" t="s">
        <v>6214</v>
      </c>
      <c r="B374" s="80" t="s">
        <v>5398</v>
      </c>
      <c r="C374" s="80" t="s">
        <v>2377</v>
      </c>
      <c r="D374" s="82" t="s">
        <v>6215</v>
      </c>
      <c r="M374" s="82" t="s">
        <v>5136</v>
      </c>
    </row>
    <row r="375" spans="1:13" s="80" customFormat="1" ht="13" customHeight="1">
      <c r="A375" s="82" t="s">
        <v>6216</v>
      </c>
      <c r="B375" s="80" t="s">
        <v>5398</v>
      </c>
      <c r="C375" s="80" t="s">
        <v>2378</v>
      </c>
      <c r="D375" s="82" t="s">
        <v>6217</v>
      </c>
      <c r="M375" s="82" t="s">
        <v>5137</v>
      </c>
    </row>
    <row r="376" spans="1:13" s="80" customFormat="1" ht="13" customHeight="1">
      <c r="A376" s="82" t="s">
        <v>6218</v>
      </c>
      <c r="B376" s="80" t="s">
        <v>5399</v>
      </c>
      <c r="C376" s="80" t="s">
        <v>2374</v>
      </c>
      <c r="D376" s="82" t="s">
        <v>6219</v>
      </c>
      <c r="M376" s="82" t="s">
        <v>5138</v>
      </c>
    </row>
    <row r="377" spans="1:13" s="80" customFormat="1" ht="13" customHeight="1">
      <c r="A377" s="82" t="s">
        <v>6220</v>
      </c>
      <c r="B377" s="80" t="s">
        <v>5399</v>
      </c>
      <c r="C377" s="80" t="s">
        <v>2375</v>
      </c>
      <c r="D377" s="82" t="s">
        <v>6221</v>
      </c>
      <c r="M377" s="82" t="s">
        <v>5139</v>
      </c>
    </row>
    <row r="378" spans="1:13" s="80" customFormat="1" ht="13" customHeight="1">
      <c r="A378" s="82" t="s">
        <v>6222</v>
      </c>
      <c r="B378" s="80" t="s">
        <v>5399</v>
      </c>
      <c r="C378" s="80" t="s">
        <v>2376</v>
      </c>
      <c r="D378" s="82" t="s">
        <v>6223</v>
      </c>
      <c r="M378" s="82" t="s">
        <v>5140</v>
      </c>
    </row>
    <row r="379" spans="1:13" s="80" customFormat="1" ht="13" customHeight="1">
      <c r="A379" s="82" t="s">
        <v>6224</v>
      </c>
      <c r="B379" s="80" t="s">
        <v>5399</v>
      </c>
      <c r="C379" s="80" t="s">
        <v>2377</v>
      </c>
      <c r="D379" s="82" t="s">
        <v>6225</v>
      </c>
      <c r="M379" s="82" t="s">
        <v>5141</v>
      </c>
    </row>
    <row r="380" spans="1:13" s="80" customFormat="1" ht="13" customHeight="1">
      <c r="A380" s="82" t="s">
        <v>6226</v>
      </c>
      <c r="B380" s="80" t="s">
        <v>5399</v>
      </c>
      <c r="C380" s="80" t="s">
        <v>2378</v>
      </c>
      <c r="D380" s="82" t="s">
        <v>6227</v>
      </c>
      <c r="M380" s="82" t="s">
        <v>5142</v>
      </c>
    </row>
    <row r="381" spans="1:13" s="80" customFormat="1" ht="13" customHeight="1">
      <c r="A381" s="82" t="s">
        <v>6228</v>
      </c>
      <c r="B381" s="80" t="s">
        <v>5400</v>
      </c>
      <c r="C381" s="80" t="s">
        <v>2374</v>
      </c>
      <c r="D381" s="82" t="s">
        <v>6229</v>
      </c>
      <c r="M381" s="82" t="s">
        <v>5143</v>
      </c>
    </row>
    <row r="382" spans="1:13" s="80" customFormat="1" ht="13" customHeight="1">
      <c r="A382" s="82" t="s">
        <v>6230</v>
      </c>
      <c r="B382" s="80" t="s">
        <v>5400</v>
      </c>
      <c r="C382" s="80" t="s">
        <v>2375</v>
      </c>
      <c r="D382" s="82" t="s">
        <v>6231</v>
      </c>
      <c r="M382" s="82" t="s">
        <v>5144</v>
      </c>
    </row>
    <row r="383" spans="1:13" s="80" customFormat="1" ht="13" customHeight="1">
      <c r="A383" s="82" t="s">
        <v>6232</v>
      </c>
      <c r="B383" s="80" t="s">
        <v>5400</v>
      </c>
      <c r="C383" s="80" t="s">
        <v>2376</v>
      </c>
      <c r="D383" s="82" t="s">
        <v>6233</v>
      </c>
      <c r="M383" s="82" t="s">
        <v>5145</v>
      </c>
    </row>
    <row r="384" spans="1:13" s="80" customFormat="1" ht="13" customHeight="1">
      <c r="A384" s="82" t="s">
        <v>6234</v>
      </c>
      <c r="B384" s="80" t="s">
        <v>5400</v>
      </c>
      <c r="C384" s="80" t="s">
        <v>2377</v>
      </c>
      <c r="D384" s="82" t="s">
        <v>6235</v>
      </c>
      <c r="M384" s="82" t="s">
        <v>5146</v>
      </c>
    </row>
    <row r="385" spans="1:13" s="80" customFormat="1" ht="13" customHeight="1">
      <c r="A385" s="82" t="s">
        <v>6236</v>
      </c>
      <c r="B385" s="80" t="s">
        <v>5400</v>
      </c>
      <c r="C385" s="80" t="s">
        <v>2378</v>
      </c>
      <c r="D385" s="82" t="s">
        <v>6237</v>
      </c>
      <c r="M385" s="82" t="s">
        <v>5147</v>
      </c>
    </row>
    <row r="386" spans="1:13" s="80" customFormat="1" ht="13" customHeight="1">
      <c r="A386" s="82" t="s">
        <v>6238</v>
      </c>
      <c r="B386" s="80" t="s">
        <v>5401</v>
      </c>
      <c r="C386" s="80" t="s">
        <v>2374</v>
      </c>
      <c r="D386" s="82" t="s">
        <v>6239</v>
      </c>
      <c r="M386" s="82" t="s">
        <v>5148</v>
      </c>
    </row>
    <row r="387" spans="1:13" s="80" customFormat="1" ht="13" customHeight="1">
      <c r="A387" s="82" t="s">
        <v>6240</v>
      </c>
      <c r="B387" s="80" t="s">
        <v>5401</v>
      </c>
      <c r="C387" s="80" t="s">
        <v>2375</v>
      </c>
      <c r="D387" s="82" t="s">
        <v>6241</v>
      </c>
      <c r="M387" s="82" t="s">
        <v>5149</v>
      </c>
    </row>
    <row r="388" spans="1:13" s="80" customFormat="1" ht="13" customHeight="1">
      <c r="A388" s="82" t="s">
        <v>6242</v>
      </c>
      <c r="B388" s="80" t="s">
        <v>5401</v>
      </c>
      <c r="C388" s="80" t="s">
        <v>2376</v>
      </c>
      <c r="D388" s="82" t="s">
        <v>6243</v>
      </c>
      <c r="M388" s="82" t="s">
        <v>5150</v>
      </c>
    </row>
    <row r="389" spans="1:13" s="80" customFormat="1" ht="13" customHeight="1">
      <c r="A389" s="82" t="s">
        <v>6244</v>
      </c>
      <c r="B389" s="80" t="s">
        <v>5401</v>
      </c>
      <c r="C389" s="80" t="s">
        <v>2377</v>
      </c>
      <c r="D389" s="82" t="s">
        <v>6245</v>
      </c>
      <c r="M389" s="82" t="s">
        <v>5151</v>
      </c>
    </row>
    <row r="390" spans="1:13" s="80" customFormat="1" ht="13" customHeight="1">
      <c r="A390" s="82" t="s">
        <v>6246</v>
      </c>
      <c r="B390" s="80" t="s">
        <v>5401</v>
      </c>
      <c r="C390" s="80" t="s">
        <v>2378</v>
      </c>
      <c r="D390" s="82" t="s">
        <v>6247</v>
      </c>
      <c r="M390" s="82" t="s">
        <v>5152</v>
      </c>
    </row>
    <row r="391" spans="1:13" s="80" customFormat="1" ht="13" customHeight="1">
      <c r="A391" s="82" t="s">
        <v>6248</v>
      </c>
      <c r="B391" s="80" t="s">
        <v>5402</v>
      </c>
      <c r="C391" s="80" t="s">
        <v>2374</v>
      </c>
      <c r="D391" s="82" t="s">
        <v>6249</v>
      </c>
      <c r="M391" s="82" t="s">
        <v>5153</v>
      </c>
    </row>
    <row r="392" spans="1:13" s="80" customFormat="1" ht="13" customHeight="1">
      <c r="A392" s="82" t="s">
        <v>6250</v>
      </c>
      <c r="B392" s="80" t="s">
        <v>5402</v>
      </c>
      <c r="C392" s="80" t="s">
        <v>2375</v>
      </c>
      <c r="D392" s="82" t="s">
        <v>6251</v>
      </c>
      <c r="M392" s="82" t="s">
        <v>5154</v>
      </c>
    </row>
    <row r="393" spans="1:13" s="80" customFormat="1" ht="13" customHeight="1">
      <c r="A393" s="82" t="s">
        <v>6252</v>
      </c>
      <c r="B393" s="80" t="s">
        <v>5402</v>
      </c>
      <c r="C393" s="80" t="s">
        <v>2376</v>
      </c>
      <c r="D393" s="82" t="s">
        <v>6253</v>
      </c>
      <c r="M393" s="82" t="s">
        <v>5155</v>
      </c>
    </row>
    <row r="394" spans="1:13" s="80" customFormat="1" ht="13" customHeight="1">
      <c r="A394" s="82" t="s">
        <v>6254</v>
      </c>
      <c r="B394" s="80" t="s">
        <v>5402</v>
      </c>
      <c r="C394" s="80" t="s">
        <v>2377</v>
      </c>
      <c r="D394" s="82" t="s">
        <v>6255</v>
      </c>
      <c r="M394" s="82" t="s">
        <v>5156</v>
      </c>
    </row>
    <row r="395" spans="1:13" s="80" customFormat="1" ht="13" customHeight="1">
      <c r="A395" s="82" t="s">
        <v>6256</v>
      </c>
      <c r="B395" s="80" t="s">
        <v>5402</v>
      </c>
      <c r="C395" s="80" t="s">
        <v>2378</v>
      </c>
      <c r="D395" s="82" t="s">
        <v>6257</v>
      </c>
      <c r="M395" s="82" t="s">
        <v>5157</v>
      </c>
    </row>
    <row r="396" spans="1:13" s="80" customFormat="1" ht="13" customHeight="1">
      <c r="A396" s="82" t="s">
        <v>6258</v>
      </c>
      <c r="B396" s="80" t="s">
        <v>5403</v>
      </c>
      <c r="C396" s="80" t="s">
        <v>2374</v>
      </c>
      <c r="D396" s="82" t="s">
        <v>6259</v>
      </c>
      <c r="M396" s="82" t="s">
        <v>5158</v>
      </c>
    </row>
    <row r="397" spans="1:13" s="80" customFormat="1" ht="13" customHeight="1">
      <c r="A397" s="82" t="s">
        <v>6260</v>
      </c>
      <c r="B397" s="80" t="s">
        <v>5403</v>
      </c>
      <c r="C397" s="80" t="s">
        <v>2375</v>
      </c>
      <c r="D397" s="82" t="s">
        <v>6261</v>
      </c>
      <c r="M397" s="82" t="s">
        <v>5159</v>
      </c>
    </row>
    <row r="398" spans="1:13" s="80" customFormat="1" ht="13" customHeight="1">
      <c r="A398" s="82" t="s">
        <v>6262</v>
      </c>
      <c r="B398" s="80" t="s">
        <v>5403</v>
      </c>
      <c r="C398" s="80" t="s">
        <v>2376</v>
      </c>
      <c r="D398" s="82" t="s">
        <v>6263</v>
      </c>
      <c r="M398" s="82" t="s">
        <v>5160</v>
      </c>
    </row>
    <row r="399" spans="1:13" s="80" customFormat="1" ht="13" customHeight="1">
      <c r="A399" s="82" t="s">
        <v>6264</v>
      </c>
      <c r="B399" s="80" t="s">
        <v>5403</v>
      </c>
      <c r="C399" s="80" t="s">
        <v>2377</v>
      </c>
      <c r="D399" s="82" t="s">
        <v>6265</v>
      </c>
      <c r="M399" s="82" t="s">
        <v>5161</v>
      </c>
    </row>
    <row r="400" spans="1:13" s="80" customFormat="1" ht="13" customHeight="1">
      <c r="A400" s="82" t="s">
        <v>6266</v>
      </c>
      <c r="B400" s="80" t="s">
        <v>5403</v>
      </c>
      <c r="C400" s="80" t="s">
        <v>2378</v>
      </c>
      <c r="D400" s="82" t="s">
        <v>6267</v>
      </c>
      <c r="M400" s="82" t="s">
        <v>5162</v>
      </c>
    </row>
    <row r="401" spans="1:13" s="80" customFormat="1" ht="13" customHeight="1">
      <c r="A401" s="82" t="s">
        <v>6268</v>
      </c>
      <c r="B401" s="80" t="s">
        <v>5404</v>
      </c>
      <c r="C401" s="80" t="s">
        <v>2374</v>
      </c>
      <c r="D401" s="82" t="s">
        <v>6269</v>
      </c>
      <c r="M401" s="82" t="s">
        <v>5163</v>
      </c>
    </row>
    <row r="402" spans="1:13" s="80" customFormat="1" ht="13" customHeight="1">
      <c r="A402" s="82" t="s">
        <v>6270</v>
      </c>
      <c r="B402" s="80" t="s">
        <v>5404</v>
      </c>
      <c r="C402" s="80" t="s">
        <v>2375</v>
      </c>
      <c r="D402" s="82" t="s">
        <v>6271</v>
      </c>
      <c r="M402" s="82" t="s">
        <v>5164</v>
      </c>
    </row>
    <row r="403" spans="1:13" s="80" customFormat="1" ht="13" customHeight="1">
      <c r="A403" s="82" t="s">
        <v>6272</v>
      </c>
      <c r="B403" s="80" t="s">
        <v>5404</v>
      </c>
      <c r="C403" s="80" t="s">
        <v>2376</v>
      </c>
      <c r="D403" s="82" t="s">
        <v>6273</v>
      </c>
      <c r="M403" s="82" t="s">
        <v>5165</v>
      </c>
    </row>
    <row r="404" spans="1:13" s="80" customFormat="1" ht="13" customHeight="1">
      <c r="A404" s="82" t="s">
        <v>6274</v>
      </c>
      <c r="B404" s="80" t="s">
        <v>5404</v>
      </c>
      <c r="C404" s="80" t="s">
        <v>2377</v>
      </c>
      <c r="D404" s="82" t="s">
        <v>6275</v>
      </c>
      <c r="M404" s="82" t="s">
        <v>5166</v>
      </c>
    </row>
    <row r="405" spans="1:13" s="80" customFormat="1" ht="13" customHeight="1">
      <c r="A405" s="82" t="s">
        <v>6276</v>
      </c>
      <c r="B405" s="80" t="s">
        <v>5404</v>
      </c>
      <c r="C405" s="80" t="s">
        <v>2378</v>
      </c>
      <c r="D405" s="82" t="s">
        <v>6277</v>
      </c>
      <c r="M405" s="82" t="s">
        <v>5167</v>
      </c>
    </row>
    <row r="406" spans="1:13" s="80" customFormat="1" ht="13" customHeight="1">
      <c r="A406" s="82" t="s">
        <v>6278</v>
      </c>
      <c r="B406" s="80" t="s">
        <v>5405</v>
      </c>
      <c r="C406" s="80" t="s">
        <v>2374</v>
      </c>
      <c r="D406" s="82" t="s">
        <v>6279</v>
      </c>
      <c r="M406" s="82" t="s">
        <v>5168</v>
      </c>
    </row>
    <row r="407" spans="1:13" s="80" customFormat="1" ht="13" customHeight="1">
      <c r="A407" s="82" t="s">
        <v>6280</v>
      </c>
      <c r="B407" s="80" t="s">
        <v>5405</v>
      </c>
      <c r="C407" s="80" t="s">
        <v>2375</v>
      </c>
      <c r="D407" s="82" t="s">
        <v>6281</v>
      </c>
      <c r="M407" s="82" t="s">
        <v>5169</v>
      </c>
    </row>
    <row r="408" spans="1:13" s="80" customFormat="1" ht="13" customHeight="1">
      <c r="A408" s="82" t="s">
        <v>6282</v>
      </c>
      <c r="B408" s="80" t="s">
        <v>5405</v>
      </c>
      <c r="C408" s="80" t="s">
        <v>2376</v>
      </c>
      <c r="D408" s="82" t="s">
        <v>6283</v>
      </c>
      <c r="M408" s="82" t="s">
        <v>5170</v>
      </c>
    </row>
    <row r="409" spans="1:13" s="80" customFormat="1" ht="13" customHeight="1">
      <c r="A409" s="82" t="s">
        <v>6284</v>
      </c>
      <c r="B409" s="80" t="s">
        <v>5405</v>
      </c>
      <c r="C409" s="80" t="s">
        <v>2377</v>
      </c>
      <c r="D409" s="82" t="s">
        <v>6285</v>
      </c>
      <c r="M409" s="82" t="s">
        <v>5171</v>
      </c>
    </row>
    <row r="410" spans="1:13" s="80" customFormat="1" ht="13" customHeight="1">
      <c r="A410" s="82" t="s">
        <v>6286</v>
      </c>
      <c r="B410" s="80" t="s">
        <v>5405</v>
      </c>
      <c r="C410" s="80" t="s">
        <v>2378</v>
      </c>
      <c r="D410" s="82" t="s">
        <v>6287</v>
      </c>
      <c r="M410" s="82" t="s">
        <v>5172</v>
      </c>
    </row>
    <row r="411" spans="1:13" s="80" customFormat="1" ht="13" customHeight="1">
      <c r="A411" s="82" t="s">
        <v>6288</v>
      </c>
      <c r="B411" s="80" t="s">
        <v>5406</v>
      </c>
      <c r="C411" s="80" t="s">
        <v>2374</v>
      </c>
      <c r="D411" s="82" t="s">
        <v>6289</v>
      </c>
      <c r="M411" s="82" t="s">
        <v>5173</v>
      </c>
    </row>
    <row r="412" spans="1:13" s="80" customFormat="1" ht="13" customHeight="1">
      <c r="A412" s="82" t="s">
        <v>6290</v>
      </c>
      <c r="B412" s="80" t="s">
        <v>5406</v>
      </c>
      <c r="C412" s="80" t="s">
        <v>2375</v>
      </c>
      <c r="D412" s="82" t="s">
        <v>6291</v>
      </c>
      <c r="M412" s="82" t="s">
        <v>5174</v>
      </c>
    </row>
    <row r="413" spans="1:13" s="80" customFormat="1" ht="13" customHeight="1">
      <c r="A413" s="82" t="s">
        <v>6292</v>
      </c>
      <c r="B413" s="80" t="s">
        <v>5406</v>
      </c>
      <c r="C413" s="80" t="s">
        <v>2376</v>
      </c>
      <c r="D413" s="82" t="s">
        <v>6293</v>
      </c>
      <c r="M413" s="82" t="s">
        <v>5175</v>
      </c>
    </row>
    <row r="414" spans="1:13" s="80" customFormat="1" ht="13" customHeight="1">
      <c r="A414" s="82" t="s">
        <v>6294</v>
      </c>
      <c r="B414" s="80" t="s">
        <v>5406</v>
      </c>
      <c r="C414" s="80" t="s">
        <v>2377</v>
      </c>
      <c r="D414" s="82" t="s">
        <v>6295</v>
      </c>
      <c r="M414" s="82" t="s">
        <v>5176</v>
      </c>
    </row>
    <row r="415" spans="1:13" s="80" customFormat="1" ht="13" customHeight="1">
      <c r="A415" s="82" t="s">
        <v>6296</v>
      </c>
      <c r="B415" s="80" t="s">
        <v>5407</v>
      </c>
      <c r="C415" s="80" t="s">
        <v>2374</v>
      </c>
      <c r="D415" s="82" t="s">
        <v>6297</v>
      </c>
      <c r="M415" s="82" t="s">
        <v>5178</v>
      </c>
    </row>
    <row r="416" spans="1:13" s="80" customFormat="1" ht="13" customHeight="1">
      <c r="A416" s="82" t="s">
        <v>6298</v>
      </c>
      <c r="B416" s="80" t="s">
        <v>5407</v>
      </c>
      <c r="C416" s="80" t="s">
        <v>2375</v>
      </c>
      <c r="D416" s="82" t="s">
        <v>6299</v>
      </c>
      <c r="M416" s="82" t="s">
        <v>5179</v>
      </c>
    </row>
    <row r="417" spans="1:13" s="80" customFormat="1" ht="13" customHeight="1">
      <c r="A417" s="82" t="s">
        <v>6300</v>
      </c>
      <c r="B417" s="80" t="s">
        <v>5407</v>
      </c>
      <c r="C417" s="80" t="s">
        <v>2376</v>
      </c>
      <c r="D417" s="82" t="s">
        <v>6301</v>
      </c>
      <c r="M417" s="82" t="s">
        <v>5180</v>
      </c>
    </row>
    <row r="418" spans="1:13" s="80" customFormat="1" ht="13" customHeight="1">
      <c r="A418" s="82" t="s">
        <v>6302</v>
      </c>
      <c r="B418" s="80" t="s">
        <v>5407</v>
      </c>
      <c r="C418" s="80" t="s">
        <v>2377</v>
      </c>
      <c r="D418" s="82" t="s">
        <v>6303</v>
      </c>
      <c r="M418" s="82" t="s">
        <v>5181</v>
      </c>
    </row>
    <row r="419" spans="1:13" s="80" customFormat="1" ht="13" customHeight="1">
      <c r="A419" s="82" t="s">
        <v>6304</v>
      </c>
      <c r="B419" s="80" t="s">
        <v>5408</v>
      </c>
      <c r="C419" s="80" t="s">
        <v>2374</v>
      </c>
      <c r="D419" s="82" t="s">
        <v>6305</v>
      </c>
      <c r="M419" s="82" t="s">
        <v>5183</v>
      </c>
    </row>
    <row r="420" spans="1:13" s="80" customFormat="1" ht="13" customHeight="1">
      <c r="A420" s="82" t="s">
        <v>6306</v>
      </c>
      <c r="B420" s="80" t="s">
        <v>5408</v>
      </c>
      <c r="C420" s="80" t="s">
        <v>2375</v>
      </c>
      <c r="D420" s="82" t="s">
        <v>6307</v>
      </c>
      <c r="M420" s="82" t="s">
        <v>5184</v>
      </c>
    </row>
    <row r="421" spans="1:13" s="80" customFormat="1" ht="13" customHeight="1">
      <c r="A421" s="82" t="s">
        <v>6308</v>
      </c>
      <c r="B421" s="80" t="s">
        <v>5408</v>
      </c>
      <c r="C421" s="80" t="s">
        <v>2376</v>
      </c>
      <c r="D421" s="82" t="s">
        <v>6309</v>
      </c>
      <c r="M421" s="82" t="s">
        <v>5185</v>
      </c>
    </row>
    <row r="422" spans="1:13" s="80" customFormat="1" ht="13" customHeight="1">
      <c r="A422" s="82" t="s">
        <v>6310</v>
      </c>
      <c r="B422" s="80" t="s">
        <v>5408</v>
      </c>
      <c r="C422" s="80" t="s">
        <v>2377</v>
      </c>
      <c r="D422" s="82" t="s">
        <v>6311</v>
      </c>
      <c r="M422" s="82" t="s">
        <v>5186</v>
      </c>
    </row>
    <row r="423" spans="1:13" s="80" customFormat="1" ht="13" customHeight="1">
      <c r="A423" s="82" t="s">
        <v>6312</v>
      </c>
      <c r="B423" s="80" t="s">
        <v>5409</v>
      </c>
      <c r="C423" s="80" t="s">
        <v>2374</v>
      </c>
      <c r="D423" s="82" t="s">
        <v>6313</v>
      </c>
      <c r="M423" s="82" t="s">
        <v>5188</v>
      </c>
    </row>
    <row r="424" spans="1:13" s="80" customFormat="1" ht="13" customHeight="1">
      <c r="A424" s="82" t="s">
        <v>6314</v>
      </c>
      <c r="B424" s="80" t="s">
        <v>5409</v>
      </c>
      <c r="C424" s="80" t="s">
        <v>2375</v>
      </c>
      <c r="D424" s="82" t="s">
        <v>6315</v>
      </c>
      <c r="M424" s="82" t="s">
        <v>5189</v>
      </c>
    </row>
    <row r="425" spans="1:13" s="80" customFormat="1" ht="13" customHeight="1">
      <c r="A425" s="82" t="s">
        <v>6316</v>
      </c>
      <c r="B425" s="80" t="s">
        <v>5409</v>
      </c>
      <c r="C425" s="80" t="s">
        <v>2376</v>
      </c>
      <c r="D425" s="82" t="s">
        <v>6317</v>
      </c>
      <c r="M425" s="82" t="s">
        <v>5190</v>
      </c>
    </row>
    <row r="426" spans="1:13" s="80" customFormat="1" ht="13" customHeight="1">
      <c r="A426" s="82" t="s">
        <v>6318</v>
      </c>
      <c r="B426" s="80" t="s">
        <v>5409</v>
      </c>
      <c r="C426" s="80" t="s">
        <v>2377</v>
      </c>
      <c r="D426" s="82" t="s">
        <v>6319</v>
      </c>
      <c r="M426" s="82" t="s">
        <v>5191</v>
      </c>
    </row>
    <row r="427" spans="1:13" s="80" customFormat="1" ht="13" customHeight="1">
      <c r="A427" s="82" t="s">
        <v>6320</v>
      </c>
      <c r="B427" s="80" t="s">
        <v>5410</v>
      </c>
      <c r="C427" s="80" t="s">
        <v>2374</v>
      </c>
      <c r="D427" s="82" t="s">
        <v>6321</v>
      </c>
      <c r="M427" s="82" t="s">
        <v>5193</v>
      </c>
    </row>
    <row r="428" spans="1:13" s="80" customFormat="1" ht="13" customHeight="1">
      <c r="A428" s="82" t="s">
        <v>6322</v>
      </c>
      <c r="B428" s="80" t="s">
        <v>5410</v>
      </c>
      <c r="C428" s="80" t="s">
        <v>2375</v>
      </c>
      <c r="D428" s="82" t="s">
        <v>6323</v>
      </c>
      <c r="M428" s="82" t="s">
        <v>5194</v>
      </c>
    </row>
    <row r="429" spans="1:13" s="80" customFormat="1" ht="13" customHeight="1">
      <c r="A429" s="82" t="s">
        <v>6324</v>
      </c>
      <c r="B429" s="80" t="s">
        <v>5410</v>
      </c>
      <c r="C429" s="80" t="s">
        <v>2376</v>
      </c>
      <c r="D429" s="82" t="s">
        <v>6325</v>
      </c>
      <c r="M429" s="82" t="s">
        <v>5195</v>
      </c>
    </row>
    <row r="430" spans="1:13" s="80" customFormat="1" ht="13" customHeight="1">
      <c r="A430" s="82" t="s">
        <v>6326</v>
      </c>
      <c r="B430" s="80" t="s">
        <v>5410</v>
      </c>
      <c r="C430" s="80" t="s">
        <v>2377</v>
      </c>
      <c r="D430" s="82" t="s">
        <v>6327</v>
      </c>
      <c r="M430" s="82" t="s">
        <v>5196</v>
      </c>
    </row>
    <row r="431" spans="1:13" s="80" customFormat="1" ht="13" customHeight="1">
      <c r="A431" s="82" t="s">
        <v>6328</v>
      </c>
      <c r="B431" s="80" t="s">
        <v>5410</v>
      </c>
      <c r="C431" s="80" t="s">
        <v>2378</v>
      </c>
      <c r="D431" s="82" t="s">
        <v>6329</v>
      </c>
      <c r="M431" s="82" t="s">
        <v>5197</v>
      </c>
    </row>
    <row r="432" spans="1:13" s="80" customFormat="1" ht="13" customHeight="1">
      <c r="A432" s="82" t="s">
        <v>6330</v>
      </c>
      <c r="B432" s="80" t="s">
        <v>5411</v>
      </c>
      <c r="C432" s="80" t="s">
        <v>2374</v>
      </c>
      <c r="D432" s="82" t="s">
        <v>6331</v>
      </c>
      <c r="M432" s="82" t="s">
        <v>5198</v>
      </c>
    </row>
    <row r="433" spans="1:13" s="80" customFormat="1" ht="13" customHeight="1">
      <c r="A433" s="82" t="s">
        <v>6332</v>
      </c>
      <c r="B433" s="80" t="s">
        <v>5411</v>
      </c>
      <c r="C433" s="80" t="s">
        <v>2375</v>
      </c>
      <c r="D433" s="82" t="s">
        <v>6333</v>
      </c>
      <c r="M433" s="82" t="s">
        <v>5199</v>
      </c>
    </row>
    <row r="434" spans="1:13" s="80" customFormat="1" ht="13" customHeight="1">
      <c r="A434" s="82" t="s">
        <v>6334</v>
      </c>
      <c r="B434" s="80" t="s">
        <v>5411</v>
      </c>
      <c r="C434" s="80" t="s">
        <v>2376</v>
      </c>
      <c r="D434" s="82" t="s">
        <v>6335</v>
      </c>
      <c r="M434" s="82" t="s">
        <v>5200</v>
      </c>
    </row>
    <row r="435" spans="1:13" s="80" customFormat="1" ht="13" customHeight="1">
      <c r="A435" s="82" t="s">
        <v>6336</v>
      </c>
      <c r="B435" s="80" t="s">
        <v>5411</v>
      </c>
      <c r="C435" s="80" t="s">
        <v>2377</v>
      </c>
      <c r="D435" s="82" t="s">
        <v>6337</v>
      </c>
      <c r="M435" s="82" t="s">
        <v>5201</v>
      </c>
    </row>
    <row r="436" spans="1:13" s="80" customFormat="1" ht="13" customHeight="1">
      <c r="A436" s="82" t="s">
        <v>6338</v>
      </c>
      <c r="B436" s="80" t="s">
        <v>5411</v>
      </c>
      <c r="C436" s="80" t="s">
        <v>2378</v>
      </c>
      <c r="D436" s="82" t="s">
        <v>6339</v>
      </c>
      <c r="M436" s="82" t="s">
        <v>5202</v>
      </c>
    </row>
    <row r="437" spans="1:13" s="80" customFormat="1" ht="13" customHeight="1">
      <c r="A437" s="82" t="s">
        <v>6340</v>
      </c>
      <c r="B437" s="80" t="s">
        <v>5412</v>
      </c>
      <c r="C437" s="80" t="s">
        <v>2374</v>
      </c>
      <c r="D437" s="82" t="s">
        <v>6341</v>
      </c>
      <c r="M437" s="82" t="s">
        <v>5203</v>
      </c>
    </row>
    <row r="438" spans="1:13" s="80" customFormat="1" ht="13" customHeight="1">
      <c r="A438" s="82" t="s">
        <v>6342</v>
      </c>
      <c r="B438" s="80" t="s">
        <v>5412</v>
      </c>
      <c r="C438" s="80" t="s">
        <v>2375</v>
      </c>
      <c r="D438" s="82" t="s">
        <v>6343</v>
      </c>
      <c r="M438" s="82" t="s">
        <v>5204</v>
      </c>
    </row>
    <row r="439" spans="1:13" s="80" customFormat="1" ht="13" customHeight="1">
      <c r="A439" s="82" t="s">
        <v>6344</v>
      </c>
      <c r="B439" s="80" t="s">
        <v>5412</v>
      </c>
      <c r="C439" s="80" t="s">
        <v>2376</v>
      </c>
      <c r="D439" s="82" t="s">
        <v>6345</v>
      </c>
      <c r="M439" s="82" t="s">
        <v>5205</v>
      </c>
    </row>
    <row r="440" spans="1:13" s="80" customFormat="1" ht="13" customHeight="1">
      <c r="A440" s="82" t="s">
        <v>6346</v>
      </c>
      <c r="B440" s="80" t="s">
        <v>5412</v>
      </c>
      <c r="C440" s="80" t="s">
        <v>2377</v>
      </c>
      <c r="D440" s="82" t="s">
        <v>6347</v>
      </c>
      <c r="M440" s="82" t="s">
        <v>5206</v>
      </c>
    </row>
    <row r="441" spans="1:13" s="80" customFormat="1" ht="13" customHeight="1">
      <c r="A441" s="82" t="s">
        <v>6348</v>
      </c>
      <c r="B441" s="80" t="s">
        <v>5412</v>
      </c>
      <c r="C441" s="80" t="s">
        <v>2378</v>
      </c>
      <c r="D441" s="82" t="s">
        <v>6349</v>
      </c>
      <c r="M441" s="82" t="s">
        <v>5207</v>
      </c>
    </row>
    <row r="442" spans="1:13" s="80" customFormat="1" ht="13" customHeight="1">
      <c r="A442" s="82" t="s">
        <v>6350</v>
      </c>
      <c r="B442" s="80" t="s">
        <v>5413</v>
      </c>
      <c r="C442" s="80" t="s">
        <v>2375</v>
      </c>
      <c r="D442" s="82" t="s">
        <v>6351</v>
      </c>
      <c r="M442" s="82" t="s">
        <v>5209</v>
      </c>
    </row>
    <row r="443" spans="1:13" s="80" customFormat="1" ht="13" customHeight="1">
      <c r="A443" s="82" t="s">
        <v>6352</v>
      </c>
      <c r="B443" s="80" t="s">
        <v>5413</v>
      </c>
      <c r="C443" s="80" t="s">
        <v>2376</v>
      </c>
      <c r="D443" s="82" t="s">
        <v>6353</v>
      </c>
      <c r="M443" s="82" t="s">
        <v>5210</v>
      </c>
    </row>
    <row r="444" spans="1:13" s="80" customFormat="1" ht="13" customHeight="1">
      <c r="A444" s="82" t="s">
        <v>6354</v>
      </c>
      <c r="B444" s="80" t="s">
        <v>5413</v>
      </c>
      <c r="C444" s="80" t="s">
        <v>2377</v>
      </c>
      <c r="D444" s="82" t="s">
        <v>6355</v>
      </c>
      <c r="M444" s="82" t="s">
        <v>5211</v>
      </c>
    </row>
    <row r="445" spans="1:13" s="80" customFormat="1" ht="13" customHeight="1">
      <c r="A445" s="82" t="s">
        <v>6356</v>
      </c>
      <c r="B445" s="80" t="s">
        <v>5413</v>
      </c>
      <c r="C445" s="80" t="s">
        <v>2378</v>
      </c>
      <c r="D445" s="82" t="s">
        <v>6357</v>
      </c>
      <c r="M445" s="82" t="s">
        <v>5212</v>
      </c>
    </row>
    <row r="446" spans="1:13" s="80" customFormat="1" ht="13" customHeight="1">
      <c r="A446" s="82" t="s">
        <v>6358</v>
      </c>
      <c r="B446" s="80" t="s">
        <v>5414</v>
      </c>
      <c r="C446" s="80" t="s">
        <v>2374</v>
      </c>
      <c r="D446" s="82" t="s">
        <v>6359</v>
      </c>
      <c r="M446" s="82" t="s">
        <v>5213</v>
      </c>
    </row>
    <row r="447" spans="1:13" s="80" customFormat="1" ht="13" customHeight="1">
      <c r="A447" s="82" t="s">
        <v>6360</v>
      </c>
      <c r="B447" s="80" t="s">
        <v>5414</v>
      </c>
      <c r="C447" s="80" t="s">
        <v>2375</v>
      </c>
      <c r="D447" s="82" t="s">
        <v>6361</v>
      </c>
      <c r="M447" s="82" t="s">
        <v>5214</v>
      </c>
    </row>
    <row r="448" spans="1:13" s="80" customFormat="1" ht="13" customHeight="1">
      <c r="A448" s="82" t="s">
        <v>6362</v>
      </c>
      <c r="B448" s="80" t="s">
        <v>5414</v>
      </c>
      <c r="C448" s="80" t="s">
        <v>2376</v>
      </c>
      <c r="D448" s="82" t="s">
        <v>6363</v>
      </c>
      <c r="M448" s="82" t="s">
        <v>5215</v>
      </c>
    </row>
    <row r="449" spans="1:13" s="80" customFormat="1" ht="13" customHeight="1">
      <c r="A449" s="82" t="s">
        <v>6364</v>
      </c>
      <c r="B449" s="80" t="s">
        <v>5414</v>
      </c>
      <c r="C449" s="80" t="s">
        <v>2377</v>
      </c>
      <c r="D449" s="82" t="s">
        <v>6365</v>
      </c>
      <c r="M449" s="82" t="s">
        <v>5216</v>
      </c>
    </row>
    <row r="450" spans="1:13" s="80" customFormat="1" ht="13" customHeight="1">
      <c r="A450" s="82" t="s">
        <v>6366</v>
      </c>
      <c r="B450" s="80" t="s">
        <v>5414</v>
      </c>
      <c r="C450" s="80" t="s">
        <v>2378</v>
      </c>
      <c r="D450" s="82" t="s">
        <v>6367</v>
      </c>
      <c r="M450" s="82" t="s">
        <v>5217</v>
      </c>
    </row>
    <row r="451" spans="1:13" s="80" customFormat="1" ht="13" customHeight="1">
      <c r="A451" s="82" t="s">
        <v>6368</v>
      </c>
      <c r="B451" s="80" t="s">
        <v>5415</v>
      </c>
      <c r="C451" s="80" t="s">
        <v>2374</v>
      </c>
      <c r="D451" s="82" t="s">
        <v>6369</v>
      </c>
      <c r="M451" s="82" t="s">
        <v>5218</v>
      </c>
    </row>
    <row r="452" spans="1:13" s="80" customFormat="1" ht="13" customHeight="1">
      <c r="A452" s="82" t="s">
        <v>6370</v>
      </c>
      <c r="B452" s="80" t="s">
        <v>5415</v>
      </c>
      <c r="C452" s="80" t="s">
        <v>2375</v>
      </c>
      <c r="D452" s="82" t="s">
        <v>6371</v>
      </c>
      <c r="M452" s="82" t="s">
        <v>5219</v>
      </c>
    </row>
    <row r="453" spans="1:13" s="80" customFormat="1" ht="13" customHeight="1">
      <c r="A453" s="82" t="s">
        <v>6372</v>
      </c>
      <c r="B453" s="80" t="s">
        <v>5415</v>
      </c>
      <c r="C453" s="80" t="s">
        <v>2376</v>
      </c>
      <c r="D453" s="82" t="s">
        <v>6373</v>
      </c>
      <c r="M453" s="82" t="s">
        <v>5220</v>
      </c>
    </row>
    <row r="454" spans="1:13" s="80" customFormat="1" ht="13" customHeight="1">
      <c r="A454" s="82" t="s">
        <v>6374</v>
      </c>
      <c r="B454" s="80" t="s">
        <v>5415</v>
      </c>
      <c r="C454" s="80" t="s">
        <v>2377</v>
      </c>
      <c r="D454" s="82" t="s">
        <v>6375</v>
      </c>
      <c r="M454" s="82" t="s">
        <v>5221</v>
      </c>
    </row>
    <row r="455" spans="1:13" s="80" customFormat="1" ht="13" customHeight="1">
      <c r="A455" s="82" t="s">
        <v>6376</v>
      </c>
      <c r="B455" s="80" t="s">
        <v>5415</v>
      </c>
      <c r="C455" s="80" t="s">
        <v>2378</v>
      </c>
      <c r="D455" s="82" t="s">
        <v>6377</v>
      </c>
      <c r="M455" s="82" t="s">
        <v>5222</v>
      </c>
    </row>
    <row r="456" spans="1:13" s="80" customFormat="1" ht="13" customHeight="1">
      <c r="A456" s="82" t="s">
        <v>6378</v>
      </c>
      <c r="B456" s="80" t="s">
        <v>5416</v>
      </c>
      <c r="C456" s="80" t="s">
        <v>2374</v>
      </c>
      <c r="D456" s="82" t="s">
        <v>6379</v>
      </c>
      <c r="M456" s="82" t="s">
        <v>5223</v>
      </c>
    </row>
    <row r="457" spans="1:13" s="80" customFormat="1" ht="13" customHeight="1">
      <c r="A457" s="82" t="s">
        <v>6380</v>
      </c>
      <c r="B457" s="80" t="s">
        <v>5416</v>
      </c>
      <c r="C457" s="80" t="s">
        <v>2375</v>
      </c>
      <c r="D457" s="82" t="s">
        <v>6381</v>
      </c>
      <c r="M457" s="82" t="s">
        <v>5224</v>
      </c>
    </row>
    <row r="458" spans="1:13" s="80" customFormat="1" ht="13" customHeight="1">
      <c r="A458" s="82" t="s">
        <v>6382</v>
      </c>
      <c r="B458" s="80" t="s">
        <v>5416</v>
      </c>
      <c r="C458" s="80" t="s">
        <v>2376</v>
      </c>
      <c r="D458" s="82" t="s">
        <v>6383</v>
      </c>
      <c r="M458" s="82" t="s">
        <v>5225</v>
      </c>
    </row>
    <row r="459" spans="1:13" s="80" customFormat="1" ht="13" customHeight="1">
      <c r="A459" s="82" t="s">
        <v>6384</v>
      </c>
      <c r="B459" s="80" t="s">
        <v>5416</v>
      </c>
      <c r="C459" s="80" t="s">
        <v>2377</v>
      </c>
      <c r="D459" s="82" t="s">
        <v>6385</v>
      </c>
      <c r="M459" s="82" t="s">
        <v>5226</v>
      </c>
    </row>
    <row r="460" spans="1:13" s="80" customFormat="1" ht="13" customHeight="1">
      <c r="A460" s="82" t="s">
        <v>6386</v>
      </c>
      <c r="B460" s="80" t="s">
        <v>5417</v>
      </c>
      <c r="C460" s="80" t="s">
        <v>2374</v>
      </c>
      <c r="D460" s="82" t="s">
        <v>6387</v>
      </c>
      <c r="M460" s="82" t="s">
        <v>5228</v>
      </c>
    </row>
    <row r="461" spans="1:13" s="80" customFormat="1" ht="13" customHeight="1">
      <c r="A461" s="82" t="s">
        <v>6388</v>
      </c>
      <c r="B461" s="80" t="s">
        <v>5417</v>
      </c>
      <c r="C461" s="80" t="s">
        <v>2375</v>
      </c>
      <c r="D461" s="82" t="s">
        <v>6389</v>
      </c>
      <c r="M461" s="82" t="s">
        <v>5229</v>
      </c>
    </row>
    <row r="462" spans="1:13" s="80" customFormat="1" ht="13" customHeight="1">
      <c r="A462" s="82" t="s">
        <v>6390</v>
      </c>
      <c r="B462" s="80" t="s">
        <v>5417</v>
      </c>
      <c r="C462" s="80" t="s">
        <v>2376</v>
      </c>
      <c r="D462" s="82" t="s">
        <v>6391</v>
      </c>
      <c r="M462" s="82" t="s">
        <v>5230</v>
      </c>
    </row>
    <row r="463" spans="1:13" s="80" customFormat="1" ht="13" customHeight="1">
      <c r="A463" s="82" t="s">
        <v>6392</v>
      </c>
      <c r="B463" s="80" t="s">
        <v>5417</v>
      </c>
      <c r="C463" s="80" t="s">
        <v>2377</v>
      </c>
      <c r="D463" s="82" t="s">
        <v>6393</v>
      </c>
      <c r="M463" s="82" t="s">
        <v>5231</v>
      </c>
    </row>
    <row r="464" spans="1:13" s="80" customFormat="1" ht="13" customHeight="1">
      <c r="A464" s="82" t="s">
        <v>6394</v>
      </c>
      <c r="B464" s="80" t="s">
        <v>5418</v>
      </c>
      <c r="C464" s="80" t="s">
        <v>2374</v>
      </c>
      <c r="D464" s="82" t="s">
        <v>6395</v>
      </c>
      <c r="M464" s="82" t="s">
        <v>5233</v>
      </c>
    </row>
    <row r="465" spans="1:13" s="80" customFormat="1" ht="13" customHeight="1">
      <c r="A465" s="82" t="s">
        <v>6396</v>
      </c>
      <c r="B465" s="80" t="s">
        <v>5418</v>
      </c>
      <c r="C465" s="80" t="s">
        <v>2375</v>
      </c>
      <c r="D465" s="82" t="s">
        <v>6397</v>
      </c>
      <c r="M465" s="82" t="s">
        <v>5234</v>
      </c>
    </row>
    <row r="466" spans="1:13" s="80" customFormat="1" ht="13" customHeight="1">
      <c r="A466" s="82" t="s">
        <v>6398</v>
      </c>
      <c r="B466" s="80" t="s">
        <v>5418</v>
      </c>
      <c r="C466" s="80" t="s">
        <v>2376</v>
      </c>
      <c r="D466" s="82" t="s">
        <v>6399</v>
      </c>
      <c r="M466" s="82" t="s">
        <v>5235</v>
      </c>
    </row>
    <row r="467" spans="1:13" s="80" customFormat="1" ht="13" customHeight="1">
      <c r="A467" s="82" t="s">
        <v>6400</v>
      </c>
      <c r="B467" s="80" t="s">
        <v>5418</v>
      </c>
      <c r="C467" s="80" t="s">
        <v>2377</v>
      </c>
      <c r="D467" s="82" t="s">
        <v>6401</v>
      </c>
      <c r="M467" s="82" t="s">
        <v>5236</v>
      </c>
    </row>
    <row r="468" spans="1:13" s="80" customFormat="1" ht="13" customHeight="1">
      <c r="A468" s="82" t="s">
        <v>6402</v>
      </c>
      <c r="B468" s="80" t="s">
        <v>5419</v>
      </c>
      <c r="C468" s="80" t="s">
        <v>2374</v>
      </c>
      <c r="D468" s="82" t="s">
        <v>6403</v>
      </c>
      <c r="M468" s="82" t="s">
        <v>5238</v>
      </c>
    </row>
    <row r="469" spans="1:13" s="80" customFormat="1" ht="13" customHeight="1">
      <c r="A469" s="82" t="s">
        <v>6404</v>
      </c>
      <c r="B469" s="80" t="s">
        <v>5419</v>
      </c>
      <c r="C469" s="80" t="s">
        <v>2375</v>
      </c>
      <c r="D469" s="82" t="s">
        <v>6405</v>
      </c>
      <c r="M469" s="82" t="s">
        <v>5239</v>
      </c>
    </row>
    <row r="470" spans="1:13" s="80" customFormat="1" ht="13" customHeight="1">
      <c r="A470" s="82" t="s">
        <v>6406</v>
      </c>
      <c r="B470" s="80" t="s">
        <v>5419</v>
      </c>
      <c r="C470" s="80" t="s">
        <v>2376</v>
      </c>
      <c r="D470" s="82" t="s">
        <v>6407</v>
      </c>
      <c r="M470" s="82" t="s">
        <v>5240</v>
      </c>
    </row>
    <row r="471" spans="1:13" s="80" customFormat="1" ht="13" customHeight="1">
      <c r="A471" s="82" t="s">
        <v>6408</v>
      </c>
      <c r="B471" s="80" t="s">
        <v>5419</v>
      </c>
      <c r="C471" s="80" t="s">
        <v>2377</v>
      </c>
      <c r="D471" s="82" t="s">
        <v>6409</v>
      </c>
      <c r="M471" s="82" t="s">
        <v>5241</v>
      </c>
    </row>
    <row r="472" spans="1:13" s="80" customFormat="1" ht="13" customHeight="1">
      <c r="A472" s="82" t="s">
        <v>6410</v>
      </c>
      <c r="B472" s="80" t="s">
        <v>5419</v>
      </c>
      <c r="C472" s="80" t="s">
        <v>2378</v>
      </c>
      <c r="D472" s="82" t="s">
        <v>6411</v>
      </c>
      <c r="M472" s="82" t="s">
        <v>5242</v>
      </c>
    </row>
    <row r="473" spans="1:13" s="80" customFormat="1" ht="13" customHeight="1">
      <c r="A473" s="82" t="s">
        <v>6412</v>
      </c>
      <c r="B473" s="80" t="s">
        <v>5420</v>
      </c>
      <c r="C473" s="80" t="s">
        <v>2374</v>
      </c>
      <c r="D473" s="82" t="s">
        <v>6413</v>
      </c>
      <c r="M473" s="82" t="s">
        <v>5243</v>
      </c>
    </row>
    <row r="474" spans="1:13" s="80" customFormat="1" ht="13" customHeight="1">
      <c r="A474" s="82" t="s">
        <v>6414</v>
      </c>
      <c r="B474" s="80" t="s">
        <v>5420</v>
      </c>
      <c r="C474" s="80" t="s">
        <v>2375</v>
      </c>
      <c r="D474" s="82" t="s">
        <v>6415</v>
      </c>
      <c r="M474" s="82" t="s">
        <v>5244</v>
      </c>
    </row>
    <row r="475" spans="1:13" s="80" customFormat="1" ht="13" customHeight="1">
      <c r="A475" s="82" t="s">
        <v>6416</v>
      </c>
      <c r="B475" s="80" t="s">
        <v>5420</v>
      </c>
      <c r="C475" s="80" t="s">
        <v>2376</v>
      </c>
      <c r="D475" s="82" t="s">
        <v>6417</v>
      </c>
      <c r="M475" s="82" t="s">
        <v>5245</v>
      </c>
    </row>
    <row r="476" spans="1:13" s="80" customFormat="1" ht="13" customHeight="1">
      <c r="A476" s="82" t="s">
        <v>6418</v>
      </c>
      <c r="B476" s="80" t="s">
        <v>5420</v>
      </c>
      <c r="C476" s="80" t="s">
        <v>2377</v>
      </c>
      <c r="D476" s="82" t="s">
        <v>6419</v>
      </c>
      <c r="M476" s="82" t="s">
        <v>5246</v>
      </c>
    </row>
    <row r="477" spans="1:13" s="80" customFormat="1" ht="13" customHeight="1">
      <c r="A477" s="82" t="s">
        <v>6420</v>
      </c>
      <c r="B477" s="80" t="s">
        <v>5420</v>
      </c>
      <c r="C477" s="80" t="s">
        <v>2378</v>
      </c>
      <c r="D477" s="82" t="s">
        <v>6421</v>
      </c>
      <c r="M477" s="82" t="s">
        <v>5247</v>
      </c>
    </row>
    <row r="478" spans="1:13" s="80" customFormat="1" ht="13" customHeight="1">
      <c r="A478" s="82" t="s">
        <v>6422</v>
      </c>
      <c r="B478" s="80" t="s">
        <v>5421</v>
      </c>
      <c r="C478" s="80" t="s">
        <v>2374</v>
      </c>
      <c r="D478" s="82" t="s">
        <v>6423</v>
      </c>
      <c r="M478" s="82" t="s">
        <v>5248</v>
      </c>
    </row>
    <row r="479" spans="1:13" s="80" customFormat="1" ht="13" customHeight="1">
      <c r="A479" s="82" t="s">
        <v>6424</v>
      </c>
      <c r="B479" s="80" t="s">
        <v>5421</v>
      </c>
      <c r="C479" s="80" t="s">
        <v>2375</v>
      </c>
      <c r="D479" s="82" t="s">
        <v>6425</v>
      </c>
      <c r="M479" s="82" t="s">
        <v>5249</v>
      </c>
    </row>
    <row r="480" spans="1:13" s="80" customFormat="1" ht="13" customHeight="1">
      <c r="A480" s="82" t="s">
        <v>6426</v>
      </c>
      <c r="B480" s="80" t="s">
        <v>5421</v>
      </c>
      <c r="C480" s="80" t="s">
        <v>2376</v>
      </c>
      <c r="D480" s="82" t="s">
        <v>6427</v>
      </c>
      <c r="M480" s="82" t="s">
        <v>5250</v>
      </c>
    </row>
    <row r="481" spans="1:13" s="80" customFormat="1" ht="13" customHeight="1">
      <c r="A481" s="82" t="s">
        <v>6428</v>
      </c>
      <c r="B481" s="80" t="s">
        <v>5421</v>
      </c>
      <c r="C481" s="80" t="s">
        <v>2377</v>
      </c>
      <c r="D481" s="82" t="s">
        <v>6429</v>
      </c>
      <c r="M481" s="82" t="s">
        <v>5251</v>
      </c>
    </row>
    <row r="482" spans="1:13" s="80" customFormat="1" ht="13" customHeight="1">
      <c r="A482" s="82" t="s">
        <v>6430</v>
      </c>
      <c r="B482" s="80" t="s">
        <v>5421</v>
      </c>
      <c r="C482" s="80" t="s">
        <v>2378</v>
      </c>
      <c r="D482" s="82" t="s">
        <v>6431</v>
      </c>
      <c r="M482" s="82" t="s">
        <v>5252</v>
      </c>
    </row>
    <row r="483" spans="1:13" s="80" customFormat="1" ht="13" customHeight="1">
      <c r="A483" s="82" t="s">
        <v>6432</v>
      </c>
      <c r="B483" s="80" t="s">
        <v>5422</v>
      </c>
      <c r="C483" s="80" t="s">
        <v>2374</v>
      </c>
      <c r="D483" s="82" t="s">
        <v>6433</v>
      </c>
      <c r="M483" s="82" t="s">
        <v>5253</v>
      </c>
    </row>
    <row r="484" spans="1:13" s="80" customFormat="1" ht="13" customHeight="1">
      <c r="A484" s="82" t="s">
        <v>6434</v>
      </c>
      <c r="B484" s="80" t="s">
        <v>5422</v>
      </c>
      <c r="C484" s="80" t="s">
        <v>2375</v>
      </c>
      <c r="D484" s="82" t="s">
        <v>6435</v>
      </c>
      <c r="M484" s="82" t="s">
        <v>5254</v>
      </c>
    </row>
    <row r="485" spans="1:13" s="80" customFormat="1" ht="13" customHeight="1">
      <c r="A485" s="82" t="s">
        <v>6436</v>
      </c>
      <c r="B485" s="80" t="s">
        <v>5422</v>
      </c>
      <c r="C485" s="80" t="s">
        <v>2376</v>
      </c>
      <c r="D485" s="82" t="s">
        <v>6437</v>
      </c>
      <c r="M485" s="82" t="s">
        <v>5255</v>
      </c>
    </row>
    <row r="486" spans="1:13" s="80" customFormat="1" ht="13" customHeight="1">
      <c r="A486" s="82" t="s">
        <v>6438</v>
      </c>
      <c r="B486" s="80" t="s">
        <v>5422</v>
      </c>
      <c r="C486" s="80" t="s">
        <v>2377</v>
      </c>
      <c r="D486" s="82" t="s">
        <v>6439</v>
      </c>
      <c r="M486" s="82" t="s">
        <v>5256</v>
      </c>
    </row>
    <row r="487" spans="1:13" s="80" customFormat="1" ht="13" customHeight="1">
      <c r="A487" s="82" t="s">
        <v>6440</v>
      </c>
      <c r="B487" s="80" t="s">
        <v>5422</v>
      </c>
      <c r="C487" s="80" t="s">
        <v>2378</v>
      </c>
      <c r="D487" s="82" t="s">
        <v>6441</v>
      </c>
      <c r="M487" s="82" t="s">
        <v>5257</v>
      </c>
    </row>
    <row r="488" spans="1:13" s="80" customFormat="1" ht="13" customHeight="1">
      <c r="A488" s="82" t="s">
        <v>6442</v>
      </c>
      <c r="B488" s="80" t="s">
        <v>5423</v>
      </c>
      <c r="C488" s="80" t="s">
        <v>2374</v>
      </c>
      <c r="D488" s="82" t="s">
        <v>6443</v>
      </c>
      <c r="M488" s="82" t="s">
        <v>5258</v>
      </c>
    </row>
    <row r="489" spans="1:13" s="80" customFormat="1" ht="13" customHeight="1">
      <c r="A489" s="82" t="s">
        <v>6444</v>
      </c>
      <c r="B489" s="80" t="s">
        <v>5423</v>
      </c>
      <c r="C489" s="80" t="s">
        <v>2375</v>
      </c>
      <c r="D489" s="82" t="s">
        <v>6445</v>
      </c>
      <c r="M489" s="82" t="s">
        <v>5259</v>
      </c>
    </row>
    <row r="490" spans="1:13" s="80" customFormat="1" ht="13" customHeight="1">
      <c r="A490" s="82" t="s">
        <v>6446</v>
      </c>
      <c r="B490" s="80" t="s">
        <v>5423</v>
      </c>
      <c r="C490" s="80" t="s">
        <v>2376</v>
      </c>
      <c r="D490" s="82" t="s">
        <v>6447</v>
      </c>
      <c r="M490" s="82" t="s">
        <v>5260</v>
      </c>
    </row>
    <row r="491" spans="1:13" s="80" customFormat="1" ht="13" customHeight="1">
      <c r="A491" s="82" t="s">
        <v>6448</v>
      </c>
      <c r="B491" s="80" t="s">
        <v>5423</v>
      </c>
      <c r="C491" s="80" t="s">
        <v>2377</v>
      </c>
      <c r="D491" s="82" t="s">
        <v>6449</v>
      </c>
      <c r="M491" s="82" t="s">
        <v>5261</v>
      </c>
    </row>
    <row r="492" spans="1:13" s="80" customFormat="1" ht="13" customHeight="1">
      <c r="A492" s="82" t="s">
        <v>6450</v>
      </c>
      <c r="B492" s="80" t="s">
        <v>5424</v>
      </c>
      <c r="C492" s="80" t="s">
        <v>2374</v>
      </c>
      <c r="D492" s="82" t="s">
        <v>6451</v>
      </c>
      <c r="M492" s="82" t="s">
        <v>5263</v>
      </c>
    </row>
    <row r="493" spans="1:13" s="80" customFormat="1" ht="13" customHeight="1">
      <c r="A493" s="82" t="s">
        <v>6452</v>
      </c>
      <c r="B493" s="80" t="s">
        <v>5424</v>
      </c>
      <c r="C493" s="80" t="s">
        <v>2375</v>
      </c>
      <c r="D493" s="82" t="s">
        <v>6453</v>
      </c>
      <c r="M493" s="82" t="s">
        <v>5264</v>
      </c>
    </row>
    <row r="494" spans="1:13" s="80" customFormat="1" ht="13" customHeight="1">
      <c r="A494" s="82" t="s">
        <v>6454</v>
      </c>
      <c r="B494" s="80" t="s">
        <v>5424</v>
      </c>
      <c r="C494" s="80" t="s">
        <v>2376</v>
      </c>
      <c r="D494" s="82" t="s">
        <v>6455</v>
      </c>
      <c r="M494" s="82" t="s">
        <v>5265</v>
      </c>
    </row>
    <row r="495" spans="1:13" s="80" customFormat="1" ht="13" customHeight="1">
      <c r="A495" s="82" t="s">
        <v>6456</v>
      </c>
      <c r="B495" s="80" t="s">
        <v>5424</v>
      </c>
      <c r="C495" s="80" t="s">
        <v>2377</v>
      </c>
      <c r="D495" s="82" t="s">
        <v>6457</v>
      </c>
      <c r="M495" s="82" t="s">
        <v>5266</v>
      </c>
    </row>
    <row r="496" spans="1:13" s="80" customFormat="1" ht="13" customHeight="1">
      <c r="A496" s="82" t="s">
        <v>6458</v>
      </c>
      <c r="B496" s="80" t="s">
        <v>5425</v>
      </c>
      <c r="C496" s="80" t="s">
        <v>2374</v>
      </c>
      <c r="D496" s="82" t="s">
        <v>6459</v>
      </c>
      <c r="M496" s="82" t="s">
        <v>5268</v>
      </c>
    </row>
    <row r="497" spans="1:13" s="80" customFormat="1" ht="13" customHeight="1">
      <c r="A497" s="82" t="s">
        <v>6460</v>
      </c>
      <c r="B497" s="80" t="s">
        <v>5425</v>
      </c>
      <c r="C497" s="80" t="s">
        <v>2375</v>
      </c>
      <c r="D497" s="82" t="s">
        <v>6461</v>
      </c>
      <c r="M497" s="82" t="s">
        <v>5269</v>
      </c>
    </row>
    <row r="498" spans="1:13" s="80" customFormat="1" ht="13" customHeight="1">
      <c r="A498" s="82" t="s">
        <v>6462</v>
      </c>
      <c r="B498" s="80" t="s">
        <v>5425</v>
      </c>
      <c r="C498" s="80" t="s">
        <v>2376</v>
      </c>
      <c r="D498" s="82" t="s">
        <v>6463</v>
      </c>
      <c r="M498" s="82" t="s">
        <v>5270</v>
      </c>
    </row>
    <row r="499" spans="1:13" s="80" customFormat="1" ht="13" customHeight="1">
      <c r="A499" s="82" t="s">
        <v>6464</v>
      </c>
      <c r="B499" s="80" t="s">
        <v>5425</v>
      </c>
      <c r="C499" s="80" t="s">
        <v>2377</v>
      </c>
      <c r="D499" s="82" t="s">
        <v>6465</v>
      </c>
      <c r="M499" s="82" t="s">
        <v>5271</v>
      </c>
    </row>
    <row r="500" spans="1:13" s="80" customFormat="1" ht="13" customHeight="1">
      <c r="A500" s="82" t="s">
        <v>6466</v>
      </c>
      <c r="B500" s="80" t="s">
        <v>5426</v>
      </c>
      <c r="C500" s="80" t="s">
        <v>2374</v>
      </c>
      <c r="D500" s="82" t="s">
        <v>6467</v>
      </c>
      <c r="M500" s="82" t="s">
        <v>5273</v>
      </c>
    </row>
    <row r="501" spans="1:13" s="80" customFormat="1" ht="13" customHeight="1">
      <c r="A501" s="82" t="s">
        <v>6468</v>
      </c>
      <c r="B501" s="80" t="s">
        <v>5426</v>
      </c>
      <c r="C501" s="80" t="s">
        <v>2375</v>
      </c>
      <c r="D501" s="82" t="s">
        <v>6469</v>
      </c>
      <c r="M501" s="82" t="s">
        <v>5274</v>
      </c>
    </row>
    <row r="502" spans="1:13" s="80" customFormat="1" ht="13" customHeight="1">
      <c r="A502" s="82" t="s">
        <v>6470</v>
      </c>
      <c r="B502" s="80" t="s">
        <v>5426</v>
      </c>
      <c r="C502" s="80" t="s">
        <v>2376</v>
      </c>
      <c r="D502" s="82" t="s">
        <v>6471</v>
      </c>
      <c r="M502" s="82" t="s">
        <v>5275</v>
      </c>
    </row>
    <row r="503" spans="1:13" s="80" customFormat="1" ht="13" customHeight="1">
      <c r="A503" s="82" t="s">
        <v>6472</v>
      </c>
      <c r="B503" s="80" t="s">
        <v>5426</v>
      </c>
      <c r="C503" s="80" t="s">
        <v>2377</v>
      </c>
      <c r="D503" s="82" t="s">
        <v>6473</v>
      </c>
      <c r="M503" s="82" t="s">
        <v>5276</v>
      </c>
    </row>
    <row r="504" spans="1:13" s="80" customFormat="1" ht="13" customHeight="1">
      <c r="A504" s="82" t="s">
        <v>6474</v>
      </c>
      <c r="B504" s="80" t="s">
        <v>5427</v>
      </c>
      <c r="C504" s="80" t="s">
        <v>2374</v>
      </c>
      <c r="D504" s="82" t="s">
        <v>6475</v>
      </c>
      <c r="M504" s="82" t="s">
        <v>5278</v>
      </c>
    </row>
    <row r="505" spans="1:13" s="80" customFormat="1" ht="13" customHeight="1">
      <c r="A505" s="82" t="s">
        <v>6476</v>
      </c>
      <c r="B505" s="80" t="s">
        <v>5427</v>
      </c>
      <c r="C505" s="80" t="s">
        <v>2375</v>
      </c>
      <c r="D505" s="82" t="s">
        <v>6477</v>
      </c>
      <c r="M505" s="82" t="s">
        <v>5279</v>
      </c>
    </row>
    <row r="506" spans="1:13" s="80" customFormat="1" ht="13" customHeight="1">
      <c r="A506" s="82" t="s">
        <v>6478</v>
      </c>
      <c r="B506" s="80" t="s">
        <v>5427</v>
      </c>
      <c r="C506" s="80" t="s">
        <v>2376</v>
      </c>
      <c r="D506" s="82" t="s">
        <v>6479</v>
      </c>
      <c r="M506" s="82" t="s">
        <v>5280</v>
      </c>
    </row>
    <row r="507" spans="1:13" s="80" customFormat="1" ht="13" customHeight="1">
      <c r="A507" s="82" t="s">
        <v>6480</v>
      </c>
      <c r="B507" s="80" t="s">
        <v>5427</v>
      </c>
      <c r="C507" s="80" t="s">
        <v>2377</v>
      </c>
      <c r="D507" s="82" t="s">
        <v>6481</v>
      </c>
      <c r="M507" s="82" t="s">
        <v>5281</v>
      </c>
    </row>
    <row r="508" spans="1:13" s="80" customFormat="1" ht="13" customHeight="1">
      <c r="A508" s="82" t="s">
        <v>6482</v>
      </c>
      <c r="B508" s="80" t="s">
        <v>5428</v>
      </c>
      <c r="C508" s="80" t="s">
        <v>2374</v>
      </c>
      <c r="D508" s="82" t="s">
        <v>6483</v>
      </c>
      <c r="M508" s="82" t="s">
        <v>5283</v>
      </c>
    </row>
    <row r="509" spans="1:13" s="80" customFormat="1" ht="13" customHeight="1">
      <c r="A509" s="82" t="s">
        <v>6484</v>
      </c>
      <c r="B509" s="80" t="s">
        <v>5428</v>
      </c>
      <c r="C509" s="80" t="s">
        <v>2375</v>
      </c>
      <c r="D509" s="82" t="s">
        <v>6485</v>
      </c>
      <c r="M509" s="82" t="s">
        <v>5284</v>
      </c>
    </row>
    <row r="510" spans="1:13" s="80" customFormat="1" ht="13" customHeight="1">
      <c r="A510" s="82" t="s">
        <v>6486</v>
      </c>
      <c r="B510" s="80" t="s">
        <v>5428</v>
      </c>
      <c r="C510" s="80" t="s">
        <v>2376</v>
      </c>
      <c r="D510" s="82" t="s">
        <v>6487</v>
      </c>
      <c r="M510" s="82" t="s">
        <v>5285</v>
      </c>
    </row>
    <row r="511" spans="1:13" s="80" customFormat="1" ht="13" customHeight="1">
      <c r="A511" s="82" t="s">
        <v>6488</v>
      </c>
      <c r="B511" s="80" t="s">
        <v>5428</v>
      </c>
      <c r="C511" s="80" t="s">
        <v>2377</v>
      </c>
      <c r="D511" s="82" t="s">
        <v>6489</v>
      </c>
      <c r="M511" s="82" t="s">
        <v>5286</v>
      </c>
    </row>
    <row r="512" spans="1:13" s="80" customFormat="1" ht="13" customHeight="1">
      <c r="A512" s="82" t="s">
        <v>6490</v>
      </c>
      <c r="B512" s="80" t="s">
        <v>5429</v>
      </c>
      <c r="C512" s="80" t="s">
        <v>2374</v>
      </c>
      <c r="D512" s="82" t="s">
        <v>6491</v>
      </c>
      <c r="M512" s="82" t="s">
        <v>5287</v>
      </c>
    </row>
    <row r="513" spans="1:13" s="80" customFormat="1" ht="13" customHeight="1">
      <c r="A513" s="82" t="s">
        <v>6492</v>
      </c>
      <c r="B513" s="80" t="s">
        <v>5429</v>
      </c>
      <c r="C513" s="80" t="s">
        <v>2375</v>
      </c>
      <c r="D513" s="82" t="s">
        <v>6493</v>
      </c>
      <c r="M513" s="82" t="s">
        <v>5288</v>
      </c>
    </row>
    <row r="514" spans="1:13" s="80" customFormat="1" ht="13" customHeight="1">
      <c r="A514" s="82" t="s">
        <v>6494</v>
      </c>
      <c r="B514" s="80" t="s">
        <v>5429</v>
      </c>
      <c r="C514" s="80" t="s">
        <v>2376</v>
      </c>
      <c r="D514" s="82" t="s">
        <v>6495</v>
      </c>
      <c r="M514" s="82" t="s">
        <v>5289</v>
      </c>
    </row>
    <row r="515" spans="1:13" s="80" customFormat="1" ht="13" customHeight="1">
      <c r="A515" s="82" t="s">
        <v>6496</v>
      </c>
      <c r="B515" s="80" t="s">
        <v>5429</v>
      </c>
      <c r="C515" s="80" t="s">
        <v>2377</v>
      </c>
      <c r="D515" s="82" t="s">
        <v>6497</v>
      </c>
      <c r="M515" s="82" t="s">
        <v>5290</v>
      </c>
    </row>
    <row r="516" spans="1:13" s="80" customFormat="1" ht="13" customHeight="1">
      <c r="A516" s="82" t="s">
        <v>6498</v>
      </c>
      <c r="B516" s="80" t="s">
        <v>5430</v>
      </c>
      <c r="C516" s="80" t="s">
        <v>2374</v>
      </c>
      <c r="D516" s="82" t="s">
        <v>6499</v>
      </c>
      <c r="M516" s="82" t="s">
        <v>5291</v>
      </c>
    </row>
    <row r="517" spans="1:13" s="80" customFormat="1" ht="13" customHeight="1">
      <c r="A517" s="82" t="s">
        <v>6500</v>
      </c>
      <c r="B517" s="80" t="s">
        <v>5430</v>
      </c>
      <c r="C517" s="80" t="s">
        <v>2375</v>
      </c>
      <c r="D517" s="82" t="s">
        <v>6501</v>
      </c>
      <c r="M517" s="82" t="s">
        <v>5292</v>
      </c>
    </row>
    <row r="518" spans="1:13" s="80" customFormat="1" ht="13" customHeight="1">
      <c r="A518" s="82" t="s">
        <v>6502</v>
      </c>
      <c r="B518" s="80" t="s">
        <v>5430</v>
      </c>
      <c r="C518" s="80" t="s">
        <v>2376</v>
      </c>
      <c r="D518" s="82" t="s">
        <v>6503</v>
      </c>
      <c r="M518" s="82" t="s">
        <v>5293</v>
      </c>
    </row>
    <row r="519" spans="1:13" s="80" customFormat="1" ht="13" customHeight="1">
      <c r="A519" s="82" t="s">
        <v>6504</v>
      </c>
      <c r="B519" s="80" t="s">
        <v>5430</v>
      </c>
      <c r="C519" s="80" t="s">
        <v>2377</v>
      </c>
      <c r="D519" s="82" t="s">
        <v>6505</v>
      </c>
      <c r="M519" s="82" t="s">
        <v>5294</v>
      </c>
    </row>
    <row r="520" spans="1:13" s="80" customFormat="1" ht="13" customHeight="1">
      <c r="A520" s="82" t="s">
        <v>6506</v>
      </c>
      <c r="B520" s="80" t="s">
        <v>5431</v>
      </c>
      <c r="C520" s="80" t="s">
        <v>2374</v>
      </c>
      <c r="D520" s="82" t="s">
        <v>6507</v>
      </c>
      <c r="M520" s="82" t="s">
        <v>5295</v>
      </c>
    </row>
    <row r="521" spans="1:13" s="80" customFormat="1" ht="13" customHeight="1">
      <c r="A521" s="82" t="s">
        <v>6508</v>
      </c>
      <c r="B521" s="80" t="s">
        <v>5431</v>
      </c>
      <c r="C521" s="80" t="s">
        <v>2375</v>
      </c>
      <c r="D521" s="82" t="s">
        <v>6509</v>
      </c>
      <c r="M521" s="82" t="s">
        <v>5296</v>
      </c>
    </row>
    <row r="522" spans="1:13" s="80" customFormat="1" ht="13" customHeight="1">
      <c r="A522" s="82" t="s">
        <v>6510</v>
      </c>
      <c r="B522" s="80" t="s">
        <v>5431</v>
      </c>
      <c r="C522" s="80" t="s">
        <v>2376</v>
      </c>
      <c r="D522" s="82" t="s">
        <v>6511</v>
      </c>
      <c r="M522" s="82" t="s">
        <v>5297</v>
      </c>
    </row>
    <row r="523" spans="1:13" s="80" customFormat="1" ht="13" customHeight="1">
      <c r="A523" s="82" t="s">
        <v>6512</v>
      </c>
      <c r="B523" s="80" t="s">
        <v>5431</v>
      </c>
      <c r="C523" s="80" t="s">
        <v>2377</v>
      </c>
      <c r="D523" s="82" t="s">
        <v>6513</v>
      </c>
      <c r="M523" s="82" t="s">
        <v>5298</v>
      </c>
    </row>
    <row r="524" spans="1:13" s="80" customFormat="1" ht="13" customHeight="1">
      <c r="A524" s="82" t="s">
        <v>6514</v>
      </c>
      <c r="B524" s="80" t="s">
        <v>5431</v>
      </c>
      <c r="C524" s="80" t="s">
        <v>2378</v>
      </c>
      <c r="D524" s="82" t="s">
        <v>6515</v>
      </c>
      <c r="M524" s="82" t="s">
        <v>5299</v>
      </c>
    </row>
    <row r="525" spans="1:13" s="80" customFormat="1" ht="13" customHeight="1">
      <c r="A525" s="82" t="s">
        <v>6516</v>
      </c>
      <c r="B525" s="80" t="s">
        <v>5432</v>
      </c>
      <c r="C525" s="80" t="s">
        <v>2374</v>
      </c>
      <c r="D525" s="82" t="s">
        <v>6517</v>
      </c>
      <c r="M525" s="82" t="s">
        <v>5300</v>
      </c>
    </row>
    <row r="526" spans="1:13" s="80" customFormat="1" ht="13" customHeight="1">
      <c r="A526" s="82" t="s">
        <v>6518</v>
      </c>
      <c r="B526" s="80" t="s">
        <v>5432</v>
      </c>
      <c r="C526" s="80" t="s">
        <v>2375</v>
      </c>
      <c r="D526" s="82" t="s">
        <v>6519</v>
      </c>
      <c r="M526" s="82" t="s">
        <v>5301</v>
      </c>
    </row>
    <row r="527" spans="1:13" s="80" customFormat="1" ht="13" customHeight="1">
      <c r="A527" s="82" t="s">
        <v>6520</v>
      </c>
      <c r="B527" s="80" t="s">
        <v>5432</v>
      </c>
      <c r="C527" s="80" t="s">
        <v>2376</v>
      </c>
      <c r="D527" s="82" t="s">
        <v>6521</v>
      </c>
      <c r="M527" s="82" t="s">
        <v>5302</v>
      </c>
    </row>
    <row r="528" spans="1:13" s="80" customFormat="1" ht="13" customHeight="1">
      <c r="A528" s="82" t="s">
        <v>6522</v>
      </c>
      <c r="B528" s="80" t="s">
        <v>5432</v>
      </c>
      <c r="C528" s="80" t="s">
        <v>2377</v>
      </c>
      <c r="D528" s="82" t="s">
        <v>6523</v>
      </c>
      <c r="M528" s="82" t="s">
        <v>5303</v>
      </c>
    </row>
    <row r="529" spans="1:13" s="80" customFormat="1" ht="13" customHeight="1">
      <c r="A529" s="82" t="s">
        <v>6524</v>
      </c>
      <c r="B529" s="80" t="s">
        <v>5432</v>
      </c>
      <c r="C529" s="80" t="s">
        <v>2378</v>
      </c>
      <c r="D529" s="82" t="s">
        <v>6525</v>
      </c>
      <c r="M529" s="82" t="s">
        <v>5304</v>
      </c>
    </row>
    <row r="530" spans="1:13" s="80" customFormat="1" ht="13" customHeight="1">
      <c r="A530" s="82" t="s">
        <v>6526</v>
      </c>
      <c r="B530" s="80" t="s">
        <v>5433</v>
      </c>
      <c r="C530" s="80" t="s">
        <v>2374</v>
      </c>
      <c r="D530" s="82" t="s">
        <v>6527</v>
      </c>
      <c r="M530" s="82" t="s">
        <v>5305</v>
      </c>
    </row>
    <row r="531" spans="1:13" s="80" customFormat="1" ht="13" customHeight="1">
      <c r="A531" s="82" t="s">
        <v>6528</v>
      </c>
      <c r="B531" s="80" t="s">
        <v>5433</v>
      </c>
      <c r="C531" s="80" t="s">
        <v>2375</v>
      </c>
      <c r="D531" s="82" t="s">
        <v>6529</v>
      </c>
      <c r="M531" s="82" t="s">
        <v>5306</v>
      </c>
    </row>
    <row r="532" spans="1:13" s="80" customFormat="1" ht="13" customHeight="1">
      <c r="A532" s="82" t="s">
        <v>6530</v>
      </c>
      <c r="B532" s="80" t="s">
        <v>5433</v>
      </c>
      <c r="C532" s="80" t="s">
        <v>2376</v>
      </c>
      <c r="D532" s="82" t="s">
        <v>6531</v>
      </c>
      <c r="M532" s="82" t="s">
        <v>5307</v>
      </c>
    </row>
    <row r="533" spans="1:13" s="80" customFormat="1" ht="13" customHeight="1">
      <c r="A533" s="82" t="s">
        <v>6532</v>
      </c>
      <c r="B533" s="80" t="s">
        <v>5433</v>
      </c>
      <c r="C533" s="80" t="s">
        <v>2377</v>
      </c>
      <c r="D533" s="82" t="s">
        <v>6533</v>
      </c>
      <c r="M533" s="82" t="s">
        <v>5308</v>
      </c>
    </row>
    <row r="534" spans="1:13" s="80" customFormat="1" ht="13" customHeight="1">
      <c r="A534" s="82" t="s">
        <v>6534</v>
      </c>
      <c r="B534" s="80" t="s">
        <v>5433</v>
      </c>
      <c r="C534" s="80" t="s">
        <v>2378</v>
      </c>
      <c r="D534" s="82" t="s">
        <v>6535</v>
      </c>
      <c r="M534" s="82" t="s">
        <v>5309</v>
      </c>
    </row>
    <row r="535" spans="1:13" s="80" customFormat="1" ht="13" customHeight="1">
      <c r="A535" s="82" t="s">
        <v>6536</v>
      </c>
      <c r="B535" s="80" t="s">
        <v>5434</v>
      </c>
      <c r="C535" s="80" t="s">
        <v>2374</v>
      </c>
      <c r="D535" s="82" t="s">
        <v>6537</v>
      </c>
      <c r="M535" s="82" t="s">
        <v>5310</v>
      </c>
    </row>
    <row r="536" spans="1:13" s="80" customFormat="1" ht="13" customHeight="1">
      <c r="A536" s="82" t="s">
        <v>6538</v>
      </c>
      <c r="B536" s="80" t="s">
        <v>5434</v>
      </c>
      <c r="C536" s="80" t="s">
        <v>2375</v>
      </c>
      <c r="D536" s="82" t="s">
        <v>6539</v>
      </c>
      <c r="M536" s="82" t="s">
        <v>5311</v>
      </c>
    </row>
    <row r="537" spans="1:13" s="80" customFormat="1" ht="13" customHeight="1">
      <c r="A537" s="82" t="s">
        <v>6540</v>
      </c>
      <c r="B537" s="80" t="s">
        <v>5434</v>
      </c>
      <c r="C537" s="80" t="s">
        <v>2376</v>
      </c>
      <c r="D537" s="82" t="s">
        <v>6541</v>
      </c>
      <c r="M537" s="82" t="s">
        <v>5312</v>
      </c>
    </row>
    <row r="538" spans="1:13" s="80" customFormat="1" ht="13" customHeight="1">
      <c r="A538" s="82" t="s">
        <v>6542</v>
      </c>
      <c r="B538" s="80" t="s">
        <v>5434</v>
      </c>
      <c r="C538" s="80" t="s">
        <v>2377</v>
      </c>
      <c r="D538" s="82" t="s">
        <v>6543</v>
      </c>
      <c r="M538" s="82" t="s">
        <v>5313</v>
      </c>
    </row>
    <row r="539" spans="1:13" s="80" customFormat="1" ht="13" customHeight="1">
      <c r="A539" s="82" t="s">
        <v>6544</v>
      </c>
      <c r="B539" s="80" t="s">
        <v>5434</v>
      </c>
      <c r="C539" s="80" t="s">
        <v>2378</v>
      </c>
      <c r="D539" s="82" t="s">
        <v>6545</v>
      </c>
      <c r="M539" s="82" t="s">
        <v>5314</v>
      </c>
    </row>
    <row r="540" spans="1:13" s="80" customFormat="1" ht="13" customHeight="1">
      <c r="A540" s="82" t="s">
        <v>6546</v>
      </c>
      <c r="B540" s="80" t="s">
        <v>5435</v>
      </c>
      <c r="C540" s="80" t="s">
        <v>2374</v>
      </c>
      <c r="D540" s="82" t="s">
        <v>6547</v>
      </c>
      <c r="M540" s="82" t="s">
        <v>5315</v>
      </c>
    </row>
    <row r="541" spans="1:13" s="80" customFormat="1" ht="13" customHeight="1">
      <c r="A541" s="82" t="s">
        <v>6548</v>
      </c>
      <c r="B541" s="80" t="s">
        <v>5435</v>
      </c>
      <c r="C541" s="80" t="s">
        <v>2375</v>
      </c>
      <c r="D541" s="82" t="s">
        <v>6549</v>
      </c>
      <c r="M541" s="82" t="s">
        <v>5316</v>
      </c>
    </row>
    <row r="542" spans="1:13" s="80" customFormat="1" ht="13" customHeight="1">
      <c r="A542" s="82" t="s">
        <v>6550</v>
      </c>
      <c r="B542" s="80" t="s">
        <v>5435</v>
      </c>
      <c r="C542" s="80" t="s">
        <v>2376</v>
      </c>
      <c r="D542" s="82" t="s">
        <v>6551</v>
      </c>
      <c r="M542" s="82" t="s">
        <v>5317</v>
      </c>
    </row>
    <row r="543" spans="1:13" s="80" customFormat="1" ht="13" customHeight="1">
      <c r="A543" s="82" t="s">
        <v>6552</v>
      </c>
      <c r="B543" s="80" t="s">
        <v>5435</v>
      </c>
      <c r="C543" s="80" t="s">
        <v>2377</v>
      </c>
      <c r="D543" s="82" t="s">
        <v>6553</v>
      </c>
      <c r="M543" s="82" t="s">
        <v>5318</v>
      </c>
    </row>
    <row r="544" spans="1:13" s="80" customFormat="1" ht="13" customHeight="1">
      <c r="A544" s="82" t="s">
        <v>6554</v>
      </c>
      <c r="B544" s="80" t="s">
        <v>5435</v>
      </c>
      <c r="C544" s="80" t="s">
        <v>2378</v>
      </c>
      <c r="D544" s="82" t="s">
        <v>6555</v>
      </c>
      <c r="M544" s="82" t="s">
        <v>5319</v>
      </c>
    </row>
    <row r="545" spans="1:13" s="80" customFormat="1" ht="13" customHeight="1">
      <c r="A545" s="82" t="s">
        <v>6556</v>
      </c>
      <c r="B545" s="80" t="s">
        <v>5345</v>
      </c>
      <c r="C545" s="80" t="s">
        <v>2374</v>
      </c>
      <c r="D545" s="82" t="s">
        <v>6557</v>
      </c>
      <c r="M545" s="82" t="s">
        <v>4868</v>
      </c>
    </row>
    <row r="546" spans="1:13" s="80" customFormat="1" ht="13" customHeight="1">
      <c r="A546" s="82" t="s">
        <v>6558</v>
      </c>
      <c r="B546" s="80" t="s">
        <v>5346</v>
      </c>
      <c r="C546" s="80" t="s">
        <v>2374</v>
      </c>
      <c r="D546" s="82" t="s">
        <v>6559</v>
      </c>
      <c r="M546" s="82" t="s">
        <v>4873</v>
      </c>
    </row>
    <row r="547" spans="1:13" s="80" customFormat="1" ht="13" customHeight="1">
      <c r="A547" s="82" t="s">
        <v>6560</v>
      </c>
      <c r="B547" s="80" t="s">
        <v>5348</v>
      </c>
      <c r="C547" s="80" t="s">
        <v>2374</v>
      </c>
      <c r="D547" s="82" t="s">
        <v>6561</v>
      </c>
      <c r="M547" s="82" t="s">
        <v>4883</v>
      </c>
    </row>
    <row r="548" spans="1:13" s="80" customFormat="1" ht="13" customHeight="1">
      <c r="A548" s="82" t="s">
        <v>6562</v>
      </c>
      <c r="B548" s="80" t="s">
        <v>5349</v>
      </c>
      <c r="C548" s="80" t="s">
        <v>2374</v>
      </c>
      <c r="D548" s="82" t="s">
        <v>6563</v>
      </c>
      <c r="M548" s="82" t="s">
        <v>4888</v>
      </c>
    </row>
    <row r="549" spans="1:13" s="80" customFormat="1" ht="13" customHeight="1">
      <c r="A549" s="82" t="s">
        <v>6564</v>
      </c>
      <c r="B549" s="80" t="s">
        <v>5357</v>
      </c>
      <c r="C549" s="80" t="s">
        <v>2374</v>
      </c>
      <c r="D549" s="82" t="s">
        <v>6565</v>
      </c>
      <c r="M549" s="82" t="s">
        <v>4928</v>
      </c>
    </row>
    <row r="550" spans="1:13" s="80" customFormat="1" ht="13" customHeight="1">
      <c r="A550" s="82" t="s">
        <v>6566</v>
      </c>
      <c r="B550" s="80" t="s">
        <v>5357</v>
      </c>
      <c r="C550" s="80" t="s">
        <v>2378</v>
      </c>
      <c r="D550" s="82" t="s">
        <v>6567</v>
      </c>
      <c r="M550" s="82" t="s">
        <v>4932</v>
      </c>
    </row>
    <row r="551" spans="1:13" s="80" customFormat="1" ht="13" customHeight="1">
      <c r="A551" s="82" t="s">
        <v>6568</v>
      </c>
      <c r="B551" s="80" t="s">
        <v>5358</v>
      </c>
      <c r="C551" s="80" t="s">
        <v>2378</v>
      </c>
      <c r="D551" s="82" t="s">
        <v>6569</v>
      </c>
      <c r="M551" s="82" t="s">
        <v>4937</v>
      </c>
    </row>
    <row r="552" spans="1:13" s="80" customFormat="1" ht="13" customHeight="1">
      <c r="A552" s="82" t="s">
        <v>6570</v>
      </c>
      <c r="B552" s="80" t="s">
        <v>5363</v>
      </c>
      <c r="C552" s="80" t="s">
        <v>2378</v>
      </c>
      <c r="D552" s="82" t="s">
        <v>6571</v>
      </c>
      <c r="M552" s="82" t="s">
        <v>4962</v>
      </c>
    </row>
    <row r="553" spans="1:13" s="80" customFormat="1" ht="13" customHeight="1">
      <c r="A553" s="82" t="s">
        <v>6572</v>
      </c>
      <c r="B553" s="80" t="s">
        <v>5368</v>
      </c>
      <c r="C553" s="80" t="s">
        <v>2378</v>
      </c>
      <c r="D553" s="82" t="s">
        <v>6573</v>
      </c>
      <c r="M553" s="82" t="s">
        <v>4987</v>
      </c>
    </row>
    <row r="554" spans="1:13" s="80" customFormat="1" ht="13" customHeight="1">
      <c r="A554" s="82" t="s">
        <v>6574</v>
      </c>
      <c r="B554" s="80" t="s">
        <v>5369</v>
      </c>
      <c r="C554" s="80" t="s">
        <v>2378</v>
      </c>
      <c r="D554" s="82" t="s">
        <v>6575</v>
      </c>
      <c r="M554" s="82" t="s">
        <v>4992</v>
      </c>
    </row>
    <row r="555" spans="1:13" s="80" customFormat="1" ht="13" customHeight="1">
      <c r="A555" s="82" t="s">
        <v>6576</v>
      </c>
      <c r="B555" s="80" t="s">
        <v>5372</v>
      </c>
      <c r="C555" s="80" t="s">
        <v>2374</v>
      </c>
      <c r="D555" s="82" t="s">
        <v>6577</v>
      </c>
      <c r="M555" s="82" t="s">
        <v>5003</v>
      </c>
    </row>
    <row r="556" spans="1:13" s="80" customFormat="1" ht="13" customHeight="1">
      <c r="A556" s="82" t="s">
        <v>6578</v>
      </c>
      <c r="B556" s="80" t="s">
        <v>5378</v>
      </c>
      <c r="C556" s="80" t="s">
        <v>2374</v>
      </c>
      <c r="D556" s="82" t="s">
        <v>6579</v>
      </c>
      <c r="M556" s="82" t="s">
        <v>5033</v>
      </c>
    </row>
    <row r="557" spans="1:13" s="80" customFormat="1" ht="13" customHeight="1">
      <c r="A557" s="82" t="s">
        <v>6580</v>
      </c>
      <c r="B557" s="80" t="s">
        <v>5392</v>
      </c>
      <c r="C557" s="80" t="s">
        <v>2378</v>
      </c>
      <c r="D557" s="82" t="s">
        <v>6581</v>
      </c>
      <c r="M557" s="82" t="s">
        <v>5107</v>
      </c>
    </row>
    <row r="558" spans="1:13" s="80" customFormat="1" ht="13" customHeight="1">
      <c r="A558" s="82" t="s">
        <v>6582</v>
      </c>
      <c r="B558" s="80" t="s">
        <v>5394</v>
      </c>
      <c r="C558" s="80" t="s">
        <v>2374</v>
      </c>
      <c r="D558" s="82" t="s">
        <v>6583</v>
      </c>
      <c r="M558" s="82" t="s">
        <v>5113</v>
      </c>
    </row>
    <row r="559" spans="1:13" s="80" customFormat="1" ht="13" customHeight="1">
      <c r="A559" s="82" t="s">
        <v>6584</v>
      </c>
      <c r="B559" s="80" t="s">
        <v>5413</v>
      </c>
      <c r="C559" s="80" t="s">
        <v>2374</v>
      </c>
      <c r="D559" s="82" t="s">
        <v>6585</v>
      </c>
      <c r="M559" s="82" t="s">
        <v>5208</v>
      </c>
    </row>
    <row r="560" spans="1:13" s="80" customFormat="1" ht="13" customHeight="1">
      <c r="A560" s="82" t="s">
        <v>6586</v>
      </c>
      <c r="B560" s="80" t="s">
        <v>5320</v>
      </c>
      <c r="C560" s="80" t="s">
        <v>2378</v>
      </c>
      <c r="D560" s="82" t="s">
        <v>6587</v>
      </c>
      <c r="M560" s="82" t="s">
        <v>4747</v>
      </c>
    </row>
    <row r="561" spans="1:13" s="80" customFormat="1" ht="13" customHeight="1">
      <c r="A561" s="82" t="s">
        <v>6588</v>
      </c>
      <c r="B561" s="80" t="s">
        <v>5321</v>
      </c>
      <c r="C561" s="80" t="s">
        <v>2378</v>
      </c>
      <c r="D561" s="82" t="s">
        <v>6589</v>
      </c>
      <c r="M561" s="82" t="s">
        <v>4752</v>
      </c>
    </row>
    <row r="562" spans="1:13" s="80" customFormat="1" ht="13" customHeight="1">
      <c r="A562" s="82" t="s">
        <v>6590</v>
      </c>
      <c r="B562" s="80" t="s">
        <v>5322</v>
      </c>
      <c r="C562" s="80" t="s">
        <v>2378</v>
      </c>
      <c r="D562" s="82" t="s">
        <v>6591</v>
      </c>
      <c r="M562" s="82" t="s">
        <v>4757</v>
      </c>
    </row>
    <row r="563" spans="1:13" s="80" customFormat="1" ht="13" customHeight="1">
      <c r="A563" s="82" t="s">
        <v>6592</v>
      </c>
      <c r="B563" s="80" t="s">
        <v>5329</v>
      </c>
      <c r="C563" s="80" t="s">
        <v>2378</v>
      </c>
      <c r="D563" s="82" t="s">
        <v>6593</v>
      </c>
      <c r="M563" s="82" t="s">
        <v>4792</v>
      </c>
    </row>
    <row r="564" spans="1:13" s="80" customFormat="1" ht="13" customHeight="1">
      <c r="A564" s="82" t="s">
        <v>6594</v>
      </c>
      <c r="B564" s="80" t="s">
        <v>5330</v>
      </c>
      <c r="C564" s="80" t="s">
        <v>2378</v>
      </c>
      <c r="D564" s="82" t="s">
        <v>6595</v>
      </c>
      <c r="M564" s="82" t="s">
        <v>4797</v>
      </c>
    </row>
    <row r="565" spans="1:13" s="80" customFormat="1" ht="13" customHeight="1">
      <c r="A565" s="82" t="s">
        <v>6596</v>
      </c>
      <c r="B565" s="80" t="s">
        <v>5406</v>
      </c>
      <c r="C565" s="80" t="s">
        <v>2378</v>
      </c>
      <c r="D565" s="82" t="s">
        <v>6597</v>
      </c>
      <c r="M565" s="82" t="s">
        <v>5177</v>
      </c>
    </row>
    <row r="566" spans="1:13" s="80" customFormat="1" ht="13" customHeight="1">
      <c r="A566" s="82" t="s">
        <v>6598</v>
      </c>
      <c r="B566" s="80" t="s">
        <v>5407</v>
      </c>
      <c r="C566" s="80" t="s">
        <v>2378</v>
      </c>
      <c r="D566" s="82" t="s">
        <v>6599</v>
      </c>
      <c r="M566" s="82" t="s">
        <v>5182</v>
      </c>
    </row>
    <row r="567" spans="1:13" s="80" customFormat="1" ht="13" customHeight="1">
      <c r="A567" s="82" t="s">
        <v>6600</v>
      </c>
      <c r="B567" s="80" t="s">
        <v>5408</v>
      </c>
      <c r="C567" s="80" t="s">
        <v>2378</v>
      </c>
      <c r="D567" s="82" t="s">
        <v>6601</v>
      </c>
      <c r="M567" s="82" t="s">
        <v>5187</v>
      </c>
    </row>
    <row r="568" spans="1:13" s="80" customFormat="1" ht="13" customHeight="1">
      <c r="A568" s="82" t="s">
        <v>6602</v>
      </c>
      <c r="B568" s="80" t="s">
        <v>5409</v>
      </c>
      <c r="C568" s="80" t="s">
        <v>2378</v>
      </c>
      <c r="D568" s="82" t="s">
        <v>6603</v>
      </c>
      <c r="M568" s="82" t="s">
        <v>5192</v>
      </c>
    </row>
    <row r="569" spans="1:13" s="80" customFormat="1" ht="13" customHeight="1">
      <c r="A569" s="82" t="s">
        <v>6604</v>
      </c>
      <c r="B569" s="80" t="s">
        <v>5416</v>
      </c>
      <c r="C569" s="80" t="s">
        <v>2378</v>
      </c>
      <c r="D569" s="82" t="s">
        <v>6605</v>
      </c>
      <c r="M569" s="82" t="s">
        <v>5227</v>
      </c>
    </row>
    <row r="570" spans="1:13" s="80" customFormat="1" ht="13" customHeight="1">
      <c r="A570" s="82" t="s">
        <v>6606</v>
      </c>
      <c r="B570" s="80" t="s">
        <v>5417</v>
      </c>
      <c r="C570" s="80" t="s">
        <v>2378</v>
      </c>
      <c r="D570" s="82" t="s">
        <v>6607</v>
      </c>
      <c r="M570" s="82" t="s">
        <v>5232</v>
      </c>
    </row>
    <row r="571" spans="1:13" s="80" customFormat="1" ht="13" customHeight="1">
      <c r="A571" s="82" t="s">
        <v>6608</v>
      </c>
      <c r="B571" s="80" t="s">
        <v>5418</v>
      </c>
      <c r="C571" s="80" t="s">
        <v>2378</v>
      </c>
      <c r="D571" s="82" t="s">
        <v>6609</v>
      </c>
      <c r="M571" s="82" t="s">
        <v>5237</v>
      </c>
    </row>
    <row r="572" spans="1:13" s="80" customFormat="1" ht="13" customHeight="1">
      <c r="A572" s="82" t="s">
        <v>6610</v>
      </c>
      <c r="B572" s="80" t="s">
        <v>5370</v>
      </c>
      <c r="C572" s="80" t="s">
        <v>2378</v>
      </c>
      <c r="D572" s="82" t="s">
        <v>6611</v>
      </c>
      <c r="M572" s="82" t="s">
        <v>4997</v>
      </c>
    </row>
    <row r="573" spans="1:13" s="80" customFormat="1" ht="13" customHeight="1">
      <c r="A573" s="82" t="s">
        <v>6612</v>
      </c>
      <c r="B573" s="80" t="s">
        <v>5371</v>
      </c>
      <c r="C573" s="80" t="s">
        <v>2378</v>
      </c>
      <c r="D573" s="82" t="s">
        <v>6613</v>
      </c>
      <c r="M573" s="82" t="s">
        <v>5002</v>
      </c>
    </row>
    <row r="574" spans="1:13" s="80" customFormat="1" ht="13" customHeight="1">
      <c r="A574" s="82" t="s">
        <v>6614</v>
      </c>
      <c r="B574" s="80" t="s">
        <v>5372</v>
      </c>
      <c r="C574" s="80" t="s">
        <v>2378</v>
      </c>
      <c r="D574" s="82" t="s">
        <v>6615</v>
      </c>
      <c r="M574" s="82" t="s">
        <v>5007</v>
      </c>
    </row>
    <row r="575" spans="1:13" s="80" customFormat="1" ht="13" customHeight="1">
      <c r="A575" s="82" t="s">
        <v>6616</v>
      </c>
      <c r="B575" s="80" t="s">
        <v>5423</v>
      </c>
      <c r="C575" s="80" t="s">
        <v>2378</v>
      </c>
      <c r="D575" s="82" t="s">
        <v>6617</v>
      </c>
      <c r="M575" s="82" t="s">
        <v>5262</v>
      </c>
    </row>
    <row r="576" spans="1:13" s="80" customFormat="1" ht="13" customHeight="1">
      <c r="A576" s="82" t="s">
        <v>6618</v>
      </c>
      <c r="B576" s="80" t="s">
        <v>5424</v>
      </c>
      <c r="C576" s="80" t="s">
        <v>2378</v>
      </c>
      <c r="D576" s="82" t="s">
        <v>6619</v>
      </c>
      <c r="M576" s="82" t="s">
        <v>5267</v>
      </c>
    </row>
    <row r="577" spans="1:13" s="80" customFormat="1" ht="13" customHeight="1">
      <c r="A577" s="82" t="s">
        <v>6620</v>
      </c>
      <c r="B577" s="80" t="s">
        <v>5425</v>
      </c>
      <c r="C577" s="80" t="s">
        <v>2378</v>
      </c>
      <c r="D577" s="82" t="s">
        <v>6621</v>
      </c>
      <c r="M577" s="82" t="s">
        <v>5272</v>
      </c>
    </row>
    <row r="578" spans="1:13" s="80" customFormat="1" ht="13" customHeight="1">
      <c r="A578" s="82" t="s">
        <v>6622</v>
      </c>
      <c r="B578" s="80" t="s">
        <v>5426</v>
      </c>
      <c r="C578" s="80" t="s">
        <v>2378</v>
      </c>
      <c r="D578" s="82" t="s">
        <v>6623</v>
      </c>
      <c r="M578" s="82" t="s">
        <v>5277</v>
      </c>
    </row>
    <row r="579" spans="1:13" s="80" customFormat="1" ht="13" customHeight="1">
      <c r="A579" s="82" t="s">
        <v>6624</v>
      </c>
      <c r="B579" s="80" t="s">
        <v>5427</v>
      </c>
      <c r="C579" s="80" t="s">
        <v>2378</v>
      </c>
      <c r="D579" s="82" t="s">
        <v>6625</v>
      </c>
      <c r="M579" s="82" t="s">
        <v>5282</v>
      </c>
    </row>
  </sheetData>
  <autoFilter ref="A3:M579" xr:uid="{BE68128B-90FF-41D8-A4A1-061A81699DC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6" customFormat="1" ht="13.15" customHeight="1">
      <c r="A1" s="104" t="s">
        <v>41</v>
      </c>
      <c r="B1" s="104" t="s">
        <v>41</v>
      </c>
      <c r="C1" s="104" t="s">
        <v>4636</v>
      </c>
      <c r="D1" s="104" t="s">
        <v>25</v>
      </c>
      <c r="E1" s="104" t="s">
        <v>43</v>
      </c>
      <c r="F1" s="105" t="s">
        <v>44</v>
      </c>
      <c r="G1" s="104" t="s">
        <v>45</v>
      </c>
      <c r="H1" s="104"/>
      <c r="I1" s="104" t="s">
        <v>4635</v>
      </c>
      <c r="J1" s="104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7" customWidth="1"/>
    <col min="3" max="3" width="38.1796875" style="87" customWidth="1"/>
    <col min="4" max="4" width="21.81640625" style="87" bestFit="1" customWidth="1"/>
    <col min="5" max="5" width="13.54296875" style="87" customWidth="1"/>
    <col min="6" max="6" width="55.1796875" style="87" customWidth="1"/>
    <col min="7" max="7" width="17.1796875" style="87" customWidth="1"/>
    <col min="8" max="16384" width="9.1796875" style="87"/>
  </cols>
  <sheetData>
    <row r="1" spans="1:13">
      <c r="H1" s="92">
        <f>SUBTOTAL(9,H3:H1000)</f>
        <v>3899</v>
      </c>
      <c r="I1" s="92">
        <f>SUBTOTAL(9,I3:I1000)</f>
        <v>10935</v>
      </c>
      <c r="J1" s="92">
        <f t="shared" ref="J1:M1" si="0">SUBTOTAL(9,J3:J1000)</f>
        <v>13732</v>
      </c>
      <c r="K1" s="92">
        <f t="shared" si="0"/>
        <v>10128</v>
      </c>
      <c r="L1" s="92">
        <f t="shared" si="0"/>
        <v>1703</v>
      </c>
      <c r="M1" s="92">
        <f t="shared" si="0"/>
        <v>40397</v>
      </c>
    </row>
    <row r="2" spans="1:13">
      <c r="A2" s="89" t="s">
        <v>41</v>
      </c>
      <c r="B2" s="89" t="s">
        <v>41</v>
      </c>
      <c r="C2" s="91" t="s">
        <v>46</v>
      </c>
      <c r="D2" s="91" t="s">
        <v>42</v>
      </c>
      <c r="E2" s="89" t="s">
        <v>43</v>
      </c>
      <c r="F2" s="89" t="s">
        <v>1952</v>
      </c>
      <c r="G2" s="89" t="s">
        <v>44</v>
      </c>
      <c r="H2" s="89" t="s">
        <v>2374</v>
      </c>
      <c r="I2" s="89" t="s">
        <v>2375</v>
      </c>
      <c r="J2" s="89" t="s">
        <v>2376</v>
      </c>
      <c r="K2" s="89" t="s">
        <v>2377</v>
      </c>
      <c r="L2" s="89" t="s">
        <v>2378</v>
      </c>
      <c r="M2" s="89" t="s">
        <v>2547</v>
      </c>
    </row>
    <row r="3" spans="1:13">
      <c r="A3" s="90" t="s">
        <v>84</v>
      </c>
      <c r="B3" s="90" t="s">
        <v>1936</v>
      </c>
      <c r="C3" s="88" t="s">
        <v>1852</v>
      </c>
      <c r="D3" s="88" t="s">
        <v>1851</v>
      </c>
      <c r="E3" s="88" t="s">
        <v>1946</v>
      </c>
      <c r="F3" s="88" t="s">
        <v>1953</v>
      </c>
      <c r="G3" s="87" t="s">
        <v>1140</v>
      </c>
      <c r="H3" s="87">
        <v>61</v>
      </c>
      <c r="M3" s="87">
        <v>61</v>
      </c>
    </row>
    <row r="4" spans="1:13">
      <c r="A4" s="90" t="s">
        <v>85</v>
      </c>
      <c r="B4" s="90" t="s">
        <v>1936</v>
      </c>
      <c r="C4" s="88" t="s">
        <v>1852</v>
      </c>
      <c r="D4" s="88" t="s">
        <v>1851</v>
      </c>
      <c r="E4" s="88" t="s">
        <v>1947</v>
      </c>
      <c r="F4" s="88" t="s">
        <v>1954</v>
      </c>
      <c r="G4" s="87" t="s">
        <v>1141</v>
      </c>
      <c r="I4" s="87">
        <v>163</v>
      </c>
      <c r="M4" s="87">
        <v>163</v>
      </c>
    </row>
    <row r="5" spans="1:13">
      <c r="A5" s="90" t="s">
        <v>86</v>
      </c>
      <c r="B5" s="90" t="s">
        <v>1936</v>
      </c>
      <c r="C5" s="88" t="s">
        <v>1852</v>
      </c>
      <c r="D5" s="88" t="s">
        <v>1851</v>
      </c>
      <c r="E5" s="88" t="s">
        <v>1948</v>
      </c>
      <c r="F5" s="88" t="s">
        <v>1955</v>
      </c>
      <c r="G5" s="87" t="s">
        <v>1142</v>
      </c>
      <c r="J5" s="87">
        <v>218</v>
      </c>
      <c r="M5" s="87">
        <v>218</v>
      </c>
    </row>
    <row r="6" spans="1:13">
      <c r="A6" s="90" t="s">
        <v>87</v>
      </c>
      <c r="B6" s="90" t="s">
        <v>1936</v>
      </c>
      <c r="C6" s="88" t="s">
        <v>1852</v>
      </c>
      <c r="D6" s="88" t="s">
        <v>1851</v>
      </c>
      <c r="E6" s="88" t="s">
        <v>1949</v>
      </c>
      <c r="F6" s="88" t="s">
        <v>1956</v>
      </c>
      <c r="G6" s="87" t="s">
        <v>1143</v>
      </c>
      <c r="K6" s="87">
        <v>156</v>
      </c>
      <c r="M6" s="87">
        <v>156</v>
      </c>
    </row>
    <row r="7" spans="1:13">
      <c r="A7" s="90" t="s">
        <v>88</v>
      </c>
      <c r="B7" s="90" t="s">
        <v>1936</v>
      </c>
      <c r="C7" s="88" t="s">
        <v>1852</v>
      </c>
      <c r="D7" s="88" t="s">
        <v>1851</v>
      </c>
      <c r="E7" s="88" t="s">
        <v>1950</v>
      </c>
      <c r="F7" s="88" t="s">
        <v>1957</v>
      </c>
      <c r="G7" s="87" t="s">
        <v>1144</v>
      </c>
      <c r="L7" s="87">
        <v>50</v>
      </c>
      <c r="M7" s="87">
        <v>50</v>
      </c>
    </row>
    <row r="8" spans="1:13">
      <c r="A8" s="90" t="s">
        <v>89</v>
      </c>
      <c r="B8" s="90" t="s">
        <v>1937</v>
      </c>
      <c r="C8" s="88" t="s">
        <v>1852</v>
      </c>
      <c r="D8" s="88" t="s">
        <v>1854</v>
      </c>
      <c r="E8" s="88" t="s">
        <v>1946</v>
      </c>
      <c r="F8" s="88" t="s">
        <v>1958</v>
      </c>
      <c r="G8" s="87" t="s">
        <v>1145</v>
      </c>
      <c r="H8" s="87">
        <v>40</v>
      </c>
      <c r="M8" s="87">
        <v>40</v>
      </c>
    </row>
    <row r="9" spans="1:13">
      <c r="A9" s="90" t="s">
        <v>90</v>
      </c>
      <c r="B9" s="90" t="s">
        <v>1937</v>
      </c>
      <c r="C9" s="88" t="s">
        <v>1852</v>
      </c>
      <c r="D9" s="88" t="s">
        <v>1854</v>
      </c>
      <c r="E9" s="88" t="s">
        <v>1947</v>
      </c>
      <c r="F9" s="88" t="s">
        <v>1959</v>
      </c>
      <c r="G9" s="87" t="s">
        <v>1146</v>
      </c>
      <c r="I9" s="87">
        <v>107</v>
      </c>
      <c r="M9" s="87">
        <v>107</v>
      </c>
    </row>
    <row r="10" spans="1:13">
      <c r="A10" s="90" t="s">
        <v>91</v>
      </c>
      <c r="B10" s="90" t="s">
        <v>1937</v>
      </c>
      <c r="C10" s="88" t="s">
        <v>1852</v>
      </c>
      <c r="D10" s="88" t="s">
        <v>1854</v>
      </c>
      <c r="E10" s="88" t="s">
        <v>1948</v>
      </c>
      <c r="F10" s="88" t="s">
        <v>1960</v>
      </c>
      <c r="G10" s="87" t="s">
        <v>1147</v>
      </c>
      <c r="J10" s="87">
        <v>143</v>
      </c>
      <c r="M10" s="87">
        <v>143</v>
      </c>
    </row>
    <row r="11" spans="1:13">
      <c r="A11" s="90" t="s">
        <v>92</v>
      </c>
      <c r="B11" s="90" t="s">
        <v>1937</v>
      </c>
      <c r="C11" s="88" t="s">
        <v>1852</v>
      </c>
      <c r="D11" s="88" t="s">
        <v>1854</v>
      </c>
      <c r="E11" s="88" t="s">
        <v>1949</v>
      </c>
      <c r="F11" s="88" t="s">
        <v>1961</v>
      </c>
      <c r="G11" s="87" t="s">
        <v>1148</v>
      </c>
      <c r="K11" s="87">
        <v>105</v>
      </c>
      <c r="M11" s="87">
        <v>105</v>
      </c>
    </row>
    <row r="12" spans="1:13">
      <c r="A12" s="90" t="s">
        <v>93</v>
      </c>
      <c r="B12" s="90" t="s">
        <v>1937</v>
      </c>
      <c r="C12" s="88" t="s">
        <v>1852</v>
      </c>
      <c r="D12" s="88" t="s">
        <v>1854</v>
      </c>
      <c r="E12" s="88" t="s">
        <v>1950</v>
      </c>
      <c r="F12" s="88" t="s">
        <v>1962</v>
      </c>
      <c r="G12" s="87" t="s">
        <v>1149</v>
      </c>
      <c r="L12" s="87">
        <v>22</v>
      </c>
      <c r="M12" s="87">
        <v>22</v>
      </c>
    </row>
    <row r="13" spans="1:13">
      <c r="A13" s="90" t="s">
        <v>94</v>
      </c>
      <c r="B13" s="90" t="s">
        <v>1938</v>
      </c>
      <c r="C13" s="88" t="s">
        <v>1852</v>
      </c>
      <c r="D13" s="88" t="s">
        <v>1855</v>
      </c>
      <c r="E13" s="88" t="s">
        <v>1946</v>
      </c>
      <c r="F13" s="88" t="s">
        <v>1963</v>
      </c>
      <c r="G13" s="87" t="s">
        <v>1150</v>
      </c>
      <c r="H13" s="87">
        <v>20</v>
      </c>
      <c r="M13" s="87">
        <v>20</v>
      </c>
    </row>
    <row r="14" spans="1:13">
      <c r="A14" s="90" t="s">
        <v>95</v>
      </c>
      <c r="B14" s="90" t="s">
        <v>1938</v>
      </c>
      <c r="C14" s="88" t="s">
        <v>1852</v>
      </c>
      <c r="D14" s="88" t="s">
        <v>1855</v>
      </c>
      <c r="E14" s="88" t="s">
        <v>1947</v>
      </c>
      <c r="F14" s="88" t="s">
        <v>1964</v>
      </c>
      <c r="G14" s="87" t="s">
        <v>1151</v>
      </c>
      <c r="I14" s="87">
        <v>55</v>
      </c>
      <c r="M14" s="87">
        <v>55</v>
      </c>
    </row>
    <row r="15" spans="1:13">
      <c r="A15" s="90" t="s">
        <v>96</v>
      </c>
      <c r="B15" s="90" t="s">
        <v>1938</v>
      </c>
      <c r="C15" s="88" t="s">
        <v>1852</v>
      </c>
      <c r="D15" s="88" t="s">
        <v>1855</v>
      </c>
      <c r="E15" s="88" t="s">
        <v>1948</v>
      </c>
      <c r="F15" s="88" t="s">
        <v>1965</v>
      </c>
      <c r="G15" s="87" t="s">
        <v>1152</v>
      </c>
      <c r="J15" s="87">
        <v>71</v>
      </c>
      <c r="M15" s="87">
        <v>71</v>
      </c>
    </row>
    <row r="16" spans="1:13">
      <c r="A16" s="90" t="s">
        <v>97</v>
      </c>
      <c r="B16" s="90" t="s">
        <v>1938</v>
      </c>
      <c r="C16" s="88" t="s">
        <v>1852</v>
      </c>
      <c r="D16" s="88" t="s">
        <v>1855</v>
      </c>
      <c r="E16" s="88" t="s">
        <v>1949</v>
      </c>
      <c r="F16" s="88" t="s">
        <v>1966</v>
      </c>
      <c r="G16" s="87" t="s">
        <v>1153</v>
      </c>
      <c r="K16" s="87">
        <v>52</v>
      </c>
      <c r="M16" s="87">
        <v>52</v>
      </c>
    </row>
    <row r="17" spans="1:13">
      <c r="A17" s="90" t="s">
        <v>98</v>
      </c>
      <c r="B17" s="90" t="s">
        <v>1938</v>
      </c>
      <c r="C17" s="88" t="s">
        <v>1852</v>
      </c>
      <c r="D17" s="88" t="s">
        <v>1855</v>
      </c>
      <c r="E17" s="88" t="s">
        <v>1950</v>
      </c>
      <c r="F17" s="88" t="s">
        <v>1967</v>
      </c>
      <c r="G17" s="87" t="s">
        <v>1154</v>
      </c>
      <c r="L17" s="87">
        <v>10</v>
      </c>
      <c r="M17" s="87">
        <v>10</v>
      </c>
    </row>
    <row r="18" spans="1:13">
      <c r="A18" s="90" t="s">
        <v>99</v>
      </c>
      <c r="B18" s="90" t="s">
        <v>1939</v>
      </c>
      <c r="C18" s="88" t="s">
        <v>1852</v>
      </c>
      <c r="D18" s="88" t="s">
        <v>1870</v>
      </c>
      <c r="E18" s="88" t="s">
        <v>1946</v>
      </c>
      <c r="F18" s="88" t="s">
        <v>1968</v>
      </c>
      <c r="G18" s="87" t="s">
        <v>1155</v>
      </c>
      <c r="H18" s="87">
        <v>51</v>
      </c>
      <c r="M18" s="87">
        <v>51</v>
      </c>
    </row>
    <row r="19" spans="1:13">
      <c r="A19" s="90" t="s">
        <v>100</v>
      </c>
      <c r="B19" s="90" t="s">
        <v>1939</v>
      </c>
      <c r="C19" s="88" t="s">
        <v>1852</v>
      </c>
      <c r="D19" s="88" t="s">
        <v>1870</v>
      </c>
      <c r="E19" s="88" t="s">
        <v>1947</v>
      </c>
      <c r="F19" s="88" t="s">
        <v>1969</v>
      </c>
      <c r="G19" s="87" t="s">
        <v>1156</v>
      </c>
      <c r="I19" s="87">
        <v>135</v>
      </c>
      <c r="M19" s="87">
        <v>135</v>
      </c>
    </row>
    <row r="20" spans="1:13">
      <c r="A20" s="90" t="s">
        <v>101</v>
      </c>
      <c r="B20" s="90" t="s">
        <v>1939</v>
      </c>
      <c r="C20" s="88" t="s">
        <v>1852</v>
      </c>
      <c r="D20" s="88" t="s">
        <v>1870</v>
      </c>
      <c r="E20" s="88" t="s">
        <v>1948</v>
      </c>
      <c r="F20" s="88" t="s">
        <v>1970</v>
      </c>
      <c r="G20" s="87" t="s">
        <v>1157</v>
      </c>
      <c r="J20" s="87">
        <v>180</v>
      </c>
      <c r="M20" s="87">
        <v>180</v>
      </c>
    </row>
    <row r="21" spans="1:13">
      <c r="A21" s="90" t="s">
        <v>102</v>
      </c>
      <c r="B21" s="90" t="s">
        <v>1939</v>
      </c>
      <c r="C21" s="88" t="s">
        <v>1852</v>
      </c>
      <c r="D21" s="88" t="s">
        <v>1870</v>
      </c>
      <c r="E21" s="88" t="s">
        <v>1949</v>
      </c>
      <c r="F21" s="88" t="s">
        <v>1971</v>
      </c>
      <c r="G21" s="87" t="s">
        <v>1158</v>
      </c>
      <c r="K21" s="87">
        <v>131</v>
      </c>
      <c r="M21" s="87">
        <v>131</v>
      </c>
    </row>
    <row r="22" spans="1:13">
      <c r="A22" s="90" t="s">
        <v>103</v>
      </c>
      <c r="B22" s="90" t="s">
        <v>1939</v>
      </c>
      <c r="C22" s="88" t="s">
        <v>1852</v>
      </c>
      <c r="D22" s="88" t="s">
        <v>1870</v>
      </c>
      <c r="E22" s="88" t="s">
        <v>1950</v>
      </c>
      <c r="F22" s="88" t="s">
        <v>1972</v>
      </c>
      <c r="G22" s="87" t="s">
        <v>1159</v>
      </c>
      <c r="L22" s="87">
        <v>33</v>
      </c>
      <c r="M22" s="87">
        <v>33</v>
      </c>
    </row>
    <row r="23" spans="1:13">
      <c r="A23" s="90" t="s">
        <v>104</v>
      </c>
      <c r="B23" s="90" t="s">
        <v>1940</v>
      </c>
      <c r="C23" s="88" t="s">
        <v>1852</v>
      </c>
      <c r="D23" s="88" t="s">
        <v>1857</v>
      </c>
      <c r="E23" s="88" t="s">
        <v>1946</v>
      </c>
      <c r="F23" s="88" t="s">
        <v>1973</v>
      </c>
      <c r="G23" s="87" t="s">
        <v>1160</v>
      </c>
      <c r="H23" s="87">
        <v>16</v>
      </c>
      <c r="M23" s="87">
        <v>16</v>
      </c>
    </row>
    <row r="24" spans="1:13">
      <c r="A24" s="90" t="s">
        <v>105</v>
      </c>
      <c r="B24" s="90" t="s">
        <v>1940</v>
      </c>
      <c r="C24" s="88" t="s">
        <v>1852</v>
      </c>
      <c r="D24" s="88" t="s">
        <v>1857</v>
      </c>
      <c r="E24" s="88" t="s">
        <v>1947</v>
      </c>
      <c r="F24" s="88" t="s">
        <v>1974</v>
      </c>
      <c r="G24" s="87" t="s">
        <v>1161</v>
      </c>
      <c r="I24" s="87">
        <v>41</v>
      </c>
      <c r="M24" s="87">
        <v>41</v>
      </c>
    </row>
    <row r="25" spans="1:13">
      <c r="A25" s="90" t="s">
        <v>106</v>
      </c>
      <c r="B25" s="90" t="s">
        <v>1940</v>
      </c>
      <c r="C25" s="88" t="s">
        <v>1852</v>
      </c>
      <c r="D25" s="88" t="s">
        <v>1857</v>
      </c>
      <c r="E25" s="88" t="s">
        <v>1948</v>
      </c>
      <c r="F25" s="88" t="s">
        <v>1975</v>
      </c>
      <c r="G25" s="87" t="s">
        <v>1162</v>
      </c>
      <c r="J25" s="87">
        <v>52</v>
      </c>
      <c r="M25" s="87">
        <v>52</v>
      </c>
    </row>
    <row r="26" spans="1:13">
      <c r="A26" s="90" t="s">
        <v>107</v>
      </c>
      <c r="B26" s="90" t="s">
        <v>1940</v>
      </c>
      <c r="C26" s="88" t="s">
        <v>1852</v>
      </c>
      <c r="D26" s="88" t="s">
        <v>1857</v>
      </c>
      <c r="E26" s="88" t="s">
        <v>1949</v>
      </c>
      <c r="F26" s="88" t="s">
        <v>1976</v>
      </c>
      <c r="G26" s="87" t="s">
        <v>1163</v>
      </c>
      <c r="K26" s="87">
        <v>40</v>
      </c>
      <c r="M26" s="87">
        <v>40</v>
      </c>
    </row>
    <row r="27" spans="1:13">
      <c r="A27" s="90" t="s">
        <v>108</v>
      </c>
      <c r="B27" s="90" t="s">
        <v>1940</v>
      </c>
      <c r="C27" s="88" t="s">
        <v>1852</v>
      </c>
      <c r="D27" s="88" t="s">
        <v>1857</v>
      </c>
      <c r="E27" s="88" t="s">
        <v>1950</v>
      </c>
      <c r="F27" s="88" t="s">
        <v>1977</v>
      </c>
      <c r="G27" s="87" t="s">
        <v>1164</v>
      </c>
      <c r="L27" s="87">
        <v>10</v>
      </c>
      <c r="M27" s="87">
        <v>10</v>
      </c>
    </row>
    <row r="28" spans="1:13">
      <c r="A28" s="90" t="s">
        <v>109</v>
      </c>
      <c r="B28" s="90" t="s">
        <v>1941</v>
      </c>
      <c r="C28" s="88" t="s">
        <v>1852</v>
      </c>
      <c r="D28" s="88" t="s">
        <v>1858</v>
      </c>
      <c r="E28" s="88" t="s">
        <v>1946</v>
      </c>
      <c r="F28" s="88" t="s">
        <v>1978</v>
      </c>
      <c r="G28" s="87" t="s">
        <v>1165</v>
      </c>
      <c r="H28" s="87">
        <v>16</v>
      </c>
      <c r="M28" s="87">
        <v>16</v>
      </c>
    </row>
    <row r="29" spans="1:13">
      <c r="A29" s="90" t="s">
        <v>110</v>
      </c>
      <c r="B29" s="90" t="s">
        <v>1941</v>
      </c>
      <c r="C29" s="88" t="s">
        <v>1852</v>
      </c>
      <c r="D29" s="88" t="s">
        <v>1858</v>
      </c>
      <c r="E29" s="88" t="s">
        <v>1947</v>
      </c>
      <c r="F29" s="88" t="s">
        <v>1979</v>
      </c>
      <c r="G29" s="87" t="s">
        <v>1166</v>
      </c>
      <c r="I29" s="87">
        <v>41</v>
      </c>
      <c r="M29" s="87">
        <v>41</v>
      </c>
    </row>
    <row r="30" spans="1:13">
      <c r="A30" s="90" t="s">
        <v>111</v>
      </c>
      <c r="B30" s="90" t="s">
        <v>1941</v>
      </c>
      <c r="C30" s="88" t="s">
        <v>1852</v>
      </c>
      <c r="D30" s="88" t="s">
        <v>1858</v>
      </c>
      <c r="E30" s="88" t="s">
        <v>1948</v>
      </c>
      <c r="F30" s="88" t="s">
        <v>1980</v>
      </c>
      <c r="G30" s="87" t="s">
        <v>1167</v>
      </c>
      <c r="J30" s="87">
        <v>52</v>
      </c>
      <c r="M30" s="87">
        <v>52</v>
      </c>
    </row>
    <row r="31" spans="1:13">
      <c r="A31" s="90" t="s">
        <v>112</v>
      </c>
      <c r="B31" s="90" t="s">
        <v>1941</v>
      </c>
      <c r="C31" s="88" t="s">
        <v>1852</v>
      </c>
      <c r="D31" s="88" t="s">
        <v>1858</v>
      </c>
      <c r="E31" s="88" t="s">
        <v>1949</v>
      </c>
      <c r="F31" s="88" t="s">
        <v>1981</v>
      </c>
      <c r="G31" s="87" t="s">
        <v>1168</v>
      </c>
      <c r="K31" s="87">
        <v>40</v>
      </c>
      <c r="M31" s="87">
        <v>40</v>
      </c>
    </row>
    <row r="32" spans="1:13">
      <c r="A32" s="90" t="s">
        <v>113</v>
      </c>
      <c r="B32" s="90" t="s">
        <v>1941</v>
      </c>
      <c r="C32" s="88" t="s">
        <v>1852</v>
      </c>
      <c r="D32" s="88" t="s">
        <v>1858</v>
      </c>
      <c r="E32" s="88" t="s">
        <v>1950</v>
      </c>
      <c r="F32" s="88" t="s">
        <v>1982</v>
      </c>
      <c r="G32" s="87" t="s">
        <v>1169</v>
      </c>
      <c r="L32" s="87">
        <v>10</v>
      </c>
      <c r="M32" s="87">
        <v>10</v>
      </c>
    </row>
    <row r="33" spans="1:13">
      <c r="A33" s="90" t="s">
        <v>114</v>
      </c>
      <c r="B33" s="90" t="s">
        <v>1942</v>
      </c>
      <c r="C33" s="88" t="s">
        <v>2526</v>
      </c>
      <c r="D33" s="88" t="s">
        <v>1860</v>
      </c>
      <c r="E33" s="88" t="s">
        <v>1946</v>
      </c>
      <c r="F33" s="88" t="s">
        <v>1983</v>
      </c>
      <c r="G33" s="87" t="s">
        <v>1170</v>
      </c>
      <c r="H33" s="87">
        <v>9</v>
      </c>
      <c r="M33" s="87">
        <v>9</v>
      </c>
    </row>
    <row r="34" spans="1:13">
      <c r="A34" s="90" t="s">
        <v>115</v>
      </c>
      <c r="B34" s="90" t="s">
        <v>1942</v>
      </c>
      <c r="C34" s="88" t="s">
        <v>2526</v>
      </c>
      <c r="D34" s="88" t="s">
        <v>1860</v>
      </c>
      <c r="E34" s="88" t="s">
        <v>1947</v>
      </c>
      <c r="F34" s="88" t="s">
        <v>1984</v>
      </c>
      <c r="G34" s="87" t="s">
        <v>1171</v>
      </c>
      <c r="I34" s="87">
        <v>27</v>
      </c>
      <c r="M34" s="87">
        <v>27</v>
      </c>
    </row>
    <row r="35" spans="1:13">
      <c r="A35" s="90" t="s">
        <v>116</v>
      </c>
      <c r="B35" s="90" t="s">
        <v>1942</v>
      </c>
      <c r="C35" s="88" t="s">
        <v>2526</v>
      </c>
      <c r="D35" s="88" t="s">
        <v>1860</v>
      </c>
      <c r="E35" s="88" t="s">
        <v>1948</v>
      </c>
      <c r="F35" s="88" t="s">
        <v>1985</v>
      </c>
      <c r="G35" s="87" t="s">
        <v>1172</v>
      </c>
      <c r="J35" s="87">
        <v>34</v>
      </c>
      <c r="M35" s="87">
        <v>34</v>
      </c>
    </row>
    <row r="36" spans="1:13">
      <c r="A36" s="90" t="s">
        <v>117</v>
      </c>
      <c r="B36" s="90" t="s">
        <v>1942</v>
      </c>
      <c r="C36" s="88" t="s">
        <v>2526</v>
      </c>
      <c r="D36" s="88" t="s">
        <v>1860</v>
      </c>
      <c r="E36" s="88" t="s">
        <v>1949</v>
      </c>
      <c r="F36" s="88" t="s">
        <v>1986</v>
      </c>
      <c r="G36" s="87" t="s">
        <v>1173</v>
      </c>
      <c r="K36" s="87">
        <v>27</v>
      </c>
      <c r="M36" s="87">
        <v>27</v>
      </c>
    </row>
    <row r="37" spans="1:13">
      <c r="A37" s="90" t="s">
        <v>118</v>
      </c>
      <c r="B37" s="90" t="s">
        <v>1943</v>
      </c>
      <c r="C37" s="88" t="s">
        <v>2526</v>
      </c>
      <c r="D37" s="88" t="s">
        <v>1861</v>
      </c>
      <c r="E37" s="88" t="s">
        <v>1946</v>
      </c>
      <c r="F37" s="88" t="s">
        <v>1987</v>
      </c>
      <c r="G37" s="87" t="s">
        <v>1174</v>
      </c>
      <c r="H37" s="87">
        <v>9</v>
      </c>
      <c r="M37" s="87">
        <v>9</v>
      </c>
    </row>
    <row r="38" spans="1:13">
      <c r="A38" s="90" t="s">
        <v>119</v>
      </c>
      <c r="B38" s="90" t="s">
        <v>1943</v>
      </c>
      <c r="C38" s="88" t="s">
        <v>2526</v>
      </c>
      <c r="D38" s="88" t="s">
        <v>1861</v>
      </c>
      <c r="E38" s="88" t="s">
        <v>1947</v>
      </c>
      <c r="F38" s="88" t="s">
        <v>1988</v>
      </c>
      <c r="G38" s="87" t="s">
        <v>1175</v>
      </c>
      <c r="I38" s="87">
        <v>27</v>
      </c>
      <c r="M38" s="87">
        <v>27</v>
      </c>
    </row>
    <row r="39" spans="1:13">
      <c r="A39" s="90" t="s">
        <v>120</v>
      </c>
      <c r="B39" s="90" t="s">
        <v>1943</v>
      </c>
      <c r="C39" s="88" t="s">
        <v>2526</v>
      </c>
      <c r="D39" s="88" t="s">
        <v>1861</v>
      </c>
      <c r="E39" s="88" t="s">
        <v>1948</v>
      </c>
      <c r="F39" s="88" t="s">
        <v>1989</v>
      </c>
      <c r="G39" s="87" t="s">
        <v>1176</v>
      </c>
      <c r="J39" s="87">
        <v>34</v>
      </c>
      <c r="M39" s="87">
        <v>34</v>
      </c>
    </row>
    <row r="40" spans="1:13">
      <c r="A40" s="90" t="s">
        <v>121</v>
      </c>
      <c r="B40" s="90" t="s">
        <v>1943</v>
      </c>
      <c r="C40" s="88" t="s">
        <v>2526</v>
      </c>
      <c r="D40" s="88" t="s">
        <v>1861</v>
      </c>
      <c r="E40" s="88" t="s">
        <v>1949</v>
      </c>
      <c r="F40" s="88" t="s">
        <v>1990</v>
      </c>
      <c r="G40" s="87" t="s">
        <v>1177</v>
      </c>
      <c r="K40" s="87">
        <v>27</v>
      </c>
      <c r="M40" s="87">
        <v>27</v>
      </c>
    </row>
    <row r="41" spans="1:13">
      <c r="A41" s="90" t="s">
        <v>122</v>
      </c>
      <c r="B41" s="90" t="s">
        <v>1944</v>
      </c>
      <c r="C41" s="88" t="s">
        <v>2526</v>
      </c>
      <c r="D41" s="88" t="s">
        <v>1851</v>
      </c>
      <c r="E41" s="88" t="s">
        <v>1946</v>
      </c>
      <c r="F41" s="88" t="s">
        <v>1991</v>
      </c>
      <c r="G41" s="87" t="s">
        <v>1178</v>
      </c>
      <c r="H41" s="87">
        <v>9</v>
      </c>
      <c r="M41" s="87">
        <v>9</v>
      </c>
    </row>
    <row r="42" spans="1:13">
      <c r="A42" s="90" t="s">
        <v>123</v>
      </c>
      <c r="B42" s="90" t="s">
        <v>1944</v>
      </c>
      <c r="C42" s="88" t="s">
        <v>2526</v>
      </c>
      <c r="D42" s="88" t="s">
        <v>1851</v>
      </c>
      <c r="E42" s="88" t="s">
        <v>1947</v>
      </c>
      <c r="F42" s="88" t="s">
        <v>1992</v>
      </c>
      <c r="G42" s="87" t="s">
        <v>1179</v>
      </c>
      <c r="I42" s="87">
        <v>27</v>
      </c>
      <c r="M42" s="87">
        <v>27</v>
      </c>
    </row>
    <row r="43" spans="1:13">
      <c r="A43" s="90" t="s">
        <v>124</v>
      </c>
      <c r="B43" s="90" t="s">
        <v>1944</v>
      </c>
      <c r="C43" s="88" t="s">
        <v>2526</v>
      </c>
      <c r="D43" s="88" t="s">
        <v>1851</v>
      </c>
      <c r="E43" s="88" t="s">
        <v>1948</v>
      </c>
      <c r="F43" s="88" t="s">
        <v>1993</v>
      </c>
      <c r="G43" s="87" t="s">
        <v>1180</v>
      </c>
      <c r="J43" s="87">
        <v>34</v>
      </c>
      <c r="M43" s="87">
        <v>34</v>
      </c>
    </row>
    <row r="44" spans="1:13">
      <c r="A44" s="90" t="s">
        <v>125</v>
      </c>
      <c r="B44" s="90" t="s">
        <v>1944</v>
      </c>
      <c r="C44" s="88" t="s">
        <v>2526</v>
      </c>
      <c r="D44" s="88" t="s">
        <v>1851</v>
      </c>
      <c r="E44" s="88" t="s">
        <v>1949</v>
      </c>
      <c r="F44" s="88" t="s">
        <v>1994</v>
      </c>
      <c r="G44" s="87" t="s">
        <v>1181</v>
      </c>
      <c r="K44" s="87">
        <v>27</v>
      </c>
      <c r="M44" s="87">
        <v>27</v>
      </c>
    </row>
    <row r="45" spans="1:13">
      <c r="A45" s="90" t="s">
        <v>126</v>
      </c>
      <c r="B45" s="90" t="s">
        <v>1945</v>
      </c>
      <c r="C45" s="88" t="s">
        <v>2526</v>
      </c>
      <c r="D45" s="88" t="s">
        <v>1862</v>
      </c>
      <c r="E45" s="88" t="s">
        <v>1946</v>
      </c>
      <c r="F45" s="88" t="s">
        <v>1995</v>
      </c>
      <c r="G45" s="87" t="s">
        <v>1182</v>
      </c>
      <c r="H45" s="87">
        <v>9</v>
      </c>
      <c r="M45" s="87">
        <v>9</v>
      </c>
    </row>
    <row r="46" spans="1:13">
      <c r="A46" s="90" t="s">
        <v>127</v>
      </c>
      <c r="B46" s="90" t="s">
        <v>1945</v>
      </c>
      <c r="C46" s="88" t="s">
        <v>2526</v>
      </c>
      <c r="D46" s="88" t="s">
        <v>1862</v>
      </c>
      <c r="E46" s="88" t="s">
        <v>1947</v>
      </c>
      <c r="F46" s="88" t="s">
        <v>1996</v>
      </c>
      <c r="G46" s="87" t="s">
        <v>1183</v>
      </c>
      <c r="I46" s="87">
        <v>27</v>
      </c>
      <c r="M46" s="87">
        <v>27</v>
      </c>
    </row>
    <row r="47" spans="1:13">
      <c r="A47" s="90" t="s">
        <v>128</v>
      </c>
      <c r="B47" s="90" t="s">
        <v>1945</v>
      </c>
      <c r="C47" s="88" t="s">
        <v>2526</v>
      </c>
      <c r="D47" s="88" t="s">
        <v>1862</v>
      </c>
      <c r="E47" s="88" t="s">
        <v>1948</v>
      </c>
      <c r="F47" s="88" t="s">
        <v>1997</v>
      </c>
      <c r="G47" s="87" t="s">
        <v>1184</v>
      </c>
      <c r="J47" s="87">
        <v>34</v>
      </c>
      <c r="M47" s="87">
        <v>34</v>
      </c>
    </row>
    <row r="48" spans="1:13">
      <c r="A48" s="90" t="s">
        <v>129</v>
      </c>
      <c r="B48" s="90" t="s">
        <v>1945</v>
      </c>
      <c r="C48" s="88" t="s">
        <v>2526</v>
      </c>
      <c r="D48" s="88" t="s">
        <v>1862</v>
      </c>
      <c r="E48" s="88" t="s">
        <v>1949</v>
      </c>
      <c r="F48" s="88" t="s">
        <v>1998</v>
      </c>
      <c r="G48" s="87" t="s">
        <v>1185</v>
      </c>
      <c r="K48" s="87">
        <v>27</v>
      </c>
      <c r="M48" s="87">
        <v>27</v>
      </c>
    </row>
    <row r="49" spans="1:13">
      <c r="A49" s="90" t="s">
        <v>130</v>
      </c>
      <c r="B49" s="90" t="s">
        <v>2379</v>
      </c>
      <c r="C49" s="88" t="s">
        <v>2527</v>
      </c>
      <c r="D49" s="88" t="s">
        <v>1864</v>
      </c>
      <c r="E49" s="88" t="s">
        <v>1946</v>
      </c>
      <c r="F49" s="88" t="s">
        <v>1999</v>
      </c>
      <c r="G49" s="87" t="s">
        <v>1186</v>
      </c>
      <c r="H49" s="87">
        <v>10</v>
      </c>
      <c r="M49" s="87">
        <v>10</v>
      </c>
    </row>
    <row r="50" spans="1:13">
      <c r="A50" s="90" t="s">
        <v>131</v>
      </c>
      <c r="B50" s="90" t="s">
        <v>2379</v>
      </c>
      <c r="C50" s="88" t="s">
        <v>2527</v>
      </c>
      <c r="D50" s="88" t="s">
        <v>1864</v>
      </c>
      <c r="E50" s="88" t="s">
        <v>1947</v>
      </c>
      <c r="F50" s="88" t="s">
        <v>2000</v>
      </c>
      <c r="G50" s="87" t="s">
        <v>1187</v>
      </c>
      <c r="I50" s="87">
        <v>30</v>
      </c>
      <c r="M50" s="87">
        <v>30</v>
      </c>
    </row>
    <row r="51" spans="1:13">
      <c r="A51" s="90" t="s">
        <v>132</v>
      </c>
      <c r="B51" s="90" t="s">
        <v>2379</v>
      </c>
      <c r="C51" s="88" t="s">
        <v>2527</v>
      </c>
      <c r="D51" s="88" t="s">
        <v>1864</v>
      </c>
      <c r="E51" s="88" t="s">
        <v>1948</v>
      </c>
      <c r="F51" s="88" t="s">
        <v>2001</v>
      </c>
      <c r="G51" s="87" t="s">
        <v>1188</v>
      </c>
      <c r="J51" s="87">
        <v>34</v>
      </c>
      <c r="M51" s="87">
        <v>34</v>
      </c>
    </row>
    <row r="52" spans="1:13">
      <c r="A52" s="90" t="s">
        <v>133</v>
      </c>
      <c r="B52" s="90" t="s">
        <v>2379</v>
      </c>
      <c r="C52" s="88" t="s">
        <v>2527</v>
      </c>
      <c r="D52" s="88" t="s">
        <v>1864</v>
      </c>
      <c r="E52" s="88" t="s">
        <v>1949</v>
      </c>
      <c r="F52" s="88" t="s">
        <v>2002</v>
      </c>
      <c r="G52" s="87" t="s">
        <v>1189</v>
      </c>
      <c r="K52" s="87">
        <v>25</v>
      </c>
      <c r="M52" s="87">
        <v>25</v>
      </c>
    </row>
    <row r="53" spans="1:13">
      <c r="A53" s="90" t="s">
        <v>134</v>
      </c>
      <c r="B53" s="90" t="s">
        <v>2380</v>
      </c>
      <c r="C53" s="88" t="s">
        <v>2527</v>
      </c>
      <c r="D53" s="88" t="s">
        <v>1865</v>
      </c>
      <c r="E53" s="88" t="s">
        <v>1946</v>
      </c>
      <c r="F53" s="88" t="s">
        <v>2003</v>
      </c>
      <c r="G53" s="87" t="s">
        <v>1190</v>
      </c>
      <c r="H53" s="87">
        <v>10</v>
      </c>
      <c r="M53" s="87">
        <v>10</v>
      </c>
    </row>
    <row r="54" spans="1:13">
      <c r="A54" s="90" t="s">
        <v>135</v>
      </c>
      <c r="B54" s="90" t="s">
        <v>2380</v>
      </c>
      <c r="C54" s="88" t="s">
        <v>2527</v>
      </c>
      <c r="D54" s="88" t="s">
        <v>1865</v>
      </c>
      <c r="E54" s="88" t="s">
        <v>1947</v>
      </c>
      <c r="F54" s="88" t="s">
        <v>2004</v>
      </c>
      <c r="G54" s="87" t="s">
        <v>1191</v>
      </c>
      <c r="I54" s="87">
        <v>30</v>
      </c>
      <c r="M54" s="87">
        <v>30</v>
      </c>
    </row>
    <row r="55" spans="1:13">
      <c r="A55" s="90" t="s">
        <v>136</v>
      </c>
      <c r="B55" s="90" t="s">
        <v>2380</v>
      </c>
      <c r="C55" s="88" t="s">
        <v>2527</v>
      </c>
      <c r="D55" s="88" t="s">
        <v>1865</v>
      </c>
      <c r="E55" s="88" t="s">
        <v>1948</v>
      </c>
      <c r="F55" s="88" t="s">
        <v>2005</v>
      </c>
      <c r="G55" s="87" t="s">
        <v>1192</v>
      </c>
      <c r="J55" s="87">
        <v>34</v>
      </c>
      <c r="M55" s="87">
        <v>34</v>
      </c>
    </row>
    <row r="56" spans="1:13">
      <c r="A56" s="90" t="s">
        <v>137</v>
      </c>
      <c r="B56" s="90" t="s">
        <v>2380</v>
      </c>
      <c r="C56" s="88" t="s">
        <v>2527</v>
      </c>
      <c r="D56" s="88" t="s">
        <v>1865</v>
      </c>
      <c r="E56" s="88" t="s">
        <v>1949</v>
      </c>
      <c r="F56" s="88" t="s">
        <v>2006</v>
      </c>
      <c r="G56" s="87" t="s">
        <v>1193</v>
      </c>
      <c r="K56" s="87">
        <v>25</v>
      </c>
      <c r="M56" s="87">
        <v>25</v>
      </c>
    </row>
    <row r="57" spans="1:13">
      <c r="A57" s="90" t="s">
        <v>138</v>
      </c>
      <c r="B57" s="90" t="s">
        <v>2381</v>
      </c>
      <c r="C57" s="88" t="s">
        <v>2527</v>
      </c>
      <c r="D57" s="88" t="s">
        <v>1866</v>
      </c>
      <c r="E57" s="88" t="s">
        <v>1946</v>
      </c>
      <c r="F57" s="88" t="s">
        <v>2007</v>
      </c>
      <c r="G57" s="87" t="s">
        <v>1194</v>
      </c>
      <c r="H57" s="87">
        <v>10</v>
      </c>
      <c r="M57" s="87">
        <v>10</v>
      </c>
    </row>
    <row r="58" spans="1:13">
      <c r="A58" s="90" t="s">
        <v>139</v>
      </c>
      <c r="B58" s="90" t="s">
        <v>2381</v>
      </c>
      <c r="C58" s="88" t="s">
        <v>2527</v>
      </c>
      <c r="D58" s="88" t="s">
        <v>1866</v>
      </c>
      <c r="E58" s="88" t="s">
        <v>1947</v>
      </c>
      <c r="F58" s="88" t="s">
        <v>2008</v>
      </c>
      <c r="G58" s="87" t="s">
        <v>1195</v>
      </c>
      <c r="I58" s="87">
        <v>30</v>
      </c>
      <c r="M58" s="87">
        <v>30</v>
      </c>
    </row>
    <row r="59" spans="1:13">
      <c r="A59" s="90" t="s">
        <v>140</v>
      </c>
      <c r="B59" s="90" t="s">
        <v>2381</v>
      </c>
      <c r="C59" s="88" t="s">
        <v>2527</v>
      </c>
      <c r="D59" s="88" t="s">
        <v>1866</v>
      </c>
      <c r="E59" s="88" t="s">
        <v>1948</v>
      </c>
      <c r="F59" s="88" t="s">
        <v>2009</v>
      </c>
      <c r="G59" s="87" t="s">
        <v>1196</v>
      </c>
      <c r="J59" s="87">
        <v>34</v>
      </c>
      <c r="M59" s="87">
        <v>34</v>
      </c>
    </row>
    <row r="60" spans="1:13">
      <c r="A60" s="90" t="s">
        <v>141</v>
      </c>
      <c r="B60" s="90" t="s">
        <v>2381</v>
      </c>
      <c r="C60" s="88" t="s">
        <v>2527</v>
      </c>
      <c r="D60" s="88" t="s">
        <v>1866</v>
      </c>
      <c r="E60" s="88" t="s">
        <v>1949</v>
      </c>
      <c r="F60" s="88" t="s">
        <v>2010</v>
      </c>
      <c r="G60" s="87" t="s">
        <v>1197</v>
      </c>
      <c r="K60" s="87">
        <v>25</v>
      </c>
      <c r="M60" s="87">
        <v>25</v>
      </c>
    </row>
    <row r="61" spans="1:13">
      <c r="A61" s="90" t="s">
        <v>142</v>
      </c>
      <c r="B61" s="90" t="s">
        <v>2382</v>
      </c>
      <c r="C61" s="88" t="s">
        <v>2527</v>
      </c>
      <c r="D61" s="88" t="s">
        <v>1851</v>
      </c>
      <c r="E61" s="88" t="s">
        <v>1946</v>
      </c>
      <c r="F61" s="88" t="s">
        <v>2011</v>
      </c>
      <c r="G61" s="87" t="s">
        <v>1198</v>
      </c>
      <c r="H61" s="87">
        <v>10</v>
      </c>
      <c r="M61" s="87">
        <v>10</v>
      </c>
    </row>
    <row r="62" spans="1:13">
      <c r="A62" s="90" t="s">
        <v>143</v>
      </c>
      <c r="B62" s="90" t="s">
        <v>2382</v>
      </c>
      <c r="C62" s="88" t="s">
        <v>2527</v>
      </c>
      <c r="D62" s="88" t="s">
        <v>1851</v>
      </c>
      <c r="E62" s="88" t="s">
        <v>1947</v>
      </c>
      <c r="F62" s="88" t="s">
        <v>2012</v>
      </c>
      <c r="G62" s="87" t="s">
        <v>1199</v>
      </c>
      <c r="I62" s="87">
        <v>30</v>
      </c>
      <c r="M62" s="87">
        <v>30</v>
      </c>
    </row>
    <row r="63" spans="1:13">
      <c r="A63" s="90" t="s">
        <v>144</v>
      </c>
      <c r="B63" s="90" t="s">
        <v>2382</v>
      </c>
      <c r="C63" s="88" t="s">
        <v>2527</v>
      </c>
      <c r="D63" s="88" t="s">
        <v>1851</v>
      </c>
      <c r="E63" s="88" t="s">
        <v>1948</v>
      </c>
      <c r="F63" s="88" t="s">
        <v>2013</v>
      </c>
      <c r="G63" s="87" t="s">
        <v>1200</v>
      </c>
      <c r="J63" s="87">
        <v>34</v>
      </c>
      <c r="M63" s="87">
        <v>34</v>
      </c>
    </row>
    <row r="64" spans="1:13">
      <c r="A64" s="90" t="s">
        <v>145</v>
      </c>
      <c r="B64" s="90" t="s">
        <v>2382</v>
      </c>
      <c r="C64" s="88" t="s">
        <v>2527</v>
      </c>
      <c r="D64" s="88" t="s">
        <v>1851</v>
      </c>
      <c r="E64" s="88" t="s">
        <v>1949</v>
      </c>
      <c r="F64" s="88" t="s">
        <v>2014</v>
      </c>
      <c r="G64" s="87" t="s">
        <v>1201</v>
      </c>
      <c r="K64" s="87">
        <v>25</v>
      </c>
      <c r="M64" s="87">
        <v>25</v>
      </c>
    </row>
    <row r="65" spans="1:13">
      <c r="A65" s="90" t="s">
        <v>146</v>
      </c>
      <c r="B65" s="90" t="s">
        <v>2383</v>
      </c>
      <c r="C65" s="88" t="s">
        <v>2527</v>
      </c>
      <c r="D65" s="88" t="s">
        <v>1867</v>
      </c>
      <c r="E65" s="88" t="s">
        <v>1946</v>
      </c>
      <c r="F65" s="88" t="s">
        <v>2015</v>
      </c>
      <c r="G65" s="87" t="s">
        <v>1202</v>
      </c>
      <c r="H65" s="87">
        <v>10</v>
      </c>
      <c r="M65" s="87">
        <v>10</v>
      </c>
    </row>
    <row r="66" spans="1:13">
      <c r="A66" s="90" t="s">
        <v>147</v>
      </c>
      <c r="B66" s="90" t="s">
        <v>2383</v>
      </c>
      <c r="C66" s="88" t="s">
        <v>2527</v>
      </c>
      <c r="D66" s="88" t="s">
        <v>1867</v>
      </c>
      <c r="E66" s="88" t="s">
        <v>1947</v>
      </c>
      <c r="F66" s="88" t="s">
        <v>2016</v>
      </c>
      <c r="G66" s="87" t="s">
        <v>1203</v>
      </c>
      <c r="I66" s="87">
        <v>30</v>
      </c>
      <c r="M66" s="87">
        <v>30</v>
      </c>
    </row>
    <row r="67" spans="1:13">
      <c r="A67" s="90" t="s">
        <v>148</v>
      </c>
      <c r="B67" s="90" t="s">
        <v>2383</v>
      </c>
      <c r="C67" s="88" t="s">
        <v>2527</v>
      </c>
      <c r="D67" s="88" t="s">
        <v>1867</v>
      </c>
      <c r="E67" s="88" t="s">
        <v>1948</v>
      </c>
      <c r="F67" s="88" t="s">
        <v>2017</v>
      </c>
      <c r="G67" s="87" t="s">
        <v>1204</v>
      </c>
      <c r="J67" s="87">
        <v>34</v>
      </c>
      <c r="M67" s="87">
        <v>34</v>
      </c>
    </row>
    <row r="68" spans="1:13">
      <c r="A68" s="90" t="s">
        <v>149</v>
      </c>
      <c r="B68" s="90" t="s">
        <v>2383</v>
      </c>
      <c r="C68" s="88" t="s">
        <v>2527</v>
      </c>
      <c r="D68" s="88" t="s">
        <v>1867</v>
      </c>
      <c r="E68" s="88" t="s">
        <v>1949</v>
      </c>
      <c r="F68" s="88" t="s">
        <v>2018</v>
      </c>
      <c r="G68" s="87" t="s">
        <v>1205</v>
      </c>
      <c r="K68" s="87">
        <v>25</v>
      </c>
      <c r="M68" s="87">
        <v>25</v>
      </c>
    </row>
    <row r="69" spans="1:13">
      <c r="A69" s="90" t="s">
        <v>150</v>
      </c>
      <c r="B69" s="90" t="s">
        <v>2384</v>
      </c>
      <c r="C69" s="88" t="s">
        <v>2527</v>
      </c>
      <c r="D69" s="88" t="s">
        <v>1868</v>
      </c>
      <c r="E69" s="88" t="s">
        <v>1946</v>
      </c>
      <c r="F69" s="88" t="s">
        <v>2019</v>
      </c>
      <c r="G69" s="87" t="s">
        <v>1206</v>
      </c>
      <c r="H69" s="87">
        <v>10</v>
      </c>
      <c r="M69" s="87">
        <v>10</v>
      </c>
    </row>
    <row r="70" spans="1:13">
      <c r="A70" s="90" t="s">
        <v>151</v>
      </c>
      <c r="B70" s="90" t="s">
        <v>2384</v>
      </c>
      <c r="C70" s="88" t="s">
        <v>2527</v>
      </c>
      <c r="D70" s="88" t="s">
        <v>1868</v>
      </c>
      <c r="E70" s="88" t="s">
        <v>1947</v>
      </c>
      <c r="F70" s="88" t="s">
        <v>2020</v>
      </c>
      <c r="G70" s="87" t="s">
        <v>1207</v>
      </c>
      <c r="I70" s="87">
        <v>30</v>
      </c>
      <c r="M70" s="87">
        <v>30</v>
      </c>
    </row>
    <row r="71" spans="1:13">
      <c r="A71" s="90" t="s">
        <v>152</v>
      </c>
      <c r="B71" s="90" t="s">
        <v>2384</v>
      </c>
      <c r="C71" s="88" t="s">
        <v>2527</v>
      </c>
      <c r="D71" s="88" t="s">
        <v>1868</v>
      </c>
      <c r="E71" s="88" t="s">
        <v>1948</v>
      </c>
      <c r="F71" s="88" t="s">
        <v>2021</v>
      </c>
      <c r="G71" s="87" t="s">
        <v>1208</v>
      </c>
      <c r="J71" s="87">
        <v>34</v>
      </c>
      <c r="M71" s="87">
        <v>34</v>
      </c>
    </row>
    <row r="72" spans="1:13">
      <c r="A72" s="90" t="s">
        <v>153</v>
      </c>
      <c r="B72" s="90" t="s">
        <v>2384</v>
      </c>
      <c r="C72" s="88" t="s">
        <v>2527</v>
      </c>
      <c r="D72" s="88" t="s">
        <v>1868</v>
      </c>
      <c r="E72" s="88" t="s">
        <v>1949</v>
      </c>
      <c r="F72" s="88" t="s">
        <v>2022</v>
      </c>
      <c r="G72" s="87" t="s">
        <v>1209</v>
      </c>
      <c r="K72" s="87">
        <v>25</v>
      </c>
      <c r="M72" s="87">
        <v>25</v>
      </c>
    </row>
    <row r="73" spans="1:13">
      <c r="A73" s="90" t="s">
        <v>154</v>
      </c>
      <c r="B73" s="90" t="s">
        <v>2385</v>
      </c>
      <c r="C73" s="88" t="s">
        <v>2528</v>
      </c>
      <c r="D73" s="88" t="s">
        <v>1870</v>
      </c>
      <c r="E73" s="88" t="s">
        <v>1946</v>
      </c>
      <c r="F73" s="88" t="s">
        <v>2023</v>
      </c>
      <c r="G73" s="87" t="s">
        <v>1210</v>
      </c>
      <c r="H73" s="87">
        <v>36</v>
      </c>
      <c r="M73" s="87">
        <v>36</v>
      </c>
    </row>
    <row r="74" spans="1:13">
      <c r="A74" s="90" t="s">
        <v>155</v>
      </c>
      <c r="B74" s="90" t="s">
        <v>2385</v>
      </c>
      <c r="C74" s="88" t="s">
        <v>2528</v>
      </c>
      <c r="D74" s="88" t="s">
        <v>1870</v>
      </c>
      <c r="E74" s="88" t="s">
        <v>1947</v>
      </c>
      <c r="F74" s="88" t="s">
        <v>2024</v>
      </c>
      <c r="G74" s="87" t="s">
        <v>1211</v>
      </c>
      <c r="I74" s="87">
        <v>94</v>
      </c>
      <c r="M74" s="87">
        <v>94</v>
      </c>
    </row>
    <row r="75" spans="1:13">
      <c r="A75" s="90" t="s">
        <v>156</v>
      </c>
      <c r="B75" s="90" t="s">
        <v>2385</v>
      </c>
      <c r="C75" s="88" t="s">
        <v>2528</v>
      </c>
      <c r="D75" s="88" t="s">
        <v>1870</v>
      </c>
      <c r="E75" s="88" t="s">
        <v>1948</v>
      </c>
      <c r="F75" s="88" t="s">
        <v>2025</v>
      </c>
      <c r="G75" s="87" t="s">
        <v>1212</v>
      </c>
      <c r="J75" s="87">
        <v>126</v>
      </c>
      <c r="M75" s="87">
        <v>126</v>
      </c>
    </row>
    <row r="76" spans="1:13">
      <c r="A76" s="90" t="s">
        <v>157</v>
      </c>
      <c r="B76" s="90" t="s">
        <v>2385</v>
      </c>
      <c r="C76" s="88" t="s">
        <v>2528</v>
      </c>
      <c r="D76" s="88" t="s">
        <v>1870</v>
      </c>
      <c r="E76" s="88" t="s">
        <v>1949</v>
      </c>
      <c r="F76" s="88" t="s">
        <v>2026</v>
      </c>
      <c r="G76" s="87" t="s">
        <v>1213</v>
      </c>
      <c r="K76" s="87">
        <v>92</v>
      </c>
      <c r="M76" s="87">
        <v>92</v>
      </c>
    </row>
    <row r="77" spans="1:13">
      <c r="A77" s="90" t="s">
        <v>158</v>
      </c>
      <c r="B77" s="90" t="s">
        <v>2385</v>
      </c>
      <c r="C77" s="88" t="s">
        <v>2528</v>
      </c>
      <c r="D77" s="88" t="s">
        <v>1870</v>
      </c>
      <c r="E77" s="88" t="s">
        <v>1950</v>
      </c>
      <c r="F77" s="88" t="s">
        <v>2027</v>
      </c>
      <c r="G77" s="87" t="s">
        <v>1214</v>
      </c>
      <c r="L77" s="87">
        <v>25</v>
      </c>
      <c r="M77" s="87">
        <v>25</v>
      </c>
    </row>
    <row r="78" spans="1:13">
      <c r="A78" s="90" t="s">
        <v>159</v>
      </c>
      <c r="B78" s="90" t="s">
        <v>2386</v>
      </c>
      <c r="C78" s="88" t="s">
        <v>2528</v>
      </c>
      <c r="D78" s="88" t="s">
        <v>1871</v>
      </c>
      <c r="E78" s="88" t="s">
        <v>1946</v>
      </c>
      <c r="F78" s="88" t="s">
        <v>2028</v>
      </c>
      <c r="G78" s="87" t="s">
        <v>1215</v>
      </c>
      <c r="H78" s="87">
        <v>13</v>
      </c>
      <c r="M78" s="87">
        <v>13</v>
      </c>
    </row>
    <row r="79" spans="1:13">
      <c r="A79" s="90" t="s">
        <v>160</v>
      </c>
      <c r="B79" s="90" t="s">
        <v>2386</v>
      </c>
      <c r="C79" s="88" t="s">
        <v>2528</v>
      </c>
      <c r="D79" s="88" t="s">
        <v>1871</v>
      </c>
      <c r="E79" s="88" t="s">
        <v>1947</v>
      </c>
      <c r="F79" s="88" t="s">
        <v>2029</v>
      </c>
      <c r="G79" s="87" t="s">
        <v>1216</v>
      </c>
      <c r="I79" s="87">
        <v>35</v>
      </c>
      <c r="M79" s="87">
        <v>35</v>
      </c>
    </row>
    <row r="80" spans="1:13">
      <c r="A80" s="90" t="s">
        <v>161</v>
      </c>
      <c r="B80" s="90" t="s">
        <v>2386</v>
      </c>
      <c r="C80" s="88" t="s">
        <v>2528</v>
      </c>
      <c r="D80" s="88" t="s">
        <v>1871</v>
      </c>
      <c r="E80" s="88" t="s">
        <v>1948</v>
      </c>
      <c r="F80" s="88" t="s">
        <v>2030</v>
      </c>
      <c r="G80" s="87" t="s">
        <v>1217</v>
      </c>
      <c r="J80" s="87">
        <v>44</v>
      </c>
      <c r="M80" s="87">
        <v>44</v>
      </c>
    </row>
    <row r="81" spans="1:13">
      <c r="A81" s="90" t="s">
        <v>162</v>
      </c>
      <c r="B81" s="90" t="s">
        <v>2386</v>
      </c>
      <c r="C81" s="88" t="s">
        <v>2528</v>
      </c>
      <c r="D81" s="88" t="s">
        <v>1871</v>
      </c>
      <c r="E81" s="88" t="s">
        <v>1949</v>
      </c>
      <c r="F81" s="88" t="s">
        <v>2031</v>
      </c>
      <c r="G81" s="87" t="s">
        <v>1218</v>
      </c>
      <c r="K81" s="87">
        <v>33</v>
      </c>
      <c r="M81" s="87">
        <v>33</v>
      </c>
    </row>
    <row r="82" spans="1:13">
      <c r="A82" s="90" t="s">
        <v>163</v>
      </c>
      <c r="B82" s="90" t="s">
        <v>2386</v>
      </c>
      <c r="C82" s="88" t="s">
        <v>2528</v>
      </c>
      <c r="D82" s="88" t="s">
        <v>1871</v>
      </c>
      <c r="E82" s="88" t="s">
        <v>1950</v>
      </c>
      <c r="F82" s="88" t="s">
        <v>2032</v>
      </c>
      <c r="G82" s="87" t="s">
        <v>1219</v>
      </c>
      <c r="L82" s="87">
        <v>7</v>
      </c>
      <c r="M82" s="87">
        <v>7</v>
      </c>
    </row>
    <row r="83" spans="1:13">
      <c r="A83" s="90" t="s">
        <v>164</v>
      </c>
      <c r="B83" s="90" t="s">
        <v>2387</v>
      </c>
      <c r="C83" s="88" t="s">
        <v>2528</v>
      </c>
      <c r="D83" s="88" t="s">
        <v>1864</v>
      </c>
      <c r="E83" s="88" t="s">
        <v>1946</v>
      </c>
      <c r="F83" s="88" t="s">
        <v>2033</v>
      </c>
      <c r="G83" s="87" t="s">
        <v>1220</v>
      </c>
      <c r="H83" s="87">
        <v>13</v>
      </c>
      <c r="M83" s="87">
        <v>13</v>
      </c>
    </row>
    <row r="84" spans="1:13">
      <c r="A84" s="90" t="s">
        <v>165</v>
      </c>
      <c r="B84" s="90" t="s">
        <v>2387</v>
      </c>
      <c r="C84" s="88" t="s">
        <v>2528</v>
      </c>
      <c r="D84" s="88" t="s">
        <v>1864</v>
      </c>
      <c r="E84" s="88" t="s">
        <v>1947</v>
      </c>
      <c r="F84" s="88" t="s">
        <v>2034</v>
      </c>
      <c r="G84" s="87" t="s">
        <v>1221</v>
      </c>
      <c r="I84" s="87">
        <v>35</v>
      </c>
      <c r="M84" s="87">
        <v>35</v>
      </c>
    </row>
    <row r="85" spans="1:13">
      <c r="A85" s="90" t="s">
        <v>166</v>
      </c>
      <c r="B85" s="90" t="s">
        <v>2387</v>
      </c>
      <c r="C85" s="88" t="s">
        <v>2528</v>
      </c>
      <c r="D85" s="88" t="s">
        <v>1864</v>
      </c>
      <c r="E85" s="88" t="s">
        <v>1948</v>
      </c>
      <c r="F85" s="88" t="s">
        <v>2035</v>
      </c>
      <c r="G85" s="87" t="s">
        <v>1222</v>
      </c>
      <c r="J85" s="87">
        <v>44</v>
      </c>
      <c r="M85" s="87">
        <v>44</v>
      </c>
    </row>
    <row r="86" spans="1:13">
      <c r="A86" s="90" t="s">
        <v>167</v>
      </c>
      <c r="B86" s="90" t="s">
        <v>2387</v>
      </c>
      <c r="C86" s="88" t="s">
        <v>2528</v>
      </c>
      <c r="D86" s="88" t="s">
        <v>1864</v>
      </c>
      <c r="E86" s="88" t="s">
        <v>1949</v>
      </c>
      <c r="F86" s="88" t="s">
        <v>2036</v>
      </c>
      <c r="G86" s="87" t="s">
        <v>1223</v>
      </c>
      <c r="K86" s="87">
        <v>33</v>
      </c>
      <c r="M86" s="87">
        <v>33</v>
      </c>
    </row>
    <row r="87" spans="1:13">
      <c r="A87" s="90" t="s">
        <v>168</v>
      </c>
      <c r="B87" s="90" t="s">
        <v>2387</v>
      </c>
      <c r="C87" s="88" t="s">
        <v>2528</v>
      </c>
      <c r="D87" s="88" t="s">
        <v>1864</v>
      </c>
      <c r="E87" s="88" t="s">
        <v>1950</v>
      </c>
      <c r="F87" s="88" t="s">
        <v>2037</v>
      </c>
      <c r="G87" s="87" t="s">
        <v>1224</v>
      </c>
      <c r="L87" s="87">
        <v>7</v>
      </c>
      <c r="M87" s="87">
        <v>7</v>
      </c>
    </row>
    <row r="88" spans="1:13">
      <c r="A88" s="90" t="s">
        <v>169</v>
      </c>
      <c r="B88" s="90" t="s">
        <v>2388</v>
      </c>
      <c r="C88" s="88" t="s">
        <v>2528</v>
      </c>
      <c r="D88" s="88" t="s">
        <v>1868</v>
      </c>
      <c r="E88" s="88" t="s">
        <v>1946</v>
      </c>
      <c r="F88" s="88" t="s">
        <v>2038</v>
      </c>
      <c r="G88" s="87" t="s">
        <v>1225</v>
      </c>
      <c r="H88" s="87">
        <v>13</v>
      </c>
      <c r="M88" s="87">
        <v>13</v>
      </c>
    </row>
    <row r="89" spans="1:13">
      <c r="A89" s="90" t="s">
        <v>170</v>
      </c>
      <c r="B89" s="90" t="s">
        <v>2388</v>
      </c>
      <c r="C89" s="88" t="s">
        <v>2528</v>
      </c>
      <c r="D89" s="88" t="s">
        <v>1868</v>
      </c>
      <c r="E89" s="88" t="s">
        <v>1947</v>
      </c>
      <c r="F89" s="88" t="s">
        <v>2039</v>
      </c>
      <c r="G89" s="87" t="s">
        <v>1226</v>
      </c>
      <c r="I89" s="87">
        <v>35</v>
      </c>
      <c r="M89" s="87">
        <v>35</v>
      </c>
    </row>
    <row r="90" spans="1:13">
      <c r="A90" s="90" t="s">
        <v>171</v>
      </c>
      <c r="B90" s="90" t="s">
        <v>2388</v>
      </c>
      <c r="C90" s="88" t="s">
        <v>2528</v>
      </c>
      <c r="D90" s="88" t="s">
        <v>1868</v>
      </c>
      <c r="E90" s="88" t="s">
        <v>1948</v>
      </c>
      <c r="F90" s="88" t="s">
        <v>2040</v>
      </c>
      <c r="G90" s="87" t="s">
        <v>1227</v>
      </c>
      <c r="J90" s="87">
        <v>44</v>
      </c>
      <c r="M90" s="87">
        <v>44</v>
      </c>
    </row>
    <row r="91" spans="1:13">
      <c r="A91" s="90" t="s">
        <v>172</v>
      </c>
      <c r="B91" s="90" t="s">
        <v>2388</v>
      </c>
      <c r="C91" s="88" t="s">
        <v>2528</v>
      </c>
      <c r="D91" s="88" t="s">
        <v>1868</v>
      </c>
      <c r="E91" s="88" t="s">
        <v>1949</v>
      </c>
      <c r="F91" s="88" t="s">
        <v>2041</v>
      </c>
      <c r="G91" s="87" t="s">
        <v>1228</v>
      </c>
      <c r="K91" s="87">
        <v>33</v>
      </c>
      <c r="M91" s="87">
        <v>33</v>
      </c>
    </row>
    <row r="92" spans="1:13">
      <c r="A92" s="90" t="s">
        <v>173</v>
      </c>
      <c r="B92" s="90" t="s">
        <v>2388</v>
      </c>
      <c r="C92" s="88" t="s">
        <v>2528</v>
      </c>
      <c r="D92" s="88" t="s">
        <v>1868</v>
      </c>
      <c r="E92" s="88" t="s">
        <v>1950</v>
      </c>
      <c r="F92" s="88" t="s">
        <v>2042</v>
      </c>
      <c r="G92" s="87" t="s">
        <v>1229</v>
      </c>
      <c r="L92" s="87">
        <v>7</v>
      </c>
      <c r="M92" s="87">
        <v>7</v>
      </c>
    </row>
    <row r="93" spans="1:13">
      <c r="A93" s="90" t="s">
        <v>174</v>
      </c>
      <c r="B93" s="90" t="s">
        <v>2389</v>
      </c>
      <c r="C93" s="88" t="s">
        <v>2528</v>
      </c>
      <c r="D93" s="88" t="s">
        <v>1851</v>
      </c>
      <c r="E93" s="88" t="s">
        <v>1946</v>
      </c>
      <c r="F93" s="88" t="s">
        <v>2043</v>
      </c>
      <c r="G93" s="87" t="s">
        <v>1230</v>
      </c>
      <c r="H93" s="87">
        <v>36</v>
      </c>
      <c r="M93" s="87">
        <v>36</v>
      </c>
    </row>
    <row r="94" spans="1:13">
      <c r="A94" s="90" t="s">
        <v>175</v>
      </c>
      <c r="B94" s="90" t="s">
        <v>2389</v>
      </c>
      <c r="C94" s="88" t="s">
        <v>2528</v>
      </c>
      <c r="D94" s="88" t="s">
        <v>1851</v>
      </c>
      <c r="E94" s="88" t="s">
        <v>1947</v>
      </c>
      <c r="F94" s="88" t="s">
        <v>2044</v>
      </c>
      <c r="G94" s="87" t="s">
        <v>1231</v>
      </c>
      <c r="I94" s="87">
        <v>94</v>
      </c>
      <c r="M94" s="87">
        <v>94</v>
      </c>
    </row>
    <row r="95" spans="1:13">
      <c r="A95" s="90" t="s">
        <v>176</v>
      </c>
      <c r="B95" s="90" t="s">
        <v>2389</v>
      </c>
      <c r="C95" s="88" t="s">
        <v>2528</v>
      </c>
      <c r="D95" s="88" t="s">
        <v>1851</v>
      </c>
      <c r="E95" s="88" t="s">
        <v>1948</v>
      </c>
      <c r="F95" s="88" t="s">
        <v>2045</v>
      </c>
      <c r="G95" s="87" t="s">
        <v>1232</v>
      </c>
      <c r="J95" s="87">
        <v>126</v>
      </c>
      <c r="M95" s="87">
        <v>126</v>
      </c>
    </row>
    <row r="96" spans="1:13">
      <c r="A96" s="90" t="s">
        <v>177</v>
      </c>
      <c r="B96" s="90" t="s">
        <v>2389</v>
      </c>
      <c r="C96" s="88" t="s">
        <v>2528</v>
      </c>
      <c r="D96" s="88" t="s">
        <v>1851</v>
      </c>
      <c r="E96" s="88" t="s">
        <v>1949</v>
      </c>
      <c r="F96" s="88" t="s">
        <v>2046</v>
      </c>
      <c r="G96" s="87" t="s">
        <v>1233</v>
      </c>
      <c r="K96" s="87">
        <v>92</v>
      </c>
      <c r="M96" s="87">
        <v>92</v>
      </c>
    </row>
    <row r="97" spans="1:13">
      <c r="A97" s="90" t="s">
        <v>178</v>
      </c>
      <c r="B97" s="90" t="s">
        <v>2389</v>
      </c>
      <c r="C97" s="88" t="s">
        <v>2528</v>
      </c>
      <c r="D97" s="88" t="s">
        <v>1851</v>
      </c>
      <c r="E97" s="88" t="s">
        <v>1950</v>
      </c>
      <c r="F97" s="88" t="s">
        <v>2047</v>
      </c>
      <c r="G97" s="87" t="s">
        <v>1234</v>
      </c>
      <c r="L97" s="87">
        <v>25</v>
      </c>
      <c r="M97" s="87">
        <v>25</v>
      </c>
    </row>
    <row r="98" spans="1:13">
      <c r="A98" s="90" t="s">
        <v>179</v>
      </c>
      <c r="B98" s="90" t="s">
        <v>2390</v>
      </c>
      <c r="C98" s="88" t="s">
        <v>2528</v>
      </c>
      <c r="D98" s="88" t="s">
        <v>1866</v>
      </c>
      <c r="E98" s="88" t="s">
        <v>1946</v>
      </c>
      <c r="F98" s="88" t="s">
        <v>2048</v>
      </c>
      <c r="G98" s="87" t="s">
        <v>1235</v>
      </c>
      <c r="H98" s="87">
        <v>13</v>
      </c>
      <c r="M98" s="87">
        <v>13</v>
      </c>
    </row>
    <row r="99" spans="1:13">
      <c r="A99" s="90" t="s">
        <v>180</v>
      </c>
      <c r="B99" s="90" t="s">
        <v>2390</v>
      </c>
      <c r="C99" s="88" t="s">
        <v>2528</v>
      </c>
      <c r="D99" s="88" t="s">
        <v>1866</v>
      </c>
      <c r="E99" s="88" t="s">
        <v>1947</v>
      </c>
      <c r="F99" s="88" t="s">
        <v>2049</v>
      </c>
      <c r="G99" s="87" t="s">
        <v>1236</v>
      </c>
      <c r="I99" s="87">
        <v>35</v>
      </c>
      <c r="M99" s="87">
        <v>35</v>
      </c>
    </row>
    <row r="100" spans="1:13">
      <c r="A100" s="90" t="s">
        <v>181</v>
      </c>
      <c r="B100" s="90" t="s">
        <v>2390</v>
      </c>
      <c r="C100" s="88" t="s">
        <v>2528</v>
      </c>
      <c r="D100" s="88" t="s">
        <v>1866</v>
      </c>
      <c r="E100" s="88" t="s">
        <v>1948</v>
      </c>
      <c r="F100" s="88" t="s">
        <v>2050</v>
      </c>
      <c r="G100" s="87" t="s">
        <v>1237</v>
      </c>
      <c r="J100" s="87">
        <v>44</v>
      </c>
      <c r="M100" s="87">
        <v>44</v>
      </c>
    </row>
    <row r="101" spans="1:13">
      <c r="A101" s="90" t="s">
        <v>182</v>
      </c>
      <c r="B101" s="90" t="s">
        <v>2390</v>
      </c>
      <c r="C101" s="88" t="s">
        <v>2528</v>
      </c>
      <c r="D101" s="88" t="s">
        <v>1866</v>
      </c>
      <c r="E101" s="88" t="s">
        <v>1949</v>
      </c>
      <c r="F101" s="88" t="s">
        <v>2051</v>
      </c>
      <c r="G101" s="87" t="s">
        <v>1238</v>
      </c>
      <c r="K101" s="87">
        <v>33</v>
      </c>
      <c r="M101" s="87">
        <v>33</v>
      </c>
    </row>
    <row r="102" spans="1:13">
      <c r="A102" s="90" t="s">
        <v>183</v>
      </c>
      <c r="B102" s="90" t="s">
        <v>2390</v>
      </c>
      <c r="C102" s="88" t="s">
        <v>2528</v>
      </c>
      <c r="D102" s="88" t="s">
        <v>1866</v>
      </c>
      <c r="E102" s="88" t="s">
        <v>1950</v>
      </c>
      <c r="F102" s="88" t="s">
        <v>2052</v>
      </c>
      <c r="G102" s="87" t="s">
        <v>1239</v>
      </c>
      <c r="L102" s="87">
        <v>7</v>
      </c>
      <c r="M102" s="87">
        <v>7</v>
      </c>
    </row>
    <row r="103" spans="1:13">
      <c r="A103" s="90" t="s">
        <v>184</v>
      </c>
      <c r="B103" s="90" t="s">
        <v>2391</v>
      </c>
      <c r="C103" s="88" t="s">
        <v>2529</v>
      </c>
      <c r="D103" s="88" t="s">
        <v>1857</v>
      </c>
      <c r="E103" s="88" t="s">
        <v>1946</v>
      </c>
      <c r="F103" s="88" t="s">
        <v>2053</v>
      </c>
      <c r="G103" s="87" t="s">
        <v>1240</v>
      </c>
      <c r="H103" s="87">
        <v>9</v>
      </c>
      <c r="M103" s="87">
        <v>9</v>
      </c>
    </row>
    <row r="104" spans="1:13">
      <c r="A104" s="90" t="s">
        <v>185</v>
      </c>
      <c r="B104" s="90" t="s">
        <v>2391</v>
      </c>
      <c r="C104" s="88" t="s">
        <v>2529</v>
      </c>
      <c r="D104" s="88" t="s">
        <v>1857</v>
      </c>
      <c r="E104" s="88" t="s">
        <v>1947</v>
      </c>
      <c r="F104" s="88" t="s">
        <v>2054</v>
      </c>
      <c r="G104" s="87" t="s">
        <v>1241</v>
      </c>
      <c r="I104" s="87">
        <v>27</v>
      </c>
      <c r="M104" s="87">
        <v>27</v>
      </c>
    </row>
    <row r="105" spans="1:13">
      <c r="A105" s="90" t="s">
        <v>186</v>
      </c>
      <c r="B105" s="90" t="s">
        <v>2391</v>
      </c>
      <c r="C105" s="88" t="s">
        <v>2529</v>
      </c>
      <c r="D105" s="88" t="s">
        <v>1857</v>
      </c>
      <c r="E105" s="88" t="s">
        <v>1948</v>
      </c>
      <c r="F105" s="88" t="s">
        <v>2055</v>
      </c>
      <c r="G105" s="87" t="s">
        <v>1242</v>
      </c>
      <c r="J105" s="87">
        <v>34</v>
      </c>
      <c r="M105" s="87">
        <v>34</v>
      </c>
    </row>
    <row r="106" spans="1:13">
      <c r="A106" s="90" t="s">
        <v>187</v>
      </c>
      <c r="B106" s="90" t="s">
        <v>2391</v>
      </c>
      <c r="C106" s="88" t="s">
        <v>2529</v>
      </c>
      <c r="D106" s="88" t="s">
        <v>1857</v>
      </c>
      <c r="E106" s="88" t="s">
        <v>1949</v>
      </c>
      <c r="F106" s="88" t="s">
        <v>2056</v>
      </c>
      <c r="G106" s="87" t="s">
        <v>1243</v>
      </c>
      <c r="K106" s="87">
        <v>27</v>
      </c>
      <c r="M106" s="87">
        <v>27</v>
      </c>
    </row>
    <row r="107" spans="1:13">
      <c r="A107" s="90" t="s">
        <v>188</v>
      </c>
      <c r="B107" s="90" t="s">
        <v>2391</v>
      </c>
      <c r="C107" s="88" t="s">
        <v>2529</v>
      </c>
      <c r="D107" s="88" t="s">
        <v>1857</v>
      </c>
      <c r="E107" s="88" t="s">
        <v>1950</v>
      </c>
      <c r="F107" s="88" t="s">
        <v>2057</v>
      </c>
      <c r="G107" s="87" t="s">
        <v>1244</v>
      </c>
      <c r="L107" s="87">
        <v>7</v>
      </c>
      <c r="M107" s="87">
        <v>7</v>
      </c>
    </row>
    <row r="108" spans="1:13">
      <c r="A108" s="90" t="s">
        <v>189</v>
      </c>
      <c r="B108" s="90" t="s">
        <v>2392</v>
      </c>
      <c r="C108" s="88" t="s">
        <v>2529</v>
      </c>
      <c r="D108" s="88" t="s">
        <v>1854</v>
      </c>
      <c r="E108" s="88" t="s">
        <v>1946</v>
      </c>
      <c r="F108" s="88" t="s">
        <v>2058</v>
      </c>
      <c r="G108" s="87" t="s">
        <v>1245</v>
      </c>
      <c r="H108" s="87">
        <v>9</v>
      </c>
      <c r="M108" s="87">
        <v>9</v>
      </c>
    </row>
    <row r="109" spans="1:13">
      <c r="A109" s="90" t="s">
        <v>190</v>
      </c>
      <c r="B109" s="90" t="s">
        <v>2392</v>
      </c>
      <c r="C109" s="88" t="s">
        <v>2529</v>
      </c>
      <c r="D109" s="88" t="s">
        <v>1854</v>
      </c>
      <c r="E109" s="88" t="s">
        <v>1947</v>
      </c>
      <c r="F109" s="88" t="s">
        <v>2059</v>
      </c>
      <c r="G109" s="87" t="s">
        <v>1246</v>
      </c>
      <c r="I109" s="87">
        <v>27</v>
      </c>
      <c r="M109" s="87">
        <v>27</v>
      </c>
    </row>
    <row r="110" spans="1:13">
      <c r="A110" s="90" t="s">
        <v>191</v>
      </c>
      <c r="B110" s="90" t="s">
        <v>2392</v>
      </c>
      <c r="C110" s="88" t="s">
        <v>2529</v>
      </c>
      <c r="D110" s="88" t="s">
        <v>1854</v>
      </c>
      <c r="E110" s="88" t="s">
        <v>1948</v>
      </c>
      <c r="F110" s="88" t="s">
        <v>2060</v>
      </c>
      <c r="G110" s="87" t="s">
        <v>1247</v>
      </c>
      <c r="J110" s="87">
        <v>34</v>
      </c>
      <c r="M110" s="87">
        <v>34</v>
      </c>
    </row>
    <row r="111" spans="1:13">
      <c r="A111" s="90" t="s">
        <v>192</v>
      </c>
      <c r="B111" s="90" t="s">
        <v>2392</v>
      </c>
      <c r="C111" s="88" t="s">
        <v>2529</v>
      </c>
      <c r="D111" s="88" t="s">
        <v>1854</v>
      </c>
      <c r="E111" s="88" t="s">
        <v>1949</v>
      </c>
      <c r="F111" s="88" t="s">
        <v>2061</v>
      </c>
      <c r="G111" s="87" t="s">
        <v>1248</v>
      </c>
      <c r="K111" s="87">
        <v>27</v>
      </c>
      <c r="M111" s="87">
        <v>27</v>
      </c>
    </row>
    <row r="112" spans="1:13">
      <c r="A112" s="90" t="s">
        <v>193</v>
      </c>
      <c r="B112" s="90" t="s">
        <v>2392</v>
      </c>
      <c r="C112" s="88" t="s">
        <v>2529</v>
      </c>
      <c r="D112" s="88" t="s">
        <v>1854</v>
      </c>
      <c r="E112" s="88" t="s">
        <v>1950</v>
      </c>
      <c r="F112" s="88" t="s">
        <v>2062</v>
      </c>
      <c r="G112" s="87" t="s">
        <v>1249</v>
      </c>
      <c r="L112" s="87">
        <v>9</v>
      </c>
      <c r="M112" s="87">
        <v>9</v>
      </c>
    </row>
    <row r="113" spans="1:13">
      <c r="A113" s="90" t="s">
        <v>194</v>
      </c>
      <c r="B113" s="90" t="s">
        <v>2393</v>
      </c>
      <c r="C113" s="88" t="s">
        <v>2529</v>
      </c>
      <c r="D113" s="88" t="s">
        <v>1870</v>
      </c>
      <c r="E113" s="88" t="s">
        <v>1946</v>
      </c>
      <c r="F113" s="88" t="s">
        <v>2063</v>
      </c>
      <c r="G113" s="87" t="s">
        <v>1250</v>
      </c>
      <c r="H113" s="87">
        <v>16</v>
      </c>
      <c r="M113" s="87">
        <v>16</v>
      </c>
    </row>
    <row r="114" spans="1:13">
      <c r="A114" s="90" t="s">
        <v>195</v>
      </c>
      <c r="B114" s="90" t="s">
        <v>2393</v>
      </c>
      <c r="C114" s="88" t="s">
        <v>2529</v>
      </c>
      <c r="D114" s="88" t="s">
        <v>1870</v>
      </c>
      <c r="E114" s="88" t="s">
        <v>1947</v>
      </c>
      <c r="F114" s="88" t="s">
        <v>2064</v>
      </c>
      <c r="G114" s="87" t="s">
        <v>1251</v>
      </c>
      <c r="I114" s="87">
        <v>41</v>
      </c>
      <c r="M114" s="87">
        <v>41</v>
      </c>
    </row>
    <row r="115" spans="1:13">
      <c r="A115" s="90" t="s">
        <v>196</v>
      </c>
      <c r="B115" s="90" t="s">
        <v>2393</v>
      </c>
      <c r="C115" s="88" t="s">
        <v>2529</v>
      </c>
      <c r="D115" s="88" t="s">
        <v>1870</v>
      </c>
      <c r="E115" s="88" t="s">
        <v>1948</v>
      </c>
      <c r="F115" s="88" t="s">
        <v>2065</v>
      </c>
      <c r="G115" s="87" t="s">
        <v>1252</v>
      </c>
      <c r="J115" s="87">
        <v>52</v>
      </c>
      <c r="M115" s="87">
        <v>52</v>
      </c>
    </row>
    <row r="116" spans="1:13">
      <c r="A116" s="90" t="s">
        <v>197</v>
      </c>
      <c r="B116" s="90" t="s">
        <v>2393</v>
      </c>
      <c r="C116" s="88" t="s">
        <v>2529</v>
      </c>
      <c r="D116" s="88" t="s">
        <v>1870</v>
      </c>
      <c r="E116" s="88" t="s">
        <v>1949</v>
      </c>
      <c r="F116" s="88" t="s">
        <v>2066</v>
      </c>
      <c r="G116" s="87" t="s">
        <v>1253</v>
      </c>
      <c r="K116" s="87">
        <v>40</v>
      </c>
      <c r="M116" s="87">
        <v>40</v>
      </c>
    </row>
    <row r="117" spans="1:13">
      <c r="A117" s="90" t="s">
        <v>198</v>
      </c>
      <c r="B117" s="90" t="s">
        <v>2393</v>
      </c>
      <c r="C117" s="88" t="s">
        <v>2529</v>
      </c>
      <c r="D117" s="88" t="s">
        <v>1870</v>
      </c>
      <c r="E117" s="88" t="s">
        <v>1950</v>
      </c>
      <c r="F117" s="88" t="s">
        <v>2067</v>
      </c>
      <c r="G117" s="87" t="s">
        <v>1254</v>
      </c>
      <c r="L117" s="87">
        <v>14</v>
      </c>
      <c r="M117" s="87">
        <v>14</v>
      </c>
    </row>
    <row r="118" spans="1:13">
      <c r="A118" s="90" t="s">
        <v>199</v>
      </c>
      <c r="B118" s="90" t="s">
        <v>2394</v>
      </c>
      <c r="C118" s="88" t="s">
        <v>2529</v>
      </c>
      <c r="D118" s="88" t="s">
        <v>1871</v>
      </c>
      <c r="E118" s="88" t="s">
        <v>1946</v>
      </c>
      <c r="F118" s="88" t="s">
        <v>2068</v>
      </c>
      <c r="G118" s="87" t="s">
        <v>1255</v>
      </c>
      <c r="H118" s="87">
        <v>9</v>
      </c>
      <c r="M118" s="87">
        <v>9</v>
      </c>
    </row>
    <row r="119" spans="1:13">
      <c r="A119" s="90" t="s">
        <v>200</v>
      </c>
      <c r="B119" s="90" t="s">
        <v>2394</v>
      </c>
      <c r="C119" s="88" t="s">
        <v>2529</v>
      </c>
      <c r="D119" s="88" t="s">
        <v>1871</v>
      </c>
      <c r="E119" s="88" t="s">
        <v>1947</v>
      </c>
      <c r="F119" s="88" t="s">
        <v>2069</v>
      </c>
      <c r="G119" s="87" t="s">
        <v>1256</v>
      </c>
      <c r="I119" s="87">
        <v>27</v>
      </c>
      <c r="M119" s="87">
        <v>27</v>
      </c>
    </row>
    <row r="120" spans="1:13">
      <c r="A120" s="90" t="s">
        <v>201</v>
      </c>
      <c r="B120" s="90" t="s">
        <v>2394</v>
      </c>
      <c r="C120" s="88" t="s">
        <v>2529</v>
      </c>
      <c r="D120" s="88" t="s">
        <v>1871</v>
      </c>
      <c r="E120" s="88" t="s">
        <v>1948</v>
      </c>
      <c r="F120" s="88" t="s">
        <v>2070</v>
      </c>
      <c r="G120" s="87" t="s">
        <v>1257</v>
      </c>
      <c r="J120" s="87">
        <v>34</v>
      </c>
      <c r="M120" s="87">
        <v>34</v>
      </c>
    </row>
    <row r="121" spans="1:13">
      <c r="A121" s="90" t="s">
        <v>202</v>
      </c>
      <c r="B121" s="90" t="s">
        <v>2394</v>
      </c>
      <c r="C121" s="88" t="s">
        <v>2529</v>
      </c>
      <c r="D121" s="88" t="s">
        <v>1871</v>
      </c>
      <c r="E121" s="88" t="s">
        <v>1949</v>
      </c>
      <c r="F121" s="88" t="s">
        <v>2071</v>
      </c>
      <c r="G121" s="87" t="s">
        <v>1258</v>
      </c>
      <c r="K121" s="87">
        <v>27</v>
      </c>
      <c r="M121" s="87">
        <v>27</v>
      </c>
    </row>
    <row r="122" spans="1:13">
      <c r="A122" s="90" t="s">
        <v>203</v>
      </c>
      <c r="B122" s="90" t="s">
        <v>2394</v>
      </c>
      <c r="C122" s="88" t="s">
        <v>2529</v>
      </c>
      <c r="D122" s="88" t="s">
        <v>1871</v>
      </c>
      <c r="E122" s="88" t="s">
        <v>1950</v>
      </c>
      <c r="F122" s="88" t="s">
        <v>2072</v>
      </c>
      <c r="G122" s="87" t="s">
        <v>1259</v>
      </c>
      <c r="L122" s="87">
        <v>7</v>
      </c>
      <c r="M122" s="87">
        <v>7</v>
      </c>
    </row>
    <row r="123" spans="1:13">
      <c r="A123" s="90" t="s">
        <v>204</v>
      </c>
      <c r="B123" s="90" t="s">
        <v>2395</v>
      </c>
      <c r="C123" s="88" t="s">
        <v>2529</v>
      </c>
      <c r="D123" s="88" t="s">
        <v>1851</v>
      </c>
      <c r="E123" s="88" t="s">
        <v>1946</v>
      </c>
      <c r="F123" s="88" t="s">
        <v>2073</v>
      </c>
      <c r="G123" s="87" t="s">
        <v>1260</v>
      </c>
      <c r="H123" s="87">
        <v>16</v>
      </c>
      <c r="M123" s="87">
        <v>16</v>
      </c>
    </row>
    <row r="124" spans="1:13">
      <c r="A124" s="90" t="s">
        <v>205</v>
      </c>
      <c r="B124" s="90" t="s">
        <v>2395</v>
      </c>
      <c r="C124" s="88" t="s">
        <v>2529</v>
      </c>
      <c r="D124" s="88" t="s">
        <v>1851</v>
      </c>
      <c r="E124" s="88" t="s">
        <v>1947</v>
      </c>
      <c r="F124" s="88" t="s">
        <v>2074</v>
      </c>
      <c r="G124" s="87" t="s">
        <v>1261</v>
      </c>
      <c r="I124" s="87">
        <v>41</v>
      </c>
      <c r="M124" s="87">
        <v>41</v>
      </c>
    </row>
    <row r="125" spans="1:13">
      <c r="A125" s="90" t="s">
        <v>206</v>
      </c>
      <c r="B125" s="90" t="s">
        <v>2395</v>
      </c>
      <c r="C125" s="88" t="s">
        <v>2529</v>
      </c>
      <c r="D125" s="88" t="s">
        <v>1851</v>
      </c>
      <c r="E125" s="88" t="s">
        <v>1948</v>
      </c>
      <c r="F125" s="88" t="s">
        <v>2075</v>
      </c>
      <c r="G125" s="87" t="s">
        <v>1262</v>
      </c>
      <c r="J125" s="87">
        <v>52</v>
      </c>
      <c r="M125" s="87">
        <v>52</v>
      </c>
    </row>
    <row r="126" spans="1:13">
      <c r="A126" s="90" t="s">
        <v>207</v>
      </c>
      <c r="B126" s="90" t="s">
        <v>2395</v>
      </c>
      <c r="C126" s="88" t="s">
        <v>2529</v>
      </c>
      <c r="D126" s="88" t="s">
        <v>1851</v>
      </c>
      <c r="E126" s="88" t="s">
        <v>1949</v>
      </c>
      <c r="F126" s="88" t="s">
        <v>2076</v>
      </c>
      <c r="G126" s="87" t="s">
        <v>1263</v>
      </c>
      <c r="K126" s="87">
        <v>40</v>
      </c>
      <c r="M126" s="87">
        <v>40</v>
      </c>
    </row>
    <row r="127" spans="1:13">
      <c r="A127" s="90" t="s">
        <v>208</v>
      </c>
      <c r="B127" s="90" t="s">
        <v>2395</v>
      </c>
      <c r="C127" s="88" t="s">
        <v>2529</v>
      </c>
      <c r="D127" s="88" t="s">
        <v>1851</v>
      </c>
      <c r="E127" s="88" t="s">
        <v>1950</v>
      </c>
      <c r="F127" s="88" t="s">
        <v>2077</v>
      </c>
      <c r="G127" s="87" t="s">
        <v>1264</v>
      </c>
      <c r="L127" s="87">
        <v>14</v>
      </c>
      <c r="M127" s="87">
        <v>14</v>
      </c>
    </row>
    <row r="128" spans="1:13">
      <c r="A128" s="90" t="s">
        <v>209</v>
      </c>
      <c r="B128" s="90" t="s">
        <v>2396</v>
      </c>
      <c r="C128" s="88" t="s">
        <v>2530</v>
      </c>
      <c r="D128" s="88" t="s">
        <v>1855</v>
      </c>
      <c r="E128" s="88" t="s">
        <v>1946</v>
      </c>
      <c r="F128" s="88" t="s">
        <v>2078</v>
      </c>
      <c r="G128" s="87" t="s">
        <v>1265</v>
      </c>
      <c r="H128" s="87">
        <v>13</v>
      </c>
      <c r="M128" s="87">
        <v>13</v>
      </c>
    </row>
    <row r="129" spans="1:13">
      <c r="A129" s="90" t="s">
        <v>210</v>
      </c>
      <c r="B129" s="90" t="s">
        <v>2396</v>
      </c>
      <c r="C129" s="88" t="s">
        <v>2530</v>
      </c>
      <c r="D129" s="88" t="s">
        <v>1855</v>
      </c>
      <c r="E129" s="88" t="s">
        <v>1947</v>
      </c>
      <c r="F129" s="88" t="s">
        <v>2079</v>
      </c>
      <c r="G129" s="87" t="s">
        <v>1266</v>
      </c>
      <c r="I129" s="87">
        <v>35</v>
      </c>
      <c r="M129" s="87">
        <v>35</v>
      </c>
    </row>
    <row r="130" spans="1:13">
      <c r="A130" s="90" t="s">
        <v>211</v>
      </c>
      <c r="B130" s="90" t="s">
        <v>2396</v>
      </c>
      <c r="C130" s="88" t="s">
        <v>2530</v>
      </c>
      <c r="D130" s="88" t="s">
        <v>1855</v>
      </c>
      <c r="E130" s="88" t="s">
        <v>1948</v>
      </c>
      <c r="F130" s="88" t="s">
        <v>2080</v>
      </c>
      <c r="G130" s="87" t="s">
        <v>1267</v>
      </c>
      <c r="J130" s="87">
        <v>44</v>
      </c>
      <c r="M130" s="87">
        <v>44</v>
      </c>
    </row>
    <row r="131" spans="1:13">
      <c r="A131" s="90" t="s">
        <v>212</v>
      </c>
      <c r="B131" s="90" t="s">
        <v>2396</v>
      </c>
      <c r="C131" s="88" t="s">
        <v>2530</v>
      </c>
      <c r="D131" s="88" t="s">
        <v>1855</v>
      </c>
      <c r="E131" s="88" t="s">
        <v>1949</v>
      </c>
      <c r="F131" s="88" t="s">
        <v>2081</v>
      </c>
      <c r="G131" s="87" t="s">
        <v>1268</v>
      </c>
      <c r="K131" s="87">
        <v>33</v>
      </c>
      <c r="M131" s="87">
        <v>33</v>
      </c>
    </row>
    <row r="132" spans="1:13">
      <c r="A132" s="90" t="s">
        <v>213</v>
      </c>
      <c r="B132" s="90" t="s">
        <v>2396</v>
      </c>
      <c r="C132" s="88" t="s">
        <v>2530</v>
      </c>
      <c r="D132" s="88" t="s">
        <v>1855</v>
      </c>
      <c r="E132" s="88" t="s">
        <v>1950</v>
      </c>
      <c r="F132" s="88" t="s">
        <v>2082</v>
      </c>
      <c r="G132" s="87" t="s">
        <v>1269</v>
      </c>
      <c r="L132" s="87">
        <v>11</v>
      </c>
      <c r="M132" s="87">
        <v>11</v>
      </c>
    </row>
    <row r="133" spans="1:13">
      <c r="A133" s="90" t="s">
        <v>214</v>
      </c>
      <c r="B133" s="90" t="s">
        <v>2397</v>
      </c>
      <c r="C133" s="88" t="s">
        <v>2530</v>
      </c>
      <c r="D133" s="88" t="s">
        <v>1870</v>
      </c>
      <c r="E133" s="88" t="s">
        <v>1946</v>
      </c>
      <c r="F133" s="88" t="s">
        <v>2083</v>
      </c>
      <c r="G133" s="87" t="s">
        <v>1270</v>
      </c>
      <c r="H133" s="87">
        <v>16</v>
      </c>
      <c r="M133" s="87">
        <v>16</v>
      </c>
    </row>
    <row r="134" spans="1:13">
      <c r="A134" s="90" t="s">
        <v>215</v>
      </c>
      <c r="B134" s="90" t="s">
        <v>2397</v>
      </c>
      <c r="C134" s="88" t="s">
        <v>2530</v>
      </c>
      <c r="D134" s="88" t="s">
        <v>1870</v>
      </c>
      <c r="E134" s="88" t="s">
        <v>1947</v>
      </c>
      <c r="F134" s="88" t="s">
        <v>2084</v>
      </c>
      <c r="G134" s="87" t="s">
        <v>1271</v>
      </c>
      <c r="I134" s="87">
        <v>41</v>
      </c>
      <c r="M134" s="87">
        <v>41</v>
      </c>
    </row>
    <row r="135" spans="1:13">
      <c r="A135" s="90" t="s">
        <v>216</v>
      </c>
      <c r="B135" s="90" t="s">
        <v>2397</v>
      </c>
      <c r="C135" s="88" t="s">
        <v>2530</v>
      </c>
      <c r="D135" s="88" t="s">
        <v>1870</v>
      </c>
      <c r="E135" s="88" t="s">
        <v>1948</v>
      </c>
      <c r="F135" s="88" t="s">
        <v>2085</v>
      </c>
      <c r="G135" s="87" t="s">
        <v>1272</v>
      </c>
      <c r="J135" s="87">
        <v>52</v>
      </c>
      <c r="M135" s="87">
        <v>52</v>
      </c>
    </row>
    <row r="136" spans="1:13">
      <c r="A136" s="90" t="s">
        <v>217</v>
      </c>
      <c r="B136" s="90" t="s">
        <v>2397</v>
      </c>
      <c r="C136" s="88" t="s">
        <v>2530</v>
      </c>
      <c r="D136" s="88" t="s">
        <v>1870</v>
      </c>
      <c r="E136" s="88" t="s">
        <v>1949</v>
      </c>
      <c r="F136" s="88" t="s">
        <v>2086</v>
      </c>
      <c r="G136" s="87" t="s">
        <v>1273</v>
      </c>
      <c r="K136" s="87">
        <v>40</v>
      </c>
      <c r="M136" s="87">
        <v>40</v>
      </c>
    </row>
    <row r="137" spans="1:13">
      <c r="A137" s="90" t="s">
        <v>218</v>
      </c>
      <c r="B137" s="90" t="s">
        <v>2397</v>
      </c>
      <c r="C137" s="88" t="s">
        <v>2530</v>
      </c>
      <c r="D137" s="88" t="s">
        <v>1870</v>
      </c>
      <c r="E137" s="88" t="s">
        <v>1950</v>
      </c>
      <c r="F137" s="88" t="s">
        <v>2087</v>
      </c>
      <c r="G137" s="87" t="s">
        <v>1274</v>
      </c>
      <c r="L137" s="87">
        <v>14</v>
      </c>
      <c r="M137" s="87">
        <v>14</v>
      </c>
    </row>
    <row r="138" spans="1:13">
      <c r="A138" s="90" t="s">
        <v>219</v>
      </c>
      <c r="B138" s="90" t="s">
        <v>2398</v>
      </c>
      <c r="C138" s="88" t="s">
        <v>2530</v>
      </c>
      <c r="D138" s="88" t="s">
        <v>1871</v>
      </c>
      <c r="E138" s="88" t="s">
        <v>1946</v>
      </c>
      <c r="F138" s="88" t="s">
        <v>2088</v>
      </c>
      <c r="G138" s="87" t="s">
        <v>1275</v>
      </c>
      <c r="H138" s="87">
        <v>9</v>
      </c>
      <c r="M138" s="87">
        <v>9</v>
      </c>
    </row>
    <row r="139" spans="1:13">
      <c r="A139" s="90" t="s">
        <v>220</v>
      </c>
      <c r="B139" s="90" t="s">
        <v>2398</v>
      </c>
      <c r="C139" s="88" t="s">
        <v>2530</v>
      </c>
      <c r="D139" s="88" t="s">
        <v>1871</v>
      </c>
      <c r="E139" s="88" t="s">
        <v>1947</v>
      </c>
      <c r="F139" s="88" t="s">
        <v>2089</v>
      </c>
      <c r="G139" s="87" t="s">
        <v>1276</v>
      </c>
      <c r="I139" s="87">
        <v>26</v>
      </c>
      <c r="M139" s="87">
        <v>26</v>
      </c>
    </row>
    <row r="140" spans="1:13">
      <c r="A140" s="90" t="s">
        <v>221</v>
      </c>
      <c r="B140" s="90" t="s">
        <v>2398</v>
      </c>
      <c r="C140" s="88" t="s">
        <v>2530</v>
      </c>
      <c r="D140" s="88" t="s">
        <v>1871</v>
      </c>
      <c r="E140" s="88" t="s">
        <v>1948</v>
      </c>
      <c r="F140" s="88" t="s">
        <v>2090</v>
      </c>
      <c r="G140" s="87" t="s">
        <v>1277</v>
      </c>
      <c r="J140" s="87">
        <v>33</v>
      </c>
      <c r="M140" s="87">
        <v>33</v>
      </c>
    </row>
    <row r="141" spans="1:13">
      <c r="A141" s="90" t="s">
        <v>222</v>
      </c>
      <c r="B141" s="90" t="s">
        <v>2398</v>
      </c>
      <c r="C141" s="88" t="s">
        <v>2530</v>
      </c>
      <c r="D141" s="88" t="s">
        <v>1871</v>
      </c>
      <c r="E141" s="88" t="s">
        <v>1949</v>
      </c>
      <c r="F141" s="88" t="s">
        <v>2091</v>
      </c>
      <c r="G141" s="87" t="s">
        <v>1278</v>
      </c>
      <c r="K141" s="87">
        <v>27</v>
      </c>
      <c r="M141" s="87">
        <v>27</v>
      </c>
    </row>
    <row r="142" spans="1:13">
      <c r="A142" s="90" t="s">
        <v>223</v>
      </c>
      <c r="B142" s="90" t="s">
        <v>2398</v>
      </c>
      <c r="C142" s="88" t="s">
        <v>2530</v>
      </c>
      <c r="D142" s="88" t="s">
        <v>1871</v>
      </c>
      <c r="E142" s="88" t="s">
        <v>1950</v>
      </c>
      <c r="F142" s="88" t="s">
        <v>2092</v>
      </c>
      <c r="G142" s="87" t="s">
        <v>1279</v>
      </c>
      <c r="L142" s="87">
        <v>9</v>
      </c>
      <c r="M142" s="87">
        <v>9</v>
      </c>
    </row>
    <row r="143" spans="1:13">
      <c r="A143" s="90" t="s">
        <v>224</v>
      </c>
      <c r="B143" s="90" t="s">
        <v>2399</v>
      </c>
      <c r="C143" s="88" t="s">
        <v>2530</v>
      </c>
      <c r="D143" s="88" t="s">
        <v>1854</v>
      </c>
      <c r="E143" s="88" t="s">
        <v>1946</v>
      </c>
      <c r="F143" s="88" t="s">
        <v>2093</v>
      </c>
      <c r="G143" s="87" t="s">
        <v>1280</v>
      </c>
      <c r="H143" s="87">
        <v>16</v>
      </c>
      <c r="M143" s="87">
        <v>16</v>
      </c>
    </row>
    <row r="144" spans="1:13">
      <c r="A144" s="90" t="s">
        <v>225</v>
      </c>
      <c r="B144" s="90" t="s">
        <v>2399</v>
      </c>
      <c r="C144" s="88" t="s">
        <v>2530</v>
      </c>
      <c r="D144" s="88" t="s">
        <v>1854</v>
      </c>
      <c r="E144" s="88" t="s">
        <v>1947</v>
      </c>
      <c r="F144" s="88" t="s">
        <v>2094</v>
      </c>
      <c r="G144" s="87" t="s">
        <v>1281</v>
      </c>
      <c r="I144" s="87">
        <v>41</v>
      </c>
      <c r="M144" s="87">
        <v>41</v>
      </c>
    </row>
    <row r="145" spans="1:13">
      <c r="A145" s="90" t="s">
        <v>226</v>
      </c>
      <c r="B145" s="90" t="s">
        <v>2399</v>
      </c>
      <c r="C145" s="88" t="s">
        <v>2530</v>
      </c>
      <c r="D145" s="88" t="s">
        <v>1854</v>
      </c>
      <c r="E145" s="88" t="s">
        <v>1948</v>
      </c>
      <c r="F145" s="88" t="s">
        <v>2095</v>
      </c>
      <c r="G145" s="87" t="s">
        <v>1282</v>
      </c>
      <c r="J145" s="87">
        <v>52</v>
      </c>
      <c r="M145" s="87">
        <v>52</v>
      </c>
    </row>
    <row r="146" spans="1:13">
      <c r="A146" s="90" t="s">
        <v>227</v>
      </c>
      <c r="B146" s="90" t="s">
        <v>2399</v>
      </c>
      <c r="C146" s="88" t="s">
        <v>2530</v>
      </c>
      <c r="D146" s="88" t="s">
        <v>1854</v>
      </c>
      <c r="E146" s="88" t="s">
        <v>1949</v>
      </c>
      <c r="F146" s="88" t="s">
        <v>2096</v>
      </c>
      <c r="G146" s="87" t="s">
        <v>1283</v>
      </c>
      <c r="K146" s="87">
        <v>40</v>
      </c>
      <c r="M146" s="87">
        <v>40</v>
      </c>
    </row>
    <row r="147" spans="1:13">
      <c r="A147" s="90" t="s">
        <v>228</v>
      </c>
      <c r="B147" s="90" t="s">
        <v>2399</v>
      </c>
      <c r="C147" s="88" t="s">
        <v>2530</v>
      </c>
      <c r="D147" s="88" t="s">
        <v>1854</v>
      </c>
      <c r="E147" s="88" t="s">
        <v>1950</v>
      </c>
      <c r="F147" s="88" t="s">
        <v>2097</v>
      </c>
      <c r="G147" s="87" t="s">
        <v>1284</v>
      </c>
      <c r="L147" s="87">
        <v>14</v>
      </c>
      <c r="M147" s="87">
        <v>14</v>
      </c>
    </row>
    <row r="148" spans="1:13">
      <c r="A148" s="90" t="s">
        <v>229</v>
      </c>
      <c r="B148" s="90" t="s">
        <v>2400</v>
      </c>
      <c r="C148" s="88" t="s">
        <v>2530</v>
      </c>
      <c r="D148" s="88" t="s">
        <v>1851</v>
      </c>
      <c r="E148" s="88" t="s">
        <v>1946</v>
      </c>
      <c r="F148" s="88" t="s">
        <v>2098</v>
      </c>
      <c r="G148" s="87" t="s">
        <v>1285</v>
      </c>
      <c r="H148" s="87">
        <v>18</v>
      </c>
      <c r="M148" s="87">
        <v>18</v>
      </c>
    </row>
    <row r="149" spans="1:13">
      <c r="A149" s="90" t="s">
        <v>230</v>
      </c>
      <c r="B149" s="90" t="s">
        <v>2400</v>
      </c>
      <c r="C149" s="88" t="s">
        <v>2530</v>
      </c>
      <c r="D149" s="88" t="s">
        <v>1851</v>
      </c>
      <c r="E149" s="88" t="s">
        <v>1947</v>
      </c>
      <c r="F149" s="88" t="s">
        <v>2099</v>
      </c>
      <c r="G149" s="87" t="s">
        <v>1286</v>
      </c>
      <c r="I149" s="87">
        <v>47</v>
      </c>
      <c r="M149" s="87">
        <v>47</v>
      </c>
    </row>
    <row r="150" spans="1:13">
      <c r="A150" s="90" t="s">
        <v>231</v>
      </c>
      <c r="B150" s="90" t="s">
        <v>2400</v>
      </c>
      <c r="C150" s="88" t="s">
        <v>2530</v>
      </c>
      <c r="D150" s="88" t="s">
        <v>1851</v>
      </c>
      <c r="E150" s="88" t="s">
        <v>1948</v>
      </c>
      <c r="F150" s="88" t="s">
        <v>2100</v>
      </c>
      <c r="G150" s="87" t="s">
        <v>1287</v>
      </c>
      <c r="J150" s="87">
        <v>61</v>
      </c>
      <c r="M150" s="87">
        <v>61</v>
      </c>
    </row>
    <row r="151" spans="1:13">
      <c r="A151" s="90" t="s">
        <v>232</v>
      </c>
      <c r="B151" s="90" t="s">
        <v>2400</v>
      </c>
      <c r="C151" s="88" t="s">
        <v>2530</v>
      </c>
      <c r="D151" s="88" t="s">
        <v>1851</v>
      </c>
      <c r="E151" s="88" t="s">
        <v>1949</v>
      </c>
      <c r="F151" s="88" t="s">
        <v>2101</v>
      </c>
      <c r="G151" s="87" t="s">
        <v>1288</v>
      </c>
      <c r="K151" s="87">
        <v>46</v>
      </c>
      <c r="M151" s="87">
        <v>46</v>
      </c>
    </row>
    <row r="152" spans="1:13">
      <c r="A152" s="90" t="s">
        <v>233</v>
      </c>
      <c r="B152" s="90" t="s">
        <v>2400</v>
      </c>
      <c r="C152" s="88" t="s">
        <v>2530</v>
      </c>
      <c r="D152" s="88" t="s">
        <v>1851</v>
      </c>
      <c r="E152" s="88" t="s">
        <v>1950</v>
      </c>
      <c r="F152" s="88" t="s">
        <v>2102</v>
      </c>
      <c r="G152" s="87" t="s">
        <v>1289</v>
      </c>
      <c r="L152" s="87">
        <v>16</v>
      </c>
      <c r="M152" s="87">
        <v>16</v>
      </c>
    </row>
    <row r="153" spans="1:13">
      <c r="A153" s="90" t="s">
        <v>234</v>
      </c>
      <c r="B153" s="90" t="s">
        <v>2401</v>
      </c>
      <c r="C153" s="88" t="s">
        <v>2531</v>
      </c>
      <c r="D153" s="88" t="s">
        <v>1857</v>
      </c>
      <c r="E153" s="88" t="s">
        <v>1946</v>
      </c>
      <c r="F153" s="88" t="s">
        <v>2103</v>
      </c>
      <c r="G153" s="87" t="s">
        <v>1290</v>
      </c>
      <c r="H153" s="87">
        <v>19</v>
      </c>
      <c r="M153" s="87">
        <v>19</v>
      </c>
    </row>
    <row r="154" spans="1:13">
      <c r="A154" s="90" t="s">
        <v>235</v>
      </c>
      <c r="B154" s="90" t="s">
        <v>2401</v>
      </c>
      <c r="C154" s="88" t="s">
        <v>2531</v>
      </c>
      <c r="D154" s="88" t="s">
        <v>1857</v>
      </c>
      <c r="E154" s="88" t="s">
        <v>1947</v>
      </c>
      <c r="F154" s="88" t="s">
        <v>2104</v>
      </c>
      <c r="G154" s="87" t="s">
        <v>1291</v>
      </c>
      <c r="I154" s="87">
        <v>28</v>
      </c>
      <c r="M154" s="87">
        <v>28</v>
      </c>
    </row>
    <row r="155" spans="1:13">
      <c r="A155" s="90" t="s">
        <v>236</v>
      </c>
      <c r="B155" s="90" t="s">
        <v>2401</v>
      </c>
      <c r="C155" s="88" t="s">
        <v>2531</v>
      </c>
      <c r="D155" s="88" t="s">
        <v>1857</v>
      </c>
      <c r="E155" s="88" t="s">
        <v>1948</v>
      </c>
      <c r="F155" s="88" t="s">
        <v>2105</v>
      </c>
      <c r="G155" s="87" t="s">
        <v>1292</v>
      </c>
      <c r="J155" s="87">
        <v>17</v>
      </c>
      <c r="M155" s="87">
        <v>17</v>
      </c>
    </row>
    <row r="156" spans="1:13">
      <c r="A156" s="90" t="s">
        <v>238</v>
      </c>
      <c r="B156" s="90" t="s">
        <v>2402</v>
      </c>
      <c r="C156" s="88" t="s">
        <v>2531</v>
      </c>
      <c r="D156" s="88" t="s">
        <v>1870</v>
      </c>
      <c r="E156" s="88" t="s">
        <v>1946</v>
      </c>
      <c r="F156" s="88" t="s">
        <v>2106</v>
      </c>
      <c r="G156" s="87" t="s">
        <v>1294</v>
      </c>
      <c r="H156" s="87">
        <v>32</v>
      </c>
      <c r="M156" s="87">
        <v>32</v>
      </c>
    </row>
    <row r="157" spans="1:13">
      <c r="A157" s="90" t="s">
        <v>239</v>
      </c>
      <c r="B157" s="90" t="s">
        <v>2402</v>
      </c>
      <c r="C157" s="88" t="s">
        <v>2531</v>
      </c>
      <c r="D157" s="88" t="s">
        <v>1870</v>
      </c>
      <c r="E157" s="88" t="s">
        <v>1947</v>
      </c>
      <c r="F157" s="88" t="s">
        <v>2107</v>
      </c>
      <c r="G157" s="87" t="s">
        <v>1295</v>
      </c>
      <c r="I157" s="87">
        <v>48</v>
      </c>
      <c r="M157" s="87">
        <v>48</v>
      </c>
    </row>
    <row r="158" spans="1:13">
      <c r="A158" s="90" t="s">
        <v>240</v>
      </c>
      <c r="B158" s="90" t="s">
        <v>2402</v>
      </c>
      <c r="C158" s="88" t="s">
        <v>2531</v>
      </c>
      <c r="D158" s="88" t="s">
        <v>1870</v>
      </c>
      <c r="E158" s="88" t="s">
        <v>1948</v>
      </c>
      <c r="F158" s="88" t="s">
        <v>2108</v>
      </c>
      <c r="G158" s="87" t="s">
        <v>1296</v>
      </c>
      <c r="J158" s="87">
        <v>30</v>
      </c>
      <c r="M158" s="87">
        <v>30</v>
      </c>
    </row>
    <row r="159" spans="1:13">
      <c r="A159" s="90" t="s">
        <v>241</v>
      </c>
      <c r="B159" s="90" t="s">
        <v>2402</v>
      </c>
      <c r="C159" s="88" t="s">
        <v>2531</v>
      </c>
      <c r="D159" s="88" t="s">
        <v>1870</v>
      </c>
      <c r="E159" s="88" t="s">
        <v>1949</v>
      </c>
      <c r="F159" s="88" t="s">
        <v>2109</v>
      </c>
      <c r="G159" s="87" t="s">
        <v>1297</v>
      </c>
      <c r="K159" s="87">
        <v>13</v>
      </c>
      <c r="M159" s="87">
        <v>13</v>
      </c>
    </row>
    <row r="160" spans="1:13">
      <c r="A160" s="90" t="s">
        <v>242</v>
      </c>
      <c r="B160" s="90" t="s">
        <v>2403</v>
      </c>
      <c r="C160" s="88" t="s">
        <v>2531</v>
      </c>
      <c r="D160" s="88" t="s">
        <v>1854</v>
      </c>
      <c r="E160" s="88" t="s">
        <v>1946</v>
      </c>
      <c r="F160" s="88" t="s">
        <v>2110</v>
      </c>
      <c r="G160" s="87" t="s">
        <v>1298</v>
      </c>
      <c r="H160" s="87">
        <v>32</v>
      </c>
      <c r="M160" s="87">
        <v>32</v>
      </c>
    </row>
    <row r="161" spans="1:13">
      <c r="A161" s="90" t="s">
        <v>243</v>
      </c>
      <c r="B161" s="90" t="s">
        <v>2403</v>
      </c>
      <c r="C161" s="88" t="s">
        <v>2531</v>
      </c>
      <c r="D161" s="88" t="s">
        <v>1854</v>
      </c>
      <c r="E161" s="88" t="s">
        <v>1947</v>
      </c>
      <c r="F161" s="88" t="s">
        <v>2111</v>
      </c>
      <c r="G161" s="87" t="s">
        <v>1299</v>
      </c>
      <c r="I161" s="87">
        <v>48</v>
      </c>
      <c r="M161" s="87">
        <v>48</v>
      </c>
    </row>
    <row r="162" spans="1:13">
      <c r="A162" s="90" t="s">
        <v>244</v>
      </c>
      <c r="B162" s="90" t="s">
        <v>2403</v>
      </c>
      <c r="C162" s="88" t="s">
        <v>2531</v>
      </c>
      <c r="D162" s="88" t="s">
        <v>1854</v>
      </c>
      <c r="E162" s="88" t="s">
        <v>1948</v>
      </c>
      <c r="F162" s="88" t="s">
        <v>2112</v>
      </c>
      <c r="G162" s="87" t="s">
        <v>1300</v>
      </c>
      <c r="J162" s="87">
        <v>30</v>
      </c>
      <c r="M162" s="87">
        <v>30</v>
      </c>
    </row>
    <row r="163" spans="1:13">
      <c r="A163" s="90" t="s">
        <v>245</v>
      </c>
      <c r="B163" s="90" t="s">
        <v>2403</v>
      </c>
      <c r="C163" s="88" t="s">
        <v>2531</v>
      </c>
      <c r="D163" s="88" t="s">
        <v>1854</v>
      </c>
      <c r="E163" s="88" t="s">
        <v>1949</v>
      </c>
      <c r="F163" s="88" t="s">
        <v>2113</v>
      </c>
      <c r="G163" s="87" t="s">
        <v>1301</v>
      </c>
      <c r="K163" s="87">
        <v>13</v>
      </c>
      <c r="M163" s="87">
        <v>13</v>
      </c>
    </row>
    <row r="164" spans="1:13">
      <c r="A164" s="90" t="s">
        <v>246</v>
      </c>
      <c r="B164" s="90" t="s">
        <v>2404</v>
      </c>
      <c r="C164" s="88" t="s">
        <v>2531</v>
      </c>
      <c r="D164" s="88" t="s">
        <v>1871</v>
      </c>
      <c r="E164" s="88" t="s">
        <v>1946</v>
      </c>
      <c r="F164" s="88" t="s">
        <v>2114</v>
      </c>
      <c r="G164" s="87" t="s">
        <v>1302</v>
      </c>
      <c r="H164" s="87">
        <v>19</v>
      </c>
      <c r="M164" s="87">
        <v>19</v>
      </c>
    </row>
    <row r="165" spans="1:13">
      <c r="A165" s="90" t="s">
        <v>247</v>
      </c>
      <c r="B165" s="90" t="s">
        <v>2404</v>
      </c>
      <c r="C165" s="88" t="s">
        <v>2531</v>
      </c>
      <c r="D165" s="88" t="s">
        <v>1871</v>
      </c>
      <c r="E165" s="88" t="s">
        <v>1947</v>
      </c>
      <c r="F165" s="88" t="s">
        <v>2115</v>
      </c>
      <c r="G165" s="87" t="s">
        <v>1303</v>
      </c>
      <c r="I165" s="87">
        <v>28</v>
      </c>
      <c r="M165" s="87">
        <v>28</v>
      </c>
    </row>
    <row r="166" spans="1:13">
      <c r="A166" s="90" t="s">
        <v>248</v>
      </c>
      <c r="B166" s="90" t="s">
        <v>2404</v>
      </c>
      <c r="C166" s="88" t="s">
        <v>2531</v>
      </c>
      <c r="D166" s="88" t="s">
        <v>1871</v>
      </c>
      <c r="E166" s="88" t="s">
        <v>1948</v>
      </c>
      <c r="F166" s="88" t="s">
        <v>2116</v>
      </c>
      <c r="G166" s="87" t="s">
        <v>1304</v>
      </c>
      <c r="J166" s="87">
        <v>17</v>
      </c>
      <c r="M166" s="87">
        <v>17</v>
      </c>
    </row>
    <row r="167" spans="1:13">
      <c r="A167" s="90" t="s">
        <v>249</v>
      </c>
      <c r="B167" s="90" t="s">
        <v>2404</v>
      </c>
      <c r="C167" s="88" t="s">
        <v>2531</v>
      </c>
      <c r="D167" s="88" t="s">
        <v>1871</v>
      </c>
      <c r="E167" s="88" t="s">
        <v>1949</v>
      </c>
      <c r="F167" s="88" t="s">
        <v>2117</v>
      </c>
      <c r="G167" s="87" t="s">
        <v>1305</v>
      </c>
      <c r="K167" s="87">
        <v>7</v>
      </c>
      <c r="M167" s="87">
        <v>7</v>
      </c>
    </row>
    <row r="168" spans="1:13">
      <c r="A168" s="90" t="s">
        <v>250</v>
      </c>
      <c r="B168" s="90" t="s">
        <v>2405</v>
      </c>
      <c r="C168" s="88" t="s">
        <v>2531</v>
      </c>
      <c r="D168" s="88" t="s">
        <v>1851</v>
      </c>
      <c r="E168" s="88" t="s">
        <v>1946</v>
      </c>
      <c r="F168" s="88" t="s">
        <v>2118</v>
      </c>
      <c r="G168" s="87" t="s">
        <v>1306</v>
      </c>
      <c r="H168" s="87">
        <v>39</v>
      </c>
      <c r="M168" s="87">
        <v>39</v>
      </c>
    </row>
    <row r="169" spans="1:13">
      <c r="A169" s="90" t="s">
        <v>251</v>
      </c>
      <c r="B169" s="90" t="s">
        <v>2405</v>
      </c>
      <c r="C169" s="88" t="s">
        <v>2531</v>
      </c>
      <c r="D169" s="88" t="s">
        <v>1851</v>
      </c>
      <c r="E169" s="88" t="s">
        <v>1947</v>
      </c>
      <c r="F169" s="88" t="s">
        <v>2119</v>
      </c>
      <c r="G169" s="87" t="s">
        <v>1307</v>
      </c>
      <c r="I169" s="87">
        <v>58</v>
      </c>
      <c r="M169" s="87">
        <v>58</v>
      </c>
    </row>
    <row r="170" spans="1:13">
      <c r="A170" s="90" t="s">
        <v>252</v>
      </c>
      <c r="B170" s="90" t="s">
        <v>2405</v>
      </c>
      <c r="C170" s="88" t="s">
        <v>2531</v>
      </c>
      <c r="D170" s="88" t="s">
        <v>1851</v>
      </c>
      <c r="E170" s="88" t="s">
        <v>1948</v>
      </c>
      <c r="F170" s="88" t="s">
        <v>2120</v>
      </c>
      <c r="G170" s="87" t="s">
        <v>1308</v>
      </c>
      <c r="J170" s="87">
        <v>36</v>
      </c>
      <c r="M170" s="87">
        <v>36</v>
      </c>
    </row>
    <row r="171" spans="1:13">
      <c r="A171" s="90" t="s">
        <v>253</v>
      </c>
      <c r="B171" s="90" t="s">
        <v>2405</v>
      </c>
      <c r="C171" s="88" t="s">
        <v>2531</v>
      </c>
      <c r="D171" s="88" t="s">
        <v>1851</v>
      </c>
      <c r="E171" s="88" t="s">
        <v>1949</v>
      </c>
      <c r="F171" s="88" t="s">
        <v>2121</v>
      </c>
      <c r="G171" s="87" t="s">
        <v>1309</v>
      </c>
      <c r="K171" s="87">
        <v>14</v>
      </c>
      <c r="M171" s="87">
        <v>14</v>
      </c>
    </row>
    <row r="172" spans="1:13">
      <c r="A172" s="90" t="s">
        <v>254</v>
      </c>
      <c r="B172" s="90" t="s">
        <v>2406</v>
      </c>
      <c r="C172" s="88" t="s">
        <v>1875</v>
      </c>
      <c r="D172" s="88" t="s">
        <v>1862</v>
      </c>
      <c r="E172" s="88" t="s">
        <v>1946</v>
      </c>
      <c r="F172" s="88" t="s">
        <v>2122</v>
      </c>
      <c r="G172" s="87" t="s">
        <v>1310</v>
      </c>
      <c r="H172" s="87">
        <v>19</v>
      </c>
      <c r="M172" s="87">
        <v>19</v>
      </c>
    </row>
    <row r="173" spans="1:13">
      <c r="A173" s="90" t="s">
        <v>255</v>
      </c>
      <c r="B173" s="90" t="s">
        <v>2406</v>
      </c>
      <c r="C173" s="88" t="s">
        <v>1875</v>
      </c>
      <c r="D173" s="88" t="s">
        <v>1862</v>
      </c>
      <c r="E173" s="88" t="s">
        <v>1947</v>
      </c>
      <c r="F173" s="88" t="s">
        <v>2123</v>
      </c>
      <c r="G173" s="87" t="s">
        <v>1311</v>
      </c>
      <c r="I173" s="87">
        <v>28</v>
      </c>
      <c r="M173" s="87">
        <v>28</v>
      </c>
    </row>
    <row r="174" spans="1:13">
      <c r="A174" s="90" t="s">
        <v>256</v>
      </c>
      <c r="B174" s="90" t="s">
        <v>2406</v>
      </c>
      <c r="C174" s="88" t="s">
        <v>1875</v>
      </c>
      <c r="D174" s="88" t="s">
        <v>1862</v>
      </c>
      <c r="E174" s="88" t="s">
        <v>1948</v>
      </c>
      <c r="F174" s="88" t="s">
        <v>2124</v>
      </c>
      <c r="G174" s="87" t="s">
        <v>1312</v>
      </c>
      <c r="J174" s="87">
        <v>17</v>
      </c>
      <c r="M174" s="87">
        <v>17</v>
      </c>
    </row>
    <row r="175" spans="1:13">
      <c r="A175" s="90" t="s">
        <v>257</v>
      </c>
      <c r="B175" s="90" t="s">
        <v>2406</v>
      </c>
      <c r="C175" s="88" t="s">
        <v>1875</v>
      </c>
      <c r="D175" s="88" t="s">
        <v>1862</v>
      </c>
      <c r="E175" s="88" t="s">
        <v>1949</v>
      </c>
      <c r="F175" s="88" t="s">
        <v>2125</v>
      </c>
      <c r="G175" s="87" t="s">
        <v>1313</v>
      </c>
      <c r="K175" s="87">
        <v>7</v>
      </c>
      <c r="M175" s="87">
        <v>7</v>
      </c>
    </row>
    <row r="176" spans="1:13">
      <c r="A176" s="90" t="s">
        <v>258</v>
      </c>
      <c r="B176" s="90" t="s">
        <v>2407</v>
      </c>
      <c r="C176" s="88" t="s">
        <v>1875</v>
      </c>
      <c r="D176" s="88" t="s">
        <v>1871</v>
      </c>
      <c r="E176" s="88" t="s">
        <v>1946</v>
      </c>
      <c r="F176" s="88" t="s">
        <v>2126</v>
      </c>
      <c r="G176" s="87" t="s">
        <v>1314</v>
      </c>
      <c r="H176" s="87">
        <v>19</v>
      </c>
      <c r="M176" s="87">
        <v>19</v>
      </c>
    </row>
    <row r="177" spans="1:13">
      <c r="A177" s="90" t="s">
        <v>259</v>
      </c>
      <c r="B177" s="90" t="s">
        <v>2407</v>
      </c>
      <c r="C177" s="88" t="s">
        <v>1875</v>
      </c>
      <c r="D177" s="88" t="s">
        <v>1871</v>
      </c>
      <c r="E177" s="88" t="s">
        <v>1947</v>
      </c>
      <c r="F177" s="88" t="s">
        <v>2127</v>
      </c>
      <c r="G177" s="87" t="s">
        <v>1315</v>
      </c>
      <c r="I177" s="87">
        <v>28</v>
      </c>
      <c r="M177" s="87">
        <v>28</v>
      </c>
    </row>
    <row r="178" spans="1:13">
      <c r="A178" s="90" t="s">
        <v>260</v>
      </c>
      <c r="B178" s="90" t="s">
        <v>2407</v>
      </c>
      <c r="C178" s="88" t="s">
        <v>1875</v>
      </c>
      <c r="D178" s="88" t="s">
        <v>1871</v>
      </c>
      <c r="E178" s="88" t="s">
        <v>1948</v>
      </c>
      <c r="F178" s="88" t="s">
        <v>2128</v>
      </c>
      <c r="G178" s="87" t="s">
        <v>1316</v>
      </c>
      <c r="J178" s="87">
        <v>17</v>
      </c>
      <c r="M178" s="87">
        <v>17</v>
      </c>
    </row>
    <row r="179" spans="1:13">
      <c r="A179" s="90" t="s">
        <v>261</v>
      </c>
      <c r="B179" s="90" t="s">
        <v>2407</v>
      </c>
      <c r="C179" s="88" t="s">
        <v>1875</v>
      </c>
      <c r="D179" s="88" t="s">
        <v>1871</v>
      </c>
      <c r="E179" s="88" t="s">
        <v>1949</v>
      </c>
      <c r="F179" s="88" t="s">
        <v>2129</v>
      </c>
      <c r="G179" s="87" t="s">
        <v>1317</v>
      </c>
      <c r="K179" s="87">
        <v>7</v>
      </c>
      <c r="M179" s="87">
        <v>7</v>
      </c>
    </row>
    <row r="180" spans="1:13">
      <c r="A180" s="90" t="s">
        <v>262</v>
      </c>
      <c r="B180" s="90" t="s">
        <v>2408</v>
      </c>
      <c r="C180" s="88" t="s">
        <v>1875</v>
      </c>
      <c r="D180" s="88" t="s">
        <v>1851</v>
      </c>
      <c r="E180" s="88" t="s">
        <v>1946</v>
      </c>
      <c r="F180" s="88" t="s">
        <v>2130</v>
      </c>
      <c r="G180" s="87" t="s">
        <v>1318</v>
      </c>
      <c r="H180" s="87">
        <v>39</v>
      </c>
      <c r="M180" s="87">
        <v>39</v>
      </c>
    </row>
    <row r="181" spans="1:13">
      <c r="A181" s="90" t="s">
        <v>263</v>
      </c>
      <c r="B181" s="90" t="s">
        <v>2408</v>
      </c>
      <c r="C181" s="88" t="s">
        <v>1875</v>
      </c>
      <c r="D181" s="88" t="s">
        <v>1851</v>
      </c>
      <c r="E181" s="88" t="s">
        <v>1947</v>
      </c>
      <c r="F181" s="88" t="s">
        <v>2131</v>
      </c>
      <c r="G181" s="87" t="s">
        <v>1319</v>
      </c>
      <c r="I181" s="87">
        <v>58</v>
      </c>
      <c r="M181" s="87">
        <v>58</v>
      </c>
    </row>
    <row r="182" spans="1:13">
      <c r="A182" s="90" t="s">
        <v>264</v>
      </c>
      <c r="B182" s="90" t="s">
        <v>2408</v>
      </c>
      <c r="C182" s="88" t="s">
        <v>1875</v>
      </c>
      <c r="D182" s="88" t="s">
        <v>1851</v>
      </c>
      <c r="E182" s="88" t="s">
        <v>1948</v>
      </c>
      <c r="F182" s="88" t="s">
        <v>2132</v>
      </c>
      <c r="G182" s="87" t="s">
        <v>1320</v>
      </c>
      <c r="J182" s="87">
        <v>36</v>
      </c>
      <c r="M182" s="87">
        <v>36</v>
      </c>
    </row>
    <row r="183" spans="1:13">
      <c r="A183" s="90" t="s">
        <v>265</v>
      </c>
      <c r="B183" s="90" t="s">
        <v>2408</v>
      </c>
      <c r="C183" s="88" t="s">
        <v>1875</v>
      </c>
      <c r="D183" s="88" t="s">
        <v>1851</v>
      </c>
      <c r="E183" s="88" t="s">
        <v>1949</v>
      </c>
      <c r="F183" s="88" t="s">
        <v>2133</v>
      </c>
      <c r="G183" s="87" t="s">
        <v>1321</v>
      </c>
      <c r="K183" s="87">
        <v>14</v>
      </c>
      <c r="M183" s="87">
        <v>14</v>
      </c>
    </row>
    <row r="184" spans="1:13">
      <c r="A184" s="90" t="s">
        <v>266</v>
      </c>
      <c r="B184" s="90" t="s">
        <v>2409</v>
      </c>
      <c r="C184" s="88" t="s">
        <v>1878</v>
      </c>
      <c r="D184" s="88" t="s">
        <v>1862</v>
      </c>
      <c r="E184" s="88" t="s">
        <v>1946</v>
      </c>
      <c r="F184" s="88" t="s">
        <v>2134</v>
      </c>
      <c r="G184" s="87" t="s">
        <v>1322</v>
      </c>
      <c r="H184" s="87">
        <v>13</v>
      </c>
      <c r="M184" s="87">
        <v>13</v>
      </c>
    </row>
    <row r="185" spans="1:13">
      <c r="A185" s="90" t="s">
        <v>267</v>
      </c>
      <c r="B185" s="90" t="s">
        <v>2409</v>
      </c>
      <c r="C185" s="88" t="s">
        <v>1878</v>
      </c>
      <c r="D185" s="88" t="s">
        <v>1862</v>
      </c>
      <c r="E185" s="88" t="s">
        <v>1947</v>
      </c>
      <c r="F185" s="88" t="s">
        <v>2135</v>
      </c>
      <c r="G185" s="87" t="s">
        <v>1323</v>
      </c>
      <c r="I185" s="87">
        <v>35</v>
      </c>
      <c r="M185" s="87">
        <v>35</v>
      </c>
    </row>
    <row r="186" spans="1:13">
      <c r="A186" s="90" t="s">
        <v>268</v>
      </c>
      <c r="B186" s="90" t="s">
        <v>2409</v>
      </c>
      <c r="C186" s="88" t="s">
        <v>1878</v>
      </c>
      <c r="D186" s="88" t="s">
        <v>1862</v>
      </c>
      <c r="E186" s="88" t="s">
        <v>1948</v>
      </c>
      <c r="F186" s="88" t="s">
        <v>2136</v>
      </c>
      <c r="G186" s="87" t="s">
        <v>1324</v>
      </c>
      <c r="J186" s="87">
        <v>44</v>
      </c>
      <c r="M186" s="87">
        <v>44</v>
      </c>
    </row>
    <row r="187" spans="1:13">
      <c r="A187" s="90" t="s">
        <v>269</v>
      </c>
      <c r="B187" s="90" t="s">
        <v>2409</v>
      </c>
      <c r="C187" s="88" t="s">
        <v>1878</v>
      </c>
      <c r="D187" s="88" t="s">
        <v>1862</v>
      </c>
      <c r="E187" s="88" t="s">
        <v>1949</v>
      </c>
      <c r="F187" s="88" t="s">
        <v>2137</v>
      </c>
      <c r="G187" s="87" t="s">
        <v>1325</v>
      </c>
      <c r="K187" s="87">
        <v>33</v>
      </c>
      <c r="M187" s="87">
        <v>33</v>
      </c>
    </row>
    <row r="188" spans="1:13">
      <c r="A188" s="90" t="s">
        <v>270</v>
      </c>
      <c r="B188" s="90" t="s">
        <v>2410</v>
      </c>
      <c r="C188" s="88" t="s">
        <v>1878</v>
      </c>
      <c r="D188" s="88" t="s">
        <v>1871</v>
      </c>
      <c r="E188" s="88" t="s">
        <v>1946</v>
      </c>
      <c r="F188" s="88" t="s">
        <v>2138</v>
      </c>
      <c r="G188" s="87" t="s">
        <v>1326</v>
      </c>
      <c r="H188" s="87">
        <v>13</v>
      </c>
      <c r="M188" s="87">
        <v>13</v>
      </c>
    </row>
    <row r="189" spans="1:13">
      <c r="A189" s="90" t="s">
        <v>271</v>
      </c>
      <c r="B189" s="90" t="s">
        <v>2410</v>
      </c>
      <c r="C189" s="88" t="s">
        <v>1878</v>
      </c>
      <c r="D189" s="88" t="s">
        <v>1871</v>
      </c>
      <c r="E189" s="88" t="s">
        <v>1947</v>
      </c>
      <c r="F189" s="88" t="s">
        <v>2139</v>
      </c>
      <c r="G189" s="87" t="s">
        <v>1327</v>
      </c>
      <c r="I189" s="87">
        <v>35</v>
      </c>
      <c r="M189" s="87">
        <v>35</v>
      </c>
    </row>
    <row r="190" spans="1:13">
      <c r="A190" s="90" t="s">
        <v>272</v>
      </c>
      <c r="B190" s="90" t="s">
        <v>2410</v>
      </c>
      <c r="C190" s="88" t="s">
        <v>1878</v>
      </c>
      <c r="D190" s="88" t="s">
        <v>1871</v>
      </c>
      <c r="E190" s="88" t="s">
        <v>1948</v>
      </c>
      <c r="F190" s="88" t="s">
        <v>2140</v>
      </c>
      <c r="G190" s="87" t="s">
        <v>1328</v>
      </c>
      <c r="J190" s="87">
        <v>44</v>
      </c>
      <c r="M190" s="87">
        <v>44</v>
      </c>
    </row>
    <row r="191" spans="1:13">
      <c r="A191" s="90" t="s">
        <v>273</v>
      </c>
      <c r="B191" s="90" t="s">
        <v>2410</v>
      </c>
      <c r="C191" s="88" t="s">
        <v>1878</v>
      </c>
      <c r="D191" s="88" t="s">
        <v>1871</v>
      </c>
      <c r="E191" s="88" t="s">
        <v>1949</v>
      </c>
      <c r="F191" s="88" t="s">
        <v>2141</v>
      </c>
      <c r="G191" s="87" t="s">
        <v>1329</v>
      </c>
      <c r="K191" s="87">
        <v>33</v>
      </c>
      <c r="M191" s="87">
        <v>33</v>
      </c>
    </row>
    <row r="192" spans="1:13">
      <c r="A192" s="90" t="s">
        <v>274</v>
      </c>
      <c r="B192" s="90" t="s">
        <v>2411</v>
      </c>
      <c r="C192" s="88" t="s">
        <v>1878</v>
      </c>
      <c r="D192" s="88" t="s">
        <v>1851</v>
      </c>
      <c r="E192" s="88" t="s">
        <v>1946</v>
      </c>
      <c r="F192" s="88" t="s">
        <v>2142</v>
      </c>
      <c r="G192" s="87" t="s">
        <v>1330</v>
      </c>
      <c r="H192" s="87">
        <v>16</v>
      </c>
      <c r="M192" s="87">
        <v>16</v>
      </c>
    </row>
    <row r="193" spans="1:13">
      <c r="A193" s="90" t="s">
        <v>275</v>
      </c>
      <c r="B193" s="90" t="s">
        <v>2411</v>
      </c>
      <c r="C193" s="88" t="s">
        <v>1878</v>
      </c>
      <c r="D193" s="88" t="s">
        <v>1851</v>
      </c>
      <c r="E193" s="88" t="s">
        <v>1947</v>
      </c>
      <c r="F193" s="88" t="s">
        <v>2143</v>
      </c>
      <c r="G193" s="87" t="s">
        <v>1331</v>
      </c>
      <c r="I193" s="87">
        <v>41</v>
      </c>
      <c r="M193" s="87">
        <v>41</v>
      </c>
    </row>
    <row r="194" spans="1:13">
      <c r="A194" s="90" t="s">
        <v>276</v>
      </c>
      <c r="B194" s="90" t="s">
        <v>2411</v>
      </c>
      <c r="C194" s="88" t="s">
        <v>1878</v>
      </c>
      <c r="D194" s="88" t="s">
        <v>1851</v>
      </c>
      <c r="E194" s="88" t="s">
        <v>1948</v>
      </c>
      <c r="F194" s="88" t="s">
        <v>2144</v>
      </c>
      <c r="G194" s="87" t="s">
        <v>1332</v>
      </c>
      <c r="J194" s="87">
        <v>52</v>
      </c>
      <c r="M194" s="87">
        <v>52</v>
      </c>
    </row>
    <row r="195" spans="1:13">
      <c r="A195" s="90" t="s">
        <v>277</v>
      </c>
      <c r="B195" s="90" t="s">
        <v>2411</v>
      </c>
      <c r="C195" s="88" t="s">
        <v>1878</v>
      </c>
      <c r="D195" s="88" t="s">
        <v>1851</v>
      </c>
      <c r="E195" s="88" t="s">
        <v>1949</v>
      </c>
      <c r="F195" s="88" t="s">
        <v>2145</v>
      </c>
      <c r="G195" s="87" t="s">
        <v>1333</v>
      </c>
      <c r="K195" s="87">
        <v>40</v>
      </c>
      <c r="M195" s="87">
        <v>40</v>
      </c>
    </row>
    <row r="196" spans="1:13">
      <c r="A196" s="90" t="s">
        <v>278</v>
      </c>
      <c r="B196" s="90" t="s">
        <v>2412</v>
      </c>
      <c r="C196" s="88" t="s">
        <v>2532</v>
      </c>
      <c r="D196" s="88" t="s">
        <v>1851</v>
      </c>
      <c r="E196" s="88" t="s">
        <v>1946</v>
      </c>
      <c r="F196" s="88" t="s">
        <v>2146</v>
      </c>
      <c r="G196" s="87" t="s">
        <v>1334</v>
      </c>
      <c r="H196" s="87">
        <v>9</v>
      </c>
      <c r="M196" s="87">
        <v>9</v>
      </c>
    </row>
    <row r="197" spans="1:13">
      <c r="A197" s="90" t="s">
        <v>279</v>
      </c>
      <c r="B197" s="90" t="s">
        <v>2412</v>
      </c>
      <c r="C197" s="88" t="s">
        <v>2532</v>
      </c>
      <c r="D197" s="88" t="s">
        <v>1851</v>
      </c>
      <c r="E197" s="88" t="s">
        <v>1947</v>
      </c>
      <c r="F197" s="88" t="s">
        <v>2147</v>
      </c>
      <c r="G197" s="87" t="s">
        <v>1335</v>
      </c>
      <c r="I197" s="87">
        <v>26</v>
      </c>
      <c r="M197" s="87">
        <v>26</v>
      </c>
    </row>
    <row r="198" spans="1:13">
      <c r="A198" s="90" t="s">
        <v>280</v>
      </c>
      <c r="B198" s="90" t="s">
        <v>2412</v>
      </c>
      <c r="C198" s="88" t="s">
        <v>2532</v>
      </c>
      <c r="D198" s="88" t="s">
        <v>1851</v>
      </c>
      <c r="E198" s="88" t="s">
        <v>1948</v>
      </c>
      <c r="F198" s="88" t="s">
        <v>2148</v>
      </c>
      <c r="G198" s="87" t="s">
        <v>1336</v>
      </c>
      <c r="J198" s="87">
        <v>33</v>
      </c>
      <c r="M198" s="87">
        <v>33</v>
      </c>
    </row>
    <row r="199" spans="1:13">
      <c r="A199" s="90" t="s">
        <v>281</v>
      </c>
      <c r="B199" s="90" t="s">
        <v>2412</v>
      </c>
      <c r="C199" s="88" t="s">
        <v>2532</v>
      </c>
      <c r="D199" s="88" t="s">
        <v>1851</v>
      </c>
      <c r="E199" s="88" t="s">
        <v>1949</v>
      </c>
      <c r="F199" s="88" t="s">
        <v>2149</v>
      </c>
      <c r="G199" s="87" t="s">
        <v>1337</v>
      </c>
      <c r="K199" s="87">
        <v>27</v>
      </c>
      <c r="M199" s="87">
        <v>27</v>
      </c>
    </row>
    <row r="200" spans="1:13">
      <c r="A200" s="90" t="s">
        <v>282</v>
      </c>
      <c r="B200" s="90" t="s">
        <v>2413</v>
      </c>
      <c r="C200" s="88" t="s">
        <v>2532</v>
      </c>
      <c r="D200" s="88" t="s">
        <v>1862</v>
      </c>
      <c r="E200" s="88" t="s">
        <v>1946</v>
      </c>
      <c r="F200" s="88" t="s">
        <v>2150</v>
      </c>
      <c r="G200" s="87" t="s">
        <v>1338</v>
      </c>
      <c r="H200" s="87">
        <v>9</v>
      </c>
      <c r="M200" s="87">
        <v>9</v>
      </c>
    </row>
    <row r="201" spans="1:13">
      <c r="A201" s="90" t="s">
        <v>283</v>
      </c>
      <c r="B201" s="90" t="s">
        <v>2413</v>
      </c>
      <c r="C201" s="88" t="s">
        <v>2532</v>
      </c>
      <c r="D201" s="88" t="s">
        <v>1862</v>
      </c>
      <c r="E201" s="88" t="s">
        <v>1947</v>
      </c>
      <c r="F201" s="88" t="s">
        <v>2151</v>
      </c>
      <c r="G201" s="87" t="s">
        <v>1339</v>
      </c>
      <c r="I201" s="87">
        <v>26</v>
      </c>
      <c r="M201" s="87">
        <v>26</v>
      </c>
    </row>
    <row r="202" spans="1:13">
      <c r="A202" s="90" t="s">
        <v>284</v>
      </c>
      <c r="B202" s="90" t="s">
        <v>2413</v>
      </c>
      <c r="C202" s="88" t="s">
        <v>2532</v>
      </c>
      <c r="D202" s="88" t="s">
        <v>1862</v>
      </c>
      <c r="E202" s="88" t="s">
        <v>1948</v>
      </c>
      <c r="F202" s="88" t="s">
        <v>2152</v>
      </c>
      <c r="G202" s="87" t="s">
        <v>1340</v>
      </c>
      <c r="J202" s="87">
        <v>33</v>
      </c>
      <c r="M202" s="87">
        <v>33</v>
      </c>
    </row>
    <row r="203" spans="1:13">
      <c r="A203" s="90" t="s">
        <v>285</v>
      </c>
      <c r="B203" s="90" t="s">
        <v>2413</v>
      </c>
      <c r="C203" s="88" t="s">
        <v>2532</v>
      </c>
      <c r="D203" s="88" t="s">
        <v>1862</v>
      </c>
      <c r="E203" s="88" t="s">
        <v>1949</v>
      </c>
      <c r="F203" s="88" t="s">
        <v>2153</v>
      </c>
      <c r="G203" s="87" t="s">
        <v>1341</v>
      </c>
      <c r="K203" s="87">
        <v>27</v>
      </c>
      <c r="M203" s="87">
        <v>27</v>
      </c>
    </row>
    <row r="204" spans="1:13">
      <c r="A204" s="90" t="s">
        <v>286</v>
      </c>
      <c r="B204" s="90" t="s">
        <v>2414</v>
      </c>
      <c r="C204" s="88" t="s">
        <v>2532</v>
      </c>
      <c r="D204" s="88" t="s">
        <v>1870</v>
      </c>
      <c r="E204" s="88" t="s">
        <v>1946</v>
      </c>
      <c r="F204" s="88" t="s">
        <v>2154</v>
      </c>
      <c r="G204" s="87" t="s">
        <v>1342</v>
      </c>
      <c r="H204" s="87">
        <v>9</v>
      </c>
      <c r="M204" s="87">
        <v>9</v>
      </c>
    </row>
    <row r="205" spans="1:13">
      <c r="A205" s="90" t="s">
        <v>287</v>
      </c>
      <c r="B205" s="90" t="s">
        <v>2414</v>
      </c>
      <c r="C205" s="88" t="s">
        <v>2532</v>
      </c>
      <c r="D205" s="88" t="s">
        <v>1870</v>
      </c>
      <c r="E205" s="88" t="s">
        <v>1947</v>
      </c>
      <c r="F205" s="88" t="s">
        <v>2155</v>
      </c>
      <c r="G205" s="87" t="s">
        <v>1343</v>
      </c>
      <c r="I205" s="87">
        <v>26</v>
      </c>
      <c r="M205" s="87">
        <v>26</v>
      </c>
    </row>
    <row r="206" spans="1:13">
      <c r="A206" s="90" t="s">
        <v>288</v>
      </c>
      <c r="B206" s="90" t="s">
        <v>2414</v>
      </c>
      <c r="C206" s="88" t="s">
        <v>2532</v>
      </c>
      <c r="D206" s="88" t="s">
        <v>1870</v>
      </c>
      <c r="E206" s="88" t="s">
        <v>1948</v>
      </c>
      <c r="F206" s="88" t="s">
        <v>2156</v>
      </c>
      <c r="G206" s="87" t="s">
        <v>1344</v>
      </c>
      <c r="J206" s="87">
        <v>33</v>
      </c>
      <c r="M206" s="87">
        <v>33</v>
      </c>
    </row>
    <row r="207" spans="1:13">
      <c r="A207" s="90" t="s">
        <v>289</v>
      </c>
      <c r="B207" s="90" t="s">
        <v>2414</v>
      </c>
      <c r="C207" s="88" t="s">
        <v>2532</v>
      </c>
      <c r="D207" s="88" t="s">
        <v>1870</v>
      </c>
      <c r="E207" s="88" t="s">
        <v>1949</v>
      </c>
      <c r="F207" s="88" t="s">
        <v>2157</v>
      </c>
      <c r="G207" s="87" t="s">
        <v>1345</v>
      </c>
      <c r="K207" s="87">
        <v>27</v>
      </c>
      <c r="M207" s="87">
        <v>27</v>
      </c>
    </row>
    <row r="208" spans="1:13">
      <c r="A208" s="90" t="s">
        <v>290</v>
      </c>
      <c r="B208" s="90" t="s">
        <v>2415</v>
      </c>
      <c r="C208" s="88" t="s">
        <v>2532</v>
      </c>
      <c r="D208" s="88" t="s">
        <v>1854</v>
      </c>
      <c r="E208" s="88" t="s">
        <v>1946</v>
      </c>
      <c r="F208" s="88" t="s">
        <v>2158</v>
      </c>
      <c r="G208" s="87" t="s">
        <v>1346</v>
      </c>
      <c r="H208" s="87">
        <v>9</v>
      </c>
      <c r="M208" s="87">
        <v>9</v>
      </c>
    </row>
    <row r="209" spans="1:13">
      <c r="A209" s="90" t="s">
        <v>291</v>
      </c>
      <c r="B209" s="90" t="s">
        <v>2415</v>
      </c>
      <c r="C209" s="88" t="s">
        <v>2532</v>
      </c>
      <c r="D209" s="88" t="s">
        <v>1854</v>
      </c>
      <c r="E209" s="88" t="s">
        <v>1947</v>
      </c>
      <c r="F209" s="88" t="s">
        <v>2159</v>
      </c>
      <c r="G209" s="87" t="s">
        <v>1347</v>
      </c>
      <c r="I209" s="87">
        <v>26</v>
      </c>
      <c r="M209" s="87">
        <v>26</v>
      </c>
    </row>
    <row r="210" spans="1:13">
      <c r="A210" s="90" t="s">
        <v>292</v>
      </c>
      <c r="B210" s="90" t="s">
        <v>2415</v>
      </c>
      <c r="C210" s="88" t="s">
        <v>2532</v>
      </c>
      <c r="D210" s="88" t="s">
        <v>1854</v>
      </c>
      <c r="E210" s="88" t="s">
        <v>1948</v>
      </c>
      <c r="F210" s="88" t="s">
        <v>2160</v>
      </c>
      <c r="G210" s="87" t="s">
        <v>1348</v>
      </c>
      <c r="J210" s="87">
        <v>33</v>
      </c>
      <c r="M210" s="87">
        <v>33</v>
      </c>
    </row>
    <row r="211" spans="1:13">
      <c r="A211" s="90" t="s">
        <v>293</v>
      </c>
      <c r="B211" s="90" t="s">
        <v>2415</v>
      </c>
      <c r="C211" s="88" t="s">
        <v>2532</v>
      </c>
      <c r="D211" s="88" t="s">
        <v>1854</v>
      </c>
      <c r="E211" s="88" t="s">
        <v>1949</v>
      </c>
      <c r="F211" s="88" t="s">
        <v>2161</v>
      </c>
      <c r="G211" s="87" t="s">
        <v>1349</v>
      </c>
      <c r="K211" s="87">
        <v>27</v>
      </c>
      <c r="M211" s="87">
        <v>27</v>
      </c>
    </row>
    <row r="212" spans="1:13">
      <c r="A212" s="90" t="s">
        <v>294</v>
      </c>
      <c r="B212" s="90" t="s">
        <v>2416</v>
      </c>
      <c r="C212" s="88" t="s">
        <v>1883</v>
      </c>
      <c r="D212" s="88" t="s">
        <v>1881</v>
      </c>
      <c r="E212" s="88" t="s">
        <v>1946</v>
      </c>
      <c r="F212" s="88" t="s">
        <v>2162</v>
      </c>
      <c r="G212" s="87" t="s">
        <v>1350</v>
      </c>
      <c r="H212" s="87">
        <v>16</v>
      </c>
      <c r="M212" s="87">
        <v>16</v>
      </c>
    </row>
    <row r="213" spans="1:13">
      <c r="A213" s="90" t="s">
        <v>295</v>
      </c>
      <c r="B213" s="90" t="s">
        <v>2416</v>
      </c>
      <c r="C213" s="88" t="s">
        <v>1883</v>
      </c>
      <c r="D213" s="88" t="s">
        <v>1881</v>
      </c>
      <c r="E213" s="88" t="s">
        <v>1947</v>
      </c>
      <c r="F213" s="88" t="s">
        <v>2163</v>
      </c>
      <c r="G213" s="87" t="s">
        <v>1351</v>
      </c>
      <c r="I213" s="87">
        <v>41</v>
      </c>
      <c r="M213" s="87">
        <v>41</v>
      </c>
    </row>
    <row r="214" spans="1:13">
      <c r="A214" s="90" t="s">
        <v>296</v>
      </c>
      <c r="B214" s="90" t="s">
        <v>2416</v>
      </c>
      <c r="C214" s="88" t="s">
        <v>1883</v>
      </c>
      <c r="D214" s="88" t="s">
        <v>1881</v>
      </c>
      <c r="E214" s="88" t="s">
        <v>1948</v>
      </c>
      <c r="F214" s="88" t="s">
        <v>2164</v>
      </c>
      <c r="G214" s="87" t="s">
        <v>1352</v>
      </c>
      <c r="J214" s="87">
        <v>52</v>
      </c>
      <c r="M214" s="87">
        <v>52</v>
      </c>
    </row>
    <row r="215" spans="1:13">
      <c r="A215" s="90" t="s">
        <v>297</v>
      </c>
      <c r="B215" s="90" t="s">
        <v>2416</v>
      </c>
      <c r="C215" s="88" t="s">
        <v>1883</v>
      </c>
      <c r="D215" s="88" t="s">
        <v>1881</v>
      </c>
      <c r="E215" s="88" t="s">
        <v>1949</v>
      </c>
      <c r="F215" s="88" t="s">
        <v>2165</v>
      </c>
      <c r="G215" s="87" t="s">
        <v>1353</v>
      </c>
      <c r="K215" s="87">
        <v>40</v>
      </c>
      <c r="M215" s="87">
        <v>40</v>
      </c>
    </row>
    <row r="216" spans="1:13">
      <c r="A216" s="90" t="s">
        <v>298</v>
      </c>
      <c r="B216" s="90" t="s">
        <v>2416</v>
      </c>
      <c r="C216" s="88" t="s">
        <v>1883</v>
      </c>
      <c r="D216" s="88" t="s">
        <v>1881</v>
      </c>
      <c r="E216" s="88" t="s">
        <v>1950</v>
      </c>
      <c r="F216" s="88" t="s">
        <v>2166</v>
      </c>
      <c r="G216" s="87" t="s">
        <v>1354</v>
      </c>
      <c r="L216" s="87">
        <v>8</v>
      </c>
      <c r="M216" s="87">
        <v>8</v>
      </c>
    </row>
    <row r="217" spans="1:13">
      <c r="A217" s="90" t="s">
        <v>299</v>
      </c>
      <c r="B217" s="90" t="s">
        <v>2417</v>
      </c>
      <c r="C217" s="88" t="s">
        <v>1883</v>
      </c>
      <c r="D217" s="88" t="s">
        <v>1851</v>
      </c>
      <c r="E217" s="88" t="s">
        <v>1946</v>
      </c>
      <c r="F217" s="88" t="s">
        <v>2167</v>
      </c>
      <c r="G217" s="87" t="s">
        <v>1355</v>
      </c>
      <c r="H217" s="87">
        <v>40</v>
      </c>
      <c r="M217" s="87">
        <v>40</v>
      </c>
    </row>
    <row r="218" spans="1:13">
      <c r="A218" s="90" t="s">
        <v>300</v>
      </c>
      <c r="B218" s="90" t="s">
        <v>2417</v>
      </c>
      <c r="C218" s="88" t="s">
        <v>1883</v>
      </c>
      <c r="D218" s="88" t="s">
        <v>1851</v>
      </c>
      <c r="E218" s="88" t="s">
        <v>1947</v>
      </c>
      <c r="F218" s="88" t="s">
        <v>2168</v>
      </c>
      <c r="G218" s="87" t="s">
        <v>1356</v>
      </c>
      <c r="I218" s="87">
        <v>107</v>
      </c>
      <c r="M218" s="87">
        <v>107</v>
      </c>
    </row>
    <row r="219" spans="1:13">
      <c r="A219" s="90" t="s">
        <v>301</v>
      </c>
      <c r="B219" s="90" t="s">
        <v>2417</v>
      </c>
      <c r="C219" s="88" t="s">
        <v>1883</v>
      </c>
      <c r="D219" s="88" t="s">
        <v>1851</v>
      </c>
      <c r="E219" s="88" t="s">
        <v>1948</v>
      </c>
      <c r="F219" s="88" t="s">
        <v>2169</v>
      </c>
      <c r="G219" s="87" t="s">
        <v>1357</v>
      </c>
      <c r="J219" s="87">
        <v>143</v>
      </c>
      <c r="M219" s="87">
        <v>143</v>
      </c>
    </row>
    <row r="220" spans="1:13">
      <c r="A220" s="90" t="s">
        <v>302</v>
      </c>
      <c r="B220" s="90" t="s">
        <v>2417</v>
      </c>
      <c r="C220" s="88" t="s">
        <v>1883</v>
      </c>
      <c r="D220" s="88" t="s">
        <v>1851</v>
      </c>
      <c r="E220" s="88" t="s">
        <v>1949</v>
      </c>
      <c r="F220" s="88" t="s">
        <v>2170</v>
      </c>
      <c r="G220" s="87" t="s">
        <v>1358</v>
      </c>
      <c r="K220" s="87">
        <v>105</v>
      </c>
      <c r="M220" s="87">
        <v>105</v>
      </c>
    </row>
    <row r="221" spans="1:13">
      <c r="A221" s="90" t="s">
        <v>303</v>
      </c>
      <c r="B221" s="90" t="s">
        <v>2417</v>
      </c>
      <c r="C221" s="88" t="s">
        <v>1883</v>
      </c>
      <c r="D221" s="88" t="s">
        <v>1851</v>
      </c>
      <c r="E221" s="88" t="s">
        <v>1950</v>
      </c>
      <c r="F221" s="88" t="s">
        <v>2171</v>
      </c>
      <c r="G221" s="87" t="s">
        <v>1359</v>
      </c>
      <c r="L221" s="87">
        <v>27</v>
      </c>
      <c r="M221" s="87">
        <v>27</v>
      </c>
    </row>
    <row r="222" spans="1:13">
      <c r="A222" s="90" t="s">
        <v>304</v>
      </c>
      <c r="B222" s="90" t="s">
        <v>2418</v>
      </c>
      <c r="C222" s="88" t="s">
        <v>1883</v>
      </c>
      <c r="D222" s="88" t="s">
        <v>1854</v>
      </c>
      <c r="E222" s="88" t="s">
        <v>1946</v>
      </c>
      <c r="F222" s="88" t="s">
        <v>2172</v>
      </c>
      <c r="G222" s="87" t="s">
        <v>1360</v>
      </c>
      <c r="H222" s="87">
        <v>29</v>
      </c>
      <c r="M222" s="87">
        <v>29</v>
      </c>
    </row>
    <row r="223" spans="1:13">
      <c r="A223" s="90" t="s">
        <v>305</v>
      </c>
      <c r="B223" s="90" t="s">
        <v>2418</v>
      </c>
      <c r="C223" s="88" t="s">
        <v>1883</v>
      </c>
      <c r="D223" s="88" t="s">
        <v>1854</v>
      </c>
      <c r="E223" s="88" t="s">
        <v>1947</v>
      </c>
      <c r="F223" s="88" t="s">
        <v>2173</v>
      </c>
      <c r="G223" s="87" t="s">
        <v>1361</v>
      </c>
      <c r="I223" s="87">
        <v>81</v>
      </c>
      <c r="M223" s="87">
        <v>81</v>
      </c>
    </row>
    <row r="224" spans="1:13">
      <c r="A224" s="90" t="s">
        <v>306</v>
      </c>
      <c r="B224" s="90" t="s">
        <v>2418</v>
      </c>
      <c r="C224" s="88" t="s">
        <v>1883</v>
      </c>
      <c r="D224" s="88" t="s">
        <v>1854</v>
      </c>
      <c r="E224" s="88" t="s">
        <v>1948</v>
      </c>
      <c r="F224" s="88" t="s">
        <v>2174</v>
      </c>
      <c r="G224" s="87" t="s">
        <v>1362</v>
      </c>
      <c r="J224" s="87">
        <v>106</v>
      </c>
      <c r="M224" s="87">
        <v>106</v>
      </c>
    </row>
    <row r="225" spans="1:13">
      <c r="A225" s="90" t="s">
        <v>307</v>
      </c>
      <c r="B225" s="90" t="s">
        <v>2418</v>
      </c>
      <c r="C225" s="88" t="s">
        <v>1883</v>
      </c>
      <c r="D225" s="88" t="s">
        <v>1854</v>
      </c>
      <c r="E225" s="88" t="s">
        <v>1949</v>
      </c>
      <c r="F225" s="88" t="s">
        <v>2175</v>
      </c>
      <c r="G225" s="87" t="s">
        <v>1363</v>
      </c>
      <c r="K225" s="87">
        <v>78</v>
      </c>
      <c r="M225" s="87">
        <v>78</v>
      </c>
    </row>
    <row r="226" spans="1:13">
      <c r="A226" s="90" t="s">
        <v>308</v>
      </c>
      <c r="B226" s="90" t="s">
        <v>2418</v>
      </c>
      <c r="C226" s="88" t="s">
        <v>1883</v>
      </c>
      <c r="D226" s="88" t="s">
        <v>1854</v>
      </c>
      <c r="E226" s="88" t="s">
        <v>1950</v>
      </c>
      <c r="F226" s="88" t="s">
        <v>2176</v>
      </c>
      <c r="G226" s="87" t="s">
        <v>1364</v>
      </c>
      <c r="L226" s="87">
        <v>15</v>
      </c>
      <c r="M226" s="87">
        <v>15</v>
      </c>
    </row>
    <row r="227" spans="1:13">
      <c r="A227" s="90" t="s">
        <v>309</v>
      </c>
      <c r="B227" s="90" t="s">
        <v>2419</v>
      </c>
      <c r="C227" s="88" t="s">
        <v>1883</v>
      </c>
      <c r="D227" s="88" t="s">
        <v>1882</v>
      </c>
      <c r="E227" s="88" t="s">
        <v>1946</v>
      </c>
      <c r="F227" s="88" t="s">
        <v>2177</v>
      </c>
      <c r="G227" s="87" t="s">
        <v>1365</v>
      </c>
      <c r="H227" s="87">
        <v>16</v>
      </c>
      <c r="M227" s="87">
        <v>16</v>
      </c>
    </row>
    <row r="228" spans="1:13">
      <c r="A228" s="90" t="s">
        <v>310</v>
      </c>
      <c r="B228" s="90" t="s">
        <v>2419</v>
      </c>
      <c r="C228" s="88" t="s">
        <v>1883</v>
      </c>
      <c r="D228" s="88" t="s">
        <v>1882</v>
      </c>
      <c r="E228" s="88" t="s">
        <v>1947</v>
      </c>
      <c r="F228" s="88" t="s">
        <v>2178</v>
      </c>
      <c r="G228" s="87" t="s">
        <v>1366</v>
      </c>
      <c r="I228" s="87">
        <v>41</v>
      </c>
      <c r="M228" s="87">
        <v>41</v>
      </c>
    </row>
    <row r="229" spans="1:13">
      <c r="A229" s="90" t="s">
        <v>311</v>
      </c>
      <c r="B229" s="90" t="s">
        <v>2419</v>
      </c>
      <c r="C229" s="88" t="s">
        <v>1883</v>
      </c>
      <c r="D229" s="88" t="s">
        <v>1882</v>
      </c>
      <c r="E229" s="88" t="s">
        <v>1948</v>
      </c>
      <c r="F229" s="88" t="s">
        <v>2179</v>
      </c>
      <c r="G229" s="87" t="s">
        <v>1367</v>
      </c>
      <c r="J229" s="87">
        <v>52</v>
      </c>
      <c r="M229" s="87">
        <v>52</v>
      </c>
    </row>
    <row r="230" spans="1:13">
      <c r="A230" s="90" t="s">
        <v>312</v>
      </c>
      <c r="B230" s="90" t="s">
        <v>2419</v>
      </c>
      <c r="C230" s="88" t="s">
        <v>1883</v>
      </c>
      <c r="D230" s="88" t="s">
        <v>1882</v>
      </c>
      <c r="E230" s="88" t="s">
        <v>1949</v>
      </c>
      <c r="F230" s="88" t="s">
        <v>2180</v>
      </c>
      <c r="G230" s="87" t="s">
        <v>1368</v>
      </c>
      <c r="K230" s="87">
        <v>40</v>
      </c>
      <c r="M230" s="87">
        <v>40</v>
      </c>
    </row>
    <row r="231" spans="1:13">
      <c r="A231" s="90" t="s">
        <v>313</v>
      </c>
      <c r="B231" s="90" t="s">
        <v>2419</v>
      </c>
      <c r="C231" s="88" t="s">
        <v>1883</v>
      </c>
      <c r="D231" s="88" t="s">
        <v>1882</v>
      </c>
      <c r="E231" s="88" t="s">
        <v>1950</v>
      </c>
      <c r="F231" s="88" t="s">
        <v>2181</v>
      </c>
      <c r="G231" s="87" t="s">
        <v>1369</v>
      </c>
      <c r="L231" s="87">
        <v>10</v>
      </c>
      <c r="M231" s="87">
        <v>10</v>
      </c>
    </row>
    <row r="232" spans="1:13">
      <c r="A232" s="90" t="s">
        <v>314</v>
      </c>
      <c r="B232" s="90" t="s">
        <v>2420</v>
      </c>
      <c r="C232" s="88" t="s">
        <v>1883</v>
      </c>
      <c r="D232" s="88" t="s">
        <v>1862</v>
      </c>
      <c r="E232" s="88" t="s">
        <v>1946</v>
      </c>
      <c r="F232" s="88" t="s">
        <v>2182</v>
      </c>
      <c r="G232" s="87" t="s">
        <v>1370</v>
      </c>
      <c r="H232" s="87">
        <v>16</v>
      </c>
      <c r="M232" s="87">
        <v>16</v>
      </c>
    </row>
    <row r="233" spans="1:13">
      <c r="A233" s="90" t="s">
        <v>315</v>
      </c>
      <c r="B233" s="90" t="s">
        <v>2420</v>
      </c>
      <c r="C233" s="88" t="s">
        <v>1883</v>
      </c>
      <c r="D233" s="88" t="s">
        <v>1862</v>
      </c>
      <c r="E233" s="88" t="s">
        <v>1947</v>
      </c>
      <c r="F233" s="88" t="s">
        <v>2183</v>
      </c>
      <c r="G233" s="87" t="s">
        <v>1371</v>
      </c>
      <c r="I233" s="87">
        <v>41</v>
      </c>
      <c r="M233" s="87">
        <v>41</v>
      </c>
    </row>
    <row r="234" spans="1:13">
      <c r="A234" s="90" t="s">
        <v>316</v>
      </c>
      <c r="B234" s="90" t="s">
        <v>2420</v>
      </c>
      <c r="C234" s="88" t="s">
        <v>1883</v>
      </c>
      <c r="D234" s="88" t="s">
        <v>1862</v>
      </c>
      <c r="E234" s="88" t="s">
        <v>1948</v>
      </c>
      <c r="F234" s="88" t="s">
        <v>2184</v>
      </c>
      <c r="G234" s="87" t="s">
        <v>1372</v>
      </c>
      <c r="J234" s="87">
        <v>52</v>
      </c>
      <c r="M234" s="87">
        <v>52</v>
      </c>
    </row>
    <row r="235" spans="1:13">
      <c r="A235" s="90" t="s">
        <v>317</v>
      </c>
      <c r="B235" s="90" t="s">
        <v>2420</v>
      </c>
      <c r="C235" s="88" t="s">
        <v>1883</v>
      </c>
      <c r="D235" s="88" t="s">
        <v>1862</v>
      </c>
      <c r="E235" s="88" t="s">
        <v>1949</v>
      </c>
      <c r="F235" s="88" t="s">
        <v>2185</v>
      </c>
      <c r="G235" s="87" t="s">
        <v>1373</v>
      </c>
      <c r="K235" s="87">
        <v>40</v>
      </c>
      <c r="M235" s="87">
        <v>40</v>
      </c>
    </row>
    <row r="236" spans="1:13">
      <c r="A236" s="90" t="s">
        <v>318</v>
      </c>
      <c r="B236" s="90" t="s">
        <v>2420</v>
      </c>
      <c r="C236" s="88" t="s">
        <v>1883</v>
      </c>
      <c r="D236" s="88" t="s">
        <v>1862</v>
      </c>
      <c r="E236" s="88" t="s">
        <v>1950</v>
      </c>
      <c r="F236" s="88" t="s">
        <v>2186</v>
      </c>
      <c r="G236" s="87" t="s">
        <v>1374</v>
      </c>
      <c r="L236" s="87">
        <v>10</v>
      </c>
      <c r="M236" s="87">
        <v>10</v>
      </c>
    </row>
    <row r="237" spans="1:13">
      <c r="A237" s="90" t="s">
        <v>319</v>
      </c>
      <c r="B237" s="90" t="s">
        <v>2421</v>
      </c>
      <c r="C237" s="88" t="s">
        <v>1883</v>
      </c>
      <c r="D237" s="88" t="s">
        <v>1870</v>
      </c>
      <c r="E237" s="88" t="s">
        <v>1946</v>
      </c>
      <c r="F237" s="88" t="s">
        <v>2187</v>
      </c>
      <c r="G237" s="87" t="s">
        <v>1375</v>
      </c>
      <c r="H237" s="87">
        <v>36</v>
      </c>
      <c r="M237" s="87">
        <v>36</v>
      </c>
    </row>
    <row r="238" spans="1:13">
      <c r="A238" s="90" t="s">
        <v>320</v>
      </c>
      <c r="B238" s="90" t="s">
        <v>2421</v>
      </c>
      <c r="C238" s="88" t="s">
        <v>1883</v>
      </c>
      <c r="D238" s="88" t="s">
        <v>1870</v>
      </c>
      <c r="E238" s="88" t="s">
        <v>1947</v>
      </c>
      <c r="F238" s="88" t="s">
        <v>2188</v>
      </c>
      <c r="G238" s="87" t="s">
        <v>1376</v>
      </c>
      <c r="I238" s="87">
        <v>94</v>
      </c>
      <c r="M238" s="87">
        <v>94</v>
      </c>
    </row>
    <row r="239" spans="1:13">
      <c r="A239" s="90" t="s">
        <v>321</v>
      </c>
      <c r="B239" s="90" t="s">
        <v>2421</v>
      </c>
      <c r="C239" s="88" t="s">
        <v>1883</v>
      </c>
      <c r="D239" s="88" t="s">
        <v>1870</v>
      </c>
      <c r="E239" s="88" t="s">
        <v>1948</v>
      </c>
      <c r="F239" s="88" t="s">
        <v>2189</v>
      </c>
      <c r="G239" s="87" t="s">
        <v>1377</v>
      </c>
      <c r="J239" s="87">
        <v>126</v>
      </c>
      <c r="M239" s="87">
        <v>126</v>
      </c>
    </row>
    <row r="240" spans="1:13">
      <c r="A240" s="90" t="s">
        <v>322</v>
      </c>
      <c r="B240" s="90" t="s">
        <v>2421</v>
      </c>
      <c r="C240" s="88" t="s">
        <v>1883</v>
      </c>
      <c r="D240" s="88" t="s">
        <v>1870</v>
      </c>
      <c r="E240" s="88" t="s">
        <v>1949</v>
      </c>
      <c r="F240" s="88" t="s">
        <v>2190</v>
      </c>
      <c r="G240" s="87" t="s">
        <v>1378</v>
      </c>
      <c r="K240" s="87">
        <v>92</v>
      </c>
      <c r="M240" s="87">
        <v>92</v>
      </c>
    </row>
    <row r="241" spans="1:13">
      <c r="A241" s="90" t="s">
        <v>323</v>
      </c>
      <c r="B241" s="90" t="s">
        <v>2421</v>
      </c>
      <c r="C241" s="88" t="s">
        <v>1883</v>
      </c>
      <c r="D241" s="88" t="s">
        <v>1870</v>
      </c>
      <c r="E241" s="88" t="s">
        <v>1950</v>
      </c>
      <c r="F241" s="88" t="s">
        <v>2191</v>
      </c>
      <c r="G241" s="87" t="s">
        <v>1379</v>
      </c>
      <c r="L241" s="87">
        <v>20</v>
      </c>
      <c r="M241" s="87">
        <v>20</v>
      </c>
    </row>
    <row r="242" spans="1:13">
      <c r="A242" s="90" t="s">
        <v>324</v>
      </c>
      <c r="B242" s="90" t="s">
        <v>2422</v>
      </c>
      <c r="C242" s="88" t="s">
        <v>2533</v>
      </c>
      <c r="D242" s="88" t="s">
        <v>1886</v>
      </c>
      <c r="E242" s="88" t="s">
        <v>1946</v>
      </c>
      <c r="F242" s="88" t="s">
        <v>2192</v>
      </c>
      <c r="G242" s="87" t="s">
        <v>1380</v>
      </c>
      <c r="H242" s="87">
        <v>16</v>
      </c>
      <c r="M242" s="87">
        <v>16</v>
      </c>
    </row>
    <row r="243" spans="1:13">
      <c r="A243" s="90" t="s">
        <v>325</v>
      </c>
      <c r="B243" s="90" t="s">
        <v>2422</v>
      </c>
      <c r="C243" s="88" t="s">
        <v>2533</v>
      </c>
      <c r="D243" s="88" t="s">
        <v>1886</v>
      </c>
      <c r="E243" s="88" t="s">
        <v>1947</v>
      </c>
      <c r="F243" s="88" t="s">
        <v>2193</v>
      </c>
      <c r="G243" s="87" t="s">
        <v>1381</v>
      </c>
      <c r="I243" s="87">
        <v>44</v>
      </c>
      <c r="M243" s="87">
        <v>44</v>
      </c>
    </row>
    <row r="244" spans="1:13">
      <c r="A244" s="90" t="s">
        <v>326</v>
      </c>
      <c r="B244" s="90" t="s">
        <v>2422</v>
      </c>
      <c r="C244" s="88" t="s">
        <v>2533</v>
      </c>
      <c r="D244" s="88" t="s">
        <v>1886</v>
      </c>
      <c r="E244" s="88" t="s">
        <v>1948</v>
      </c>
      <c r="F244" s="88" t="s">
        <v>2194</v>
      </c>
      <c r="G244" s="87" t="s">
        <v>1382</v>
      </c>
      <c r="J244" s="87">
        <v>52</v>
      </c>
      <c r="M244" s="87">
        <v>52</v>
      </c>
    </row>
    <row r="245" spans="1:13">
      <c r="A245" s="90" t="s">
        <v>327</v>
      </c>
      <c r="B245" s="90" t="s">
        <v>2422</v>
      </c>
      <c r="C245" s="88" t="s">
        <v>2533</v>
      </c>
      <c r="D245" s="88" t="s">
        <v>1886</v>
      </c>
      <c r="E245" s="88" t="s">
        <v>1949</v>
      </c>
      <c r="F245" s="88" t="s">
        <v>2195</v>
      </c>
      <c r="G245" s="87" t="s">
        <v>1383</v>
      </c>
      <c r="K245" s="87">
        <v>36</v>
      </c>
      <c r="M245" s="87">
        <v>36</v>
      </c>
    </row>
    <row r="246" spans="1:13">
      <c r="A246" s="90" t="s">
        <v>328</v>
      </c>
      <c r="B246" s="90" t="s">
        <v>2423</v>
      </c>
      <c r="C246" s="88" t="s">
        <v>2533</v>
      </c>
      <c r="D246" s="88" t="s">
        <v>1887</v>
      </c>
      <c r="E246" s="88" t="s">
        <v>1946</v>
      </c>
      <c r="F246" s="88" t="s">
        <v>2196</v>
      </c>
      <c r="G246" s="87" t="s">
        <v>1384</v>
      </c>
      <c r="H246" s="87">
        <v>20</v>
      </c>
      <c r="M246" s="87">
        <v>20</v>
      </c>
    </row>
    <row r="247" spans="1:13">
      <c r="A247" s="90" t="s">
        <v>329</v>
      </c>
      <c r="B247" s="90" t="s">
        <v>2423</v>
      </c>
      <c r="C247" s="88" t="s">
        <v>2533</v>
      </c>
      <c r="D247" s="88" t="s">
        <v>1887</v>
      </c>
      <c r="E247" s="88" t="s">
        <v>1947</v>
      </c>
      <c r="F247" s="88" t="s">
        <v>2197</v>
      </c>
      <c r="G247" s="87" t="s">
        <v>1385</v>
      </c>
      <c r="I247" s="87">
        <v>59</v>
      </c>
      <c r="M247" s="87">
        <v>59</v>
      </c>
    </row>
    <row r="248" spans="1:13">
      <c r="A248" s="90" t="s">
        <v>330</v>
      </c>
      <c r="B248" s="90" t="s">
        <v>2423</v>
      </c>
      <c r="C248" s="88" t="s">
        <v>2533</v>
      </c>
      <c r="D248" s="88" t="s">
        <v>1887</v>
      </c>
      <c r="E248" s="88" t="s">
        <v>1948</v>
      </c>
      <c r="F248" s="88" t="s">
        <v>2198</v>
      </c>
      <c r="G248" s="87" t="s">
        <v>1386</v>
      </c>
      <c r="J248" s="87">
        <v>71</v>
      </c>
      <c r="M248" s="87">
        <v>71</v>
      </c>
    </row>
    <row r="249" spans="1:13">
      <c r="A249" s="90" t="s">
        <v>331</v>
      </c>
      <c r="B249" s="90" t="s">
        <v>2423</v>
      </c>
      <c r="C249" s="88" t="s">
        <v>2533</v>
      </c>
      <c r="D249" s="88" t="s">
        <v>1887</v>
      </c>
      <c r="E249" s="88" t="s">
        <v>1949</v>
      </c>
      <c r="F249" s="88" t="s">
        <v>2199</v>
      </c>
      <c r="G249" s="87" t="s">
        <v>1387</v>
      </c>
      <c r="K249" s="87">
        <v>49</v>
      </c>
      <c r="M249" s="87">
        <v>49</v>
      </c>
    </row>
    <row r="250" spans="1:13">
      <c r="A250" s="90" t="s">
        <v>332</v>
      </c>
      <c r="B250" s="90" t="s">
        <v>2424</v>
      </c>
      <c r="C250" s="88" t="s">
        <v>1890</v>
      </c>
      <c r="D250" s="88" t="s">
        <v>1889</v>
      </c>
      <c r="E250" s="88" t="s">
        <v>1946</v>
      </c>
      <c r="F250" s="88" t="s">
        <v>2200</v>
      </c>
      <c r="G250" s="87" t="s">
        <v>1388</v>
      </c>
      <c r="H250" s="87">
        <v>9</v>
      </c>
      <c r="M250" s="87">
        <v>9</v>
      </c>
    </row>
    <row r="251" spans="1:13">
      <c r="A251" s="90" t="s">
        <v>333</v>
      </c>
      <c r="B251" s="90" t="s">
        <v>2424</v>
      </c>
      <c r="C251" s="88" t="s">
        <v>1890</v>
      </c>
      <c r="D251" s="88" t="s">
        <v>1889</v>
      </c>
      <c r="E251" s="88" t="s">
        <v>1947</v>
      </c>
      <c r="F251" s="88" t="s">
        <v>2201</v>
      </c>
      <c r="G251" s="87" t="s">
        <v>1389</v>
      </c>
      <c r="I251" s="87">
        <v>26</v>
      </c>
      <c r="M251" s="87">
        <v>26</v>
      </c>
    </row>
    <row r="252" spans="1:13">
      <c r="A252" s="90" t="s">
        <v>334</v>
      </c>
      <c r="B252" s="90" t="s">
        <v>2424</v>
      </c>
      <c r="C252" s="88" t="s">
        <v>1890</v>
      </c>
      <c r="D252" s="88" t="s">
        <v>1889</v>
      </c>
      <c r="E252" s="88" t="s">
        <v>1948</v>
      </c>
      <c r="F252" s="88" t="s">
        <v>2202</v>
      </c>
      <c r="G252" s="87" t="s">
        <v>1390</v>
      </c>
      <c r="J252" s="87">
        <v>33</v>
      </c>
      <c r="M252" s="87">
        <v>33</v>
      </c>
    </row>
    <row r="253" spans="1:13">
      <c r="A253" s="90" t="s">
        <v>335</v>
      </c>
      <c r="B253" s="90" t="s">
        <v>2424</v>
      </c>
      <c r="C253" s="88" t="s">
        <v>1890</v>
      </c>
      <c r="D253" s="88" t="s">
        <v>1889</v>
      </c>
      <c r="E253" s="88" t="s">
        <v>1949</v>
      </c>
      <c r="F253" s="88" t="s">
        <v>2203</v>
      </c>
      <c r="G253" s="87" t="s">
        <v>1391</v>
      </c>
      <c r="K253" s="87">
        <v>27</v>
      </c>
      <c r="M253" s="87">
        <v>27</v>
      </c>
    </row>
    <row r="254" spans="1:13">
      <c r="A254" s="90" t="s">
        <v>336</v>
      </c>
      <c r="B254" s="90" t="s">
        <v>2424</v>
      </c>
      <c r="C254" s="88" t="s">
        <v>1890</v>
      </c>
      <c r="D254" s="88" t="s">
        <v>1889</v>
      </c>
      <c r="E254" s="88" t="s">
        <v>1950</v>
      </c>
      <c r="F254" s="88" t="s">
        <v>2204</v>
      </c>
      <c r="G254" s="87" t="s">
        <v>1392</v>
      </c>
      <c r="L254" s="87">
        <v>10</v>
      </c>
      <c r="M254" s="87">
        <v>10</v>
      </c>
    </row>
    <row r="255" spans="1:13">
      <c r="A255" s="90" t="s">
        <v>337</v>
      </c>
      <c r="B255" s="90" t="s">
        <v>2425</v>
      </c>
      <c r="C255" s="88" t="s">
        <v>1890</v>
      </c>
      <c r="D255" s="88" t="s">
        <v>1860</v>
      </c>
      <c r="E255" s="88" t="s">
        <v>1946</v>
      </c>
      <c r="F255" s="88" t="s">
        <v>2205</v>
      </c>
      <c r="G255" s="87" t="s">
        <v>1393</v>
      </c>
      <c r="H255" s="87">
        <v>9</v>
      </c>
      <c r="M255" s="87">
        <v>9</v>
      </c>
    </row>
    <row r="256" spans="1:13">
      <c r="A256" s="90" t="s">
        <v>338</v>
      </c>
      <c r="B256" s="90" t="s">
        <v>2425</v>
      </c>
      <c r="C256" s="88" t="s">
        <v>1890</v>
      </c>
      <c r="D256" s="88" t="s">
        <v>1860</v>
      </c>
      <c r="E256" s="88" t="s">
        <v>1947</v>
      </c>
      <c r="F256" s="88" t="s">
        <v>2206</v>
      </c>
      <c r="G256" s="87" t="s">
        <v>1394</v>
      </c>
      <c r="I256" s="87">
        <v>26</v>
      </c>
      <c r="M256" s="87">
        <v>26</v>
      </c>
    </row>
    <row r="257" spans="1:13">
      <c r="A257" s="90" t="s">
        <v>339</v>
      </c>
      <c r="B257" s="90" t="s">
        <v>2425</v>
      </c>
      <c r="C257" s="88" t="s">
        <v>1890</v>
      </c>
      <c r="D257" s="88" t="s">
        <v>1860</v>
      </c>
      <c r="E257" s="88" t="s">
        <v>1948</v>
      </c>
      <c r="F257" s="88" t="s">
        <v>2207</v>
      </c>
      <c r="G257" s="87" t="s">
        <v>1395</v>
      </c>
      <c r="J257" s="87">
        <v>33</v>
      </c>
      <c r="M257" s="87">
        <v>33</v>
      </c>
    </row>
    <row r="258" spans="1:13">
      <c r="A258" s="90" t="s">
        <v>340</v>
      </c>
      <c r="B258" s="90" t="s">
        <v>2425</v>
      </c>
      <c r="C258" s="88" t="s">
        <v>1890</v>
      </c>
      <c r="D258" s="88" t="s">
        <v>1860</v>
      </c>
      <c r="E258" s="88" t="s">
        <v>1949</v>
      </c>
      <c r="F258" s="88" t="s">
        <v>2208</v>
      </c>
      <c r="G258" s="87" t="s">
        <v>1396</v>
      </c>
      <c r="K258" s="87">
        <v>27</v>
      </c>
      <c r="M258" s="87">
        <v>27</v>
      </c>
    </row>
    <row r="259" spans="1:13">
      <c r="A259" s="90" t="s">
        <v>341</v>
      </c>
      <c r="B259" s="90" t="s">
        <v>2425</v>
      </c>
      <c r="C259" s="88" t="s">
        <v>1890</v>
      </c>
      <c r="D259" s="88" t="s">
        <v>1860</v>
      </c>
      <c r="E259" s="88" t="s">
        <v>1950</v>
      </c>
      <c r="F259" s="88" t="s">
        <v>2209</v>
      </c>
      <c r="G259" s="87" t="s">
        <v>1397</v>
      </c>
      <c r="L259" s="87">
        <v>10</v>
      </c>
      <c r="M259" s="87">
        <v>10</v>
      </c>
    </row>
    <row r="260" spans="1:13">
      <c r="A260" s="90" t="s">
        <v>342</v>
      </c>
      <c r="B260" s="90" t="s">
        <v>2426</v>
      </c>
      <c r="C260" s="88" t="s">
        <v>1890</v>
      </c>
      <c r="D260" s="88" t="s">
        <v>1851</v>
      </c>
      <c r="E260" s="88" t="s">
        <v>1946</v>
      </c>
      <c r="F260" s="88" t="s">
        <v>2210</v>
      </c>
      <c r="G260" s="87" t="s">
        <v>1398</v>
      </c>
      <c r="H260" s="87">
        <v>16</v>
      </c>
      <c r="M260" s="87">
        <v>16</v>
      </c>
    </row>
    <row r="261" spans="1:13">
      <c r="A261" s="90" t="s">
        <v>343</v>
      </c>
      <c r="B261" s="90" t="s">
        <v>2426</v>
      </c>
      <c r="C261" s="88" t="s">
        <v>1890</v>
      </c>
      <c r="D261" s="88" t="s">
        <v>1851</v>
      </c>
      <c r="E261" s="88" t="s">
        <v>1947</v>
      </c>
      <c r="F261" s="88" t="s">
        <v>2211</v>
      </c>
      <c r="G261" s="87" t="s">
        <v>1399</v>
      </c>
      <c r="I261" s="87">
        <v>41</v>
      </c>
      <c r="M261" s="87">
        <v>41</v>
      </c>
    </row>
    <row r="262" spans="1:13">
      <c r="A262" s="90" t="s">
        <v>344</v>
      </c>
      <c r="B262" s="90" t="s">
        <v>2426</v>
      </c>
      <c r="C262" s="88" t="s">
        <v>1890</v>
      </c>
      <c r="D262" s="88" t="s">
        <v>1851</v>
      </c>
      <c r="E262" s="88" t="s">
        <v>1948</v>
      </c>
      <c r="F262" s="88" t="s">
        <v>2212</v>
      </c>
      <c r="G262" s="87" t="s">
        <v>1400</v>
      </c>
      <c r="J262" s="87">
        <v>52</v>
      </c>
      <c r="M262" s="87">
        <v>52</v>
      </c>
    </row>
    <row r="263" spans="1:13">
      <c r="A263" s="90" t="s">
        <v>345</v>
      </c>
      <c r="B263" s="90" t="s">
        <v>2426</v>
      </c>
      <c r="C263" s="88" t="s">
        <v>1890</v>
      </c>
      <c r="D263" s="88" t="s">
        <v>1851</v>
      </c>
      <c r="E263" s="88" t="s">
        <v>1949</v>
      </c>
      <c r="F263" s="88" t="s">
        <v>2213</v>
      </c>
      <c r="G263" s="87" t="s">
        <v>1401</v>
      </c>
      <c r="K263" s="87">
        <v>40</v>
      </c>
      <c r="M263" s="87">
        <v>40</v>
      </c>
    </row>
    <row r="264" spans="1:13">
      <c r="A264" s="90" t="s">
        <v>346</v>
      </c>
      <c r="B264" s="90" t="s">
        <v>2426</v>
      </c>
      <c r="C264" s="88" t="s">
        <v>1890</v>
      </c>
      <c r="D264" s="88" t="s">
        <v>1851</v>
      </c>
      <c r="E264" s="88" t="s">
        <v>1950</v>
      </c>
      <c r="F264" s="88" t="s">
        <v>2214</v>
      </c>
      <c r="G264" s="87" t="s">
        <v>1402</v>
      </c>
      <c r="L264" s="87">
        <v>15</v>
      </c>
      <c r="M264" s="87">
        <v>15</v>
      </c>
    </row>
    <row r="265" spans="1:13">
      <c r="A265" s="90" t="s">
        <v>347</v>
      </c>
      <c r="B265" s="90" t="s">
        <v>2427</v>
      </c>
      <c r="C265" s="88" t="s">
        <v>1890</v>
      </c>
      <c r="D265" s="88" t="s">
        <v>1882</v>
      </c>
      <c r="E265" s="88" t="s">
        <v>1946</v>
      </c>
      <c r="F265" s="88" t="s">
        <v>2215</v>
      </c>
      <c r="G265" s="87" t="s">
        <v>1403</v>
      </c>
      <c r="H265" s="87">
        <v>9</v>
      </c>
      <c r="M265" s="87">
        <v>9</v>
      </c>
    </row>
    <row r="266" spans="1:13">
      <c r="A266" s="90" t="s">
        <v>348</v>
      </c>
      <c r="B266" s="90" t="s">
        <v>2427</v>
      </c>
      <c r="C266" s="88" t="s">
        <v>1890</v>
      </c>
      <c r="D266" s="88" t="s">
        <v>1882</v>
      </c>
      <c r="E266" s="88" t="s">
        <v>1947</v>
      </c>
      <c r="F266" s="88" t="s">
        <v>2216</v>
      </c>
      <c r="G266" s="87" t="s">
        <v>1404</v>
      </c>
      <c r="I266" s="87">
        <v>26</v>
      </c>
      <c r="M266" s="87">
        <v>26</v>
      </c>
    </row>
    <row r="267" spans="1:13">
      <c r="A267" s="90" t="s">
        <v>349</v>
      </c>
      <c r="B267" s="90" t="s">
        <v>2427</v>
      </c>
      <c r="C267" s="88" t="s">
        <v>1890</v>
      </c>
      <c r="D267" s="88" t="s">
        <v>1882</v>
      </c>
      <c r="E267" s="88" t="s">
        <v>1948</v>
      </c>
      <c r="F267" s="88" t="s">
        <v>2217</v>
      </c>
      <c r="G267" s="87" t="s">
        <v>1405</v>
      </c>
      <c r="J267" s="87">
        <v>33</v>
      </c>
      <c r="M267" s="87">
        <v>33</v>
      </c>
    </row>
    <row r="268" spans="1:13">
      <c r="A268" s="90" t="s">
        <v>350</v>
      </c>
      <c r="B268" s="90" t="s">
        <v>2427</v>
      </c>
      <c r="C268" s="88" t="s">
        <v>1890</v>
      </c>
      <c r="D268" s="88" t="s">
        <v>1882</v>
      </c>
      <c r="E268" s="88" t="s">
        <v>1949</v>
      </c>
      <c r="F268" s="88" t="s">
        <v>2218</v>
      </c>
      <c r="G268" s="87" t="s">
        <v>1406</v>
      </c>
      <c r="K268" s="87">
        <v>27</v>
      </c>
      <c r="M268" s="87">
        <v>27</v>
      </c>
    </row>
    <row r="269" spans="1:13">
      <c r="A269" s="90" t="s">
        <v>351</v>
      </c>
      <c r="B269" s="90" t="s">
        <v>2427</v>
      </c>
      <c r="C269" s="88" t="s">
        <v>1890</v>
      </c>
      <c r="D269" s="88" t="s">
        <v>1882</v>
      </c>
      <c r="E269" s="88" t="s">
        <v>1950</v>
      </c>
      <c r="F269" s="88" t="s">
        <v>2219</v>
      </c>
      <c r="G269" s="87" t="s">
        <v>1407</v>
      </c>
      <c r="L269" s="87">
        <v>10</v>
      </c>
      <c r="M269" s="87">
        <v>10</v>
      </c>
    </row>
    <row r="270" spans="1:13">
      <c r="A270" s="90" t="s">
        <v>352</v>
      </c>
      <c r="B270" s="90" t="s">
        <v>2428</v>
      </c>
      <c r="C270" s="88" t="s">
        <v>1890</v>
      </c>
      <c r="D270" s="88" t="s">
        <v>1870</v>
      </c>
      <c r="E270" s="88" t="s">
        <v>1946</v>
      </c>
      <c r="F270" s="88" t="s">
        <v>2220</v>
      </c>
      <c r="G270" s="87" t="s">
        <v>1408</v>
      </c>
      <c r="H270" s="87">
        <v>16</v>
      </c>
      <c r="M270" s="87">
        <v>16</v>
      </c>
    </row>
    <row r="271" spans="1:13">
      <c r="A271" s="90" t="s">
        <v>353</v>
      </c>
      <c r="B271" s="90" t="s">
        <v>2428</v>
      </c>
      <c r="C271" s="88" t="s">
        <v>1890</v>
      </c>
      <c r="D271" s="88" t="s">
        <v>1870</v>
      </c>
      <c r="E271" s="88" t="s">
        <v>1947</v>
      </c>
      <c r="F271" s="88" t="s">
        <v>2221</v>
      </c>
      <c r="G271" s="87" t="s">
        <v>1409</v>
      </c>
      <c r="I271" s="87">
        <v>41</v>
      </c>
      <c r="M271" s="87">
        <v>41</v>
      </c>
    </row>
    <row r="272" spans="1:13">
      <c r="A272" s="90" t="s">
        <v>354</v>
      </c>
      <c r="B272" s="90" t="s">
        <v>2428</v>
      </c>
      <c r="C272" s="88" t="s">
        <v>1890</v>
      </c>
      <c r="D272" s="88" t="s">
        <v>1870</v>
      </c>
      <c r="E272" s="88" t="s">
        <v>1948</v>
      </c>
      <c r="F272" s="88" t="s">
        <v>2222</v>
      </c>
      <c r="G272" s="87" t="s">
        <v>1410</v>
      </c>
      <c r="J272" s="87">
        <v>52</v>
      </c>
      <c r="M272" s="87">
        <v>52</v>
      </c>
    </row>
    <row r="273" spans="1:13">
      <c r="A273" s="90" t="s">
        <v>355</v>
      </c>
      <c r="B273" s="90" t="s">
        <v>2428</v>
      </c>
      <c r="C273" s="88" t="s">
        <v>1890</v>
      </c>
      <c r="D273" s="88" t="s">
        <v>1870</v>
      </c>
      <c r="E273" s="88" t="s">
        <v>1949</v>
      </c>
      <c r="F273" s="88" t="s">
        <v>2223</v>
      </c>
      <c r="G273" s="87" t="s">
        <v>1411</v>
      </c>
      <c r="K273" s="87">
        <v>40</v>
      </c>
      <c r="M273" s="87">
        <v>40</v>
      </c>
    </row>
    <row r="274" spans="1:13">
      <c r="A274" s="90" t="s">
        <v>356</v>
      </c>
      <c r="B274" s="90" t="s">
        <v>2428</v>
      </c>
      <c r="C274" s="88" t="s">
        <v>1890</v>
      </c>
      <c r="D274" s="88" t="s">
        <v>1870</v>
      </c>
      <c r="E274" s="88" t="s">
        <v>1950</v>
      </c>
      <c r="F274" s="88" t="s">
        <v>2224</v>
      </c>
      <c r="G274" s="87" t="s">
        <v>1412</v>
      </c>
      <c r="L274" s="87">
        <v>15</v>
      </c>
      <c r="M274" s="87">
        <v>15</v>
      </c>
    </row>
    <row r="275" spans="1:13">
      <c r="A275" s="90" t="s">
        <v>357</v>
      </c>
      <c r="B275" s="90" t="s">
        <v>2429</v>
      </c>
      <c r="C275" s="88" t="s">
        <v>2534</v>
      </c>
      <c r="D275" s="88" t="s">
        <v>1889</v>
      </c>
      <c r="E275" s="88" t="s">
        <v>1946</v>
      </c>
      <c r="F275" s="88" t="s">
        <v>2225</v>
      </c>
      <c r="G275" s="87" t="s">
        <v>1413</v>
      </c>
      <c r="H275" s="87">
        <v>19</v>
      </c>
      <c r="M275" s="87">
        <v>19</v>
      </c>
    </row>
    <row r="276" spans="1:13">
      <c r="A276" s="90" t="s">
        <v>358</v>
      </c>
      <c r="B276" s="90" t="s">
        <v>2429</v>
      </c>
      <c r="C276" s="88" t="s">
        <v>2534</v>
      </c>
      <c r="D276" s="88" t="s">
        <v>1889</v>
      </c>
      <c r="E276" s="88" t="s">
        <v>1947</v>
      </c>
      <c r="F276" s="88" t="s">
        <v>2226</v>
      </c>
      <c r="G276" s="87" t="s">
        <v>1414</v>
      </c>
      <c r="I276" s="87">
        <v>40</v>
      </c>
      <c r="M276" s="87">
        <v>40</v>
      </c>
    </row>
    <row r="277" spans="1:13">
      <c r="A277" s="90" t="s">
        <v>359</v>
      </c>
      <c r="B277" s="90" t="s">
        <v>2429</v>
      </c>
      <c r="C277" s="88" t="s">
        <v>2534</v>
      </c>
      <c r="D277" s="88" t="s">
        <v>1889</v>
      </c>
      <c r="E277" s="88" t="s">
        <v>1948</v>
      </c>
      <c r="F277" s="88" t="s">
        <v>2227</v>
      </c>
      <c r="G277" s="87" t="s">
        <v>1415</v>
      </c>
      <c r="J277" s="87">
        <v>26</v>
      </c>
      <c r="M277" s="87">
        <v>26</v>
      </c>
    </row>
    <row r="278" spans="1:13">
      <c r="A278" s="90" t="s">
        <v>360</v>
      </c>
      <c r="B278" s="90" t="s">
        <v>2429</v>
      </c>
      <c r="C278" s="88" t="s">
        <v>2534</v>
      </c>
      <c r="D278" s="88" t="s">
        <v>1889</v>
      </c>
      <c r="E278" s="88" t="s">
        <v>1949</v>
      </c>
      <c r="F278" s="88" t="s">
        <v>2228</v>
      </c>
      <c r="G278" s="87" t="s">
        <v>1416</v>
      </c>
      <c r="K278" s="87">
        <v>14</v>
      </c>
      <c r="M278" s="87">
        <v>14</v>
      </c>
    </row>
    <row r="279" spans="1:13">
      <c r="A279" s="90" t="s">
        <v>361</v>
      </c>
      <c r="B279" s="90" t="s">
        <v>2430</v>
      </c>
      <c r="C279" s="88" t="s">
        <v>2534</v>
      </c>
      <c r="D279" s="88" t="s">
        <v>1860</v>
      </c>
      <c r="E279" s="88" t="s">
        <v>1946</v>
      </c>
      <c r="F279" s="88" t="s">
        <v>2229</v>
      </c>
      <c r="G279" s="87" t="s">
        <v>1417</v>
      </c>
      <c r="H279" s="87">
        <v>19</v>
      </c>
      <c r="M279" s="87">
        <v>19</v>
      </c>
    </row>
    <row r="280" spans="1:13">
      <c r="A280" s="90" t="s">
        <v>362</v>
      </c>
      <c r="B280" s="90" t="s">
        <v>2430</v>
      </c>
      <c r="C280" s="88" t="s">
        <v>2534</v>
      </c>
      <c r="D280" s="88" t="s">
        <v>1860</v>
      </c>
      <c r="E280" s="88" t="s">
        <v>1947</v>
      </c>
      <c r="F280" s="88" t="s">
        <v>2230</v>
      </c>
      <c r="G280" s="87" t="s">
        <v>1418</v>
      </c>
      <c r="I280" s="87">
        <v>40</v>
      </c>
      <c r="M280" s="87">
        <v>40</v>
      </c>
    </row>
    <row r="281" spans="1:13">
      <c r="A281" s="90" t="s">
        <v>363</v>
      </c>
      <c r="B281" s="90" t="s">
        <v>2430</v>
      </c>
      <c r="C281" s="88" t="s">
        <v>2534</v>
      </c>
      <c r="D281" s="88" t="s">
        <v>1860</v>
      </c>
      <c r="E281" s="88" t="s">
        <v>1948</v>
      </c>
      <c r="F281" s="88" t="s">
        <v>2231</v>
      </c>
      <c r="G281" s="87" t="s">
        <v>1419</v>
      </c>
      <c r="J281" s="87">
        <v>26</v>
      </c>
      <c r="M281" s="87">
        <v>26</v>
      </c>
    </row>
    <row r="282" spans="1:13">
      <c r="A282" s="90" t="s">
        <v>364</v>
      </c>
      <c r="B282" s="90" t="s">
        <v>2430</v>
      </c>
      <c r="C282" s="88" t="s">
        <v>2534</v>
      </c>
      <c r="D282" s="88" t="s">
        <v>1860</v>
      </c>
      <c r="E282" s="88" t="s">
        <v>1949</v>
      </c>
      <c r="F282" s="88" t="s">
        <v>2232</v>
      </c>
      <c r="G282" s="87" t="s">
        <v>1420</v>
      </c>
      <c r="K282" s="87">
        <v>14</v>
      </c>
      <c r="M282" s="87">
        <v>14</v>
      </c>
    </row>
    <row r="283" spans="1:13">
      <c r="A283" s="90" t="s">
        <v>365</v>
      </c>
      <c r="B283" s="90" t="s">
        <v>2431</v>
      </c>
      <c r="C283" s="88" t="s">
        <v>2535</v>
      </c>
      <c r="D283" s="88" t="s">
        <v>1851</v>
      </c>
      <c r="E283" s="88" t="s">
        <v>1946</v>
      </c>
      <c r="F283" s="88" t="s">
        <v>2233</v>
      </c>
      <c r="G283" s="87" t="s">
        <v>1421</v>
      </c>
      <c r="H283" s="87">
        <v>30</v>
      </c>
      <c r="M283" s="87">
        <v>30</v>
      </c>
    </row>
    <row r="284" spans="1:13">
      <c r="A284" s="90" t="s">
        <v>366</v>
      </c>
      <c r="B284" s="90" t="s">
        <v>2431</v>
      </c>
      <c r="C284" s="88" t="s">
        <v>2535</v>
      </c>
      <c r="D284" s="88" t="s">
        <v>1851</v>
      </c>
      <c r="E284" s="88" t="s">
        <v>1947</v>
      </c>
      <c r="F284" s="88" t="s">
        <v>2234</v>
      </c>
      <c r="G284" s="87" t="s">
        <v>1422</v>
      </c>
      <c r="I284" s="87">
        <v>60</v>
      </c>
      <c r="M284" s="87">
        <v>60</v>
      </c>
    </row>
    <row r="285" spans="1:13">
      <c r="A285" s="90" t="s">
        <v>367</v>
      </c>
      <c r="B285" s="90" t="s">
        <v>2431</v>
      </c>
      <c r="C285" s="88" t="s">
        <v>2535</v>
      </c>
      <c r="D285" s="88" t="s">
        <v>1851</v>
      </c>
      <c r="E285" s="88" t="s">
        <v>1948</v>
      </c>
      <c r="F285" s="88" t="s">
        <v>2235</v>
      </c>
      <c r="G285" s="87" t="s">
        <v>1423</v>
      </c>
      <c r="J285" s="87">
        <v>40</v>
      </c>
      <c r="M285" s="87">
        <v>40</v>
      </c>
    </row>
    <row r="286" spans="1:13">
      <c r="A286" s="90" t="s">
        <v>368</v>
      </c>
      <c r="B286" s="90" t="s">
        <v>2431</v>
      </c>
      <c r="C286" s="88" t="s">
        <v>2535</v>
      </c>
      <c r="D286" s="88" t="s">
        <v>1851</v>
      </c>
      <c r="E286" s="88" t="s">
        <v>1949</v>
      </c>
      <c r="F286" s="88" t="s">
        <v>2236</v>
      </c>
      <c r="G286" s="87" t="s">
        <v>1424</v>
      </c>
      <c r="K286" s="87">
        <v>20</v>
      </c>
      <c r="M286" s="87">
        <v>20</v>
      </c>
    </row>
    <row r="287" spans="1:13">
      <c r="A287" s="90" t="s">
        <v>369</v>
      </c>
      <c r="B287" s="90" t="s">
        <v>2432</v>
      </c>
      <c r="C287" s="88" t="s">
        <v>2534</v>
      </c>
      <c r="D287" s="88" t="s">
        <v>1882</v>
      </c>
      <c r="E287" s="88" t="s">
        <v>1946</v>
      </c>
      <c r="F287" s="88" t="s">
        <v>2237</v>
      </c>
      <c r="G287" s="87" t="s">
        <v>1425</v>
      </c>
      <c r="H287" s="87">
        <v>19</v>
      </c>
      <c r="M287" s="87">
        <v>19</v>
      </c>
    </row>
    <row r="288" spans="1:13">
      <c r="A288" s="90" t="s">
        <v>370</v>
      </c>
      <c r="B288" s="90" t="s">
        <v>2432</v>
      </c>
      <c r="C288" s="88" t="s">
        <v>2534</v>
      </c>
      <c r="D288" s="88" t="s">
        <v>1882</v>
      </c>
      <c r="E288" s="88" t="s">
        <v>1947</v>
      </c>
      <c r="F288" s="88" t="s">
        <v>2238</v>
      </c>
      <c r="G288" s="87" t="s">
        <v>1426</v>
      </c>
      <c r="I288" s="87">
        <v>40</v>
      </c>
      <c r="M288" s="87">
        <v>40</v>
      </c>
    </row>
    <row r="289" spans="1:13">
      <c r="A289" s="90" t="s">
        <v>371</v>
      </c>
      <c r="B289" s="90" t="s">
        <v>2432</v>
      </c>
      <c r="C289" s="88" t="s">
        <v>2534</v>
      </c>
      <c r="D289" s="88" t="s">
        <v>1882</v>
      </c>
      <c r="E289" s="88" t="s">
        <v>1948</v>
      </c>
      <c r="F289" s="88" t="s">
        <v>2239</v>
      </c>
      <c r="G289" s="87" t="s">
        <v>1427</v>
      </c>
      <c r="J289" s="87">
        <v>26</v>
      </c>
      <c r="M289" s="87">
        <v>26</v>
      </c>
    </row>
    <row r="290" spans="1:13">
      <c r="A290" s="90" t="s">
        <v>372</v>
      </c>
      <c r="B290" s="90" t="s">
        <v>2432</v>
      </c>
      <c r="C290" s="88" t="s">
        <v>2534</v>
      </c>
      <c r="D290" s="88" t="s">
        <v>1882</v>
      </c>
      <c r="E290" s="88" t="s">
        <v>1949</v>
      </c>
      <c r="F290" s="88" t="s">
        <v>2240</v>
      </c>
      <c r="G290" s="87" t="s">
        <v>1428</v>
      </c>
      <c r="K290" s="87">
        <v>14</v>
      </c>
      <c r="M290" s="87">
        <v>14</v>
      </c>
    </row>
    <row r="291" spans="1:13">
      <c r="A291" s="90" t="s">
        <v>373</v>
      </c>
      <c r="B291" s="90" t="s">
        <v>2433</v>
      </c>
      <c r="C291" s="88" t="s">
        <v>2534</v>
      </c>
      <c r="D291" s="88" t="s">
        <v>1870</v>
      </c>
      <c r="E291" s="88" t="s">
        <v>1946</v>
      </c>
      <c r="F291" s="88" t="s">
        <v>2241</v>
      </c>
      <c r="G291" s="87" t="s">
        <v>1429</v>
      </c>
      <c r="H291" s="87">
        <v>30</v>
      </c>
      <c r="M291" s="87">
        <v>30</v>
      </c>
    </row>
    <row r="292" spans="1:13">
      <c r="A292" s="90" t="s">
        <v>374</v>
      </c>
      <c r="B292" s="90" t="s">
        <v>2433</v>
      </c>
      <c r="C292" s="88" t="s">
        <v>2534</v>
      </c>
      <c r="D292" s="88" t="s">
        <v>1870</v>
      </c>
      <c r="E292" s="88" t="s">
        <v>1947</v>
      </c>
      <c r="F292" s="88" t="s">
        <v>2242</v>
      </c>
      <c r="G292" s="87" t="s">
        <v>1430</v>
      </c>
      <c r="I292" s="87">
        <v>60</v>
      </c>
      <c r="M292" s="87">
        <v>60</v>
      </c>
    </row>
    <row r="293" spans="1:13">
      <c r="A293" s="90" t="s">
        <v>375</v>
      </c>
      <c r="B293" s="90" t="s">
        <v>2433</v>
      </c>
      <c r="C293" s="88" t="s">
        <v>2534</v>
      </c>
      <c r="D293" s="88" t="s">
        <v>1870</v>
      </c>
      <c r="E293" s="88" t="s">
        <v>1948</v>
      </c>
      <c r="F293" s="88" t="s">
        <v>2243</v>
      </c>
      <c r="G293" s="87" t="s">
        <v>1431</v>
      </c>
      <c r="J293" s="87">
        <v>40</v>
      </c>
      <c r="M293" s="87">
        <v>40</v>
      </c>
    </row>
    <row r="294" spans="1:13">
      <c r="A294" s="90" t="s">
        <v>376</v>
      </c>
      <c r="B294" s="90" t="s">
        <v>2433</v>
      </c>
      <c r="C294" s="88" t="s">
        <v>2534</v>
      </c>
      <c r="D294" s="88" t="s">
        <v>1870</v>
      </c>
      <c r="E294" s="88" t="s">
        <v>1949</v>
      </c>
      <c r="F294" s="88" t="s">
        <v>2244</v>
      </c>
      <c r="G294" s="87" t="s">
        <v>1432</v>
      </c>
      <c r="K294" s="87">
        <v>20</v>
      </c>
      <c r="M294" s="87">
        <v>20</v>
      </c>
    </row>
    <row r="295" spans="1:13">
      <c r="A295" s="90" t="s">
        <v>377</v>
      </c>
      <c r="B295" s="90" t="s">
        <v>2434</v>
      </c>
      <c r="C295" s="88" t="s">
        <v>2536</v>
      </c>
      <c r="D295" s="88" t="s">
        <v>1870</v>
      </c>
      <c r="E295" s="88" t="s">
        <v>1946</v>
      </c>
      <c r="F295" s="88" t="s">
        <v>2245</v>
      </c>
      <c r="G295" s="87" t="s">
        <v>1433</v>
      </c>
      <c r="H295" s="87">
        <v>60</v>
      </c>
      <c r="M295" s="87">
        <v>60</v>
      </c>
    </row>
    <row r="296" spans="1:13">
      <c r="A296" s="90" t="s">
        <v>378</v>
      </c>
      <c r="B296" s="90" t="s">
        <v>2434</v>
      </c>
      <c r="C296" s="88" t="s">
        <v>2536</v>
      </c>
      <c r="D296" s="88" t="s">
        <v>1870</v>
      </c>
      <c r="E296" s="88" t="s">
        <v>1947</v>
      </c>
      <c r="F296" s="88" t="s">
        <v>2246</v>
      </c>
      <c r="G296" s="87" t="s">
        <v>1434</v>
      </c>
      <c r="I296" s="87">
        <v>179</v>
      </c>
      <c r="M296" s="87">
        <v>179</v>
      </c>
    </row>
    <row r="297" spans="1:13">
      <c r="A297" s="90" t="s">
        <v>379</v>
      </c>
      <c r="B297" s="90" t="s">
        <v>2434</v>
      </c>
      <c r="C297" s="88" t="s">
        <v>2536</v>
      </c>
      <c r="D297" s="88" t="s">
        <v>1870</v>
      </c>
      <c r="E297" s="88" t="s">
        <v>1948</v>
      </c>
      <c r="F297" s="88" t="s">
        <v>2247</v>
      </c>
      <c r="G297" s="87" t="s">
        <v>1435</v>
      </c>
      <c r="J297" s="87">
        <v>236</v>
      </c>
      <c r="M297" s="87">
        <v>236</v>
      </c>
    </row>
    <row r="298" spans="1:13">
      <c r="A298" s="90" t="s">
        <v>380</v>
      </c>
      <c r="B298" s="90" t="s">
        <v>2434</v>
      </c>
      <c r="C298" s="88" t="s">
        <v>2536</v>
      </c>
      <c r="D298" s="88" t="s">
        <v>1870</v>
      </c>
      <c r="E298" s="88" t="s">
        <v>1949</v>
      </c>
      <c r="F298" s="88" t="s">
        <v>2248</v>
      </c>
      <c r="G298" s="87" t="s">
        <v>1436</v>
      </c>
      <c r="K298" s="87">
        <v>173</v>
      </c>
      <c r="M298" s="87">
        <v>173</v>
      </c>
    </row>
    <row r="299" spans="1:13">
      <c r="A299" s="90" t="s">
        <v>381</v>
      </c>
      <c r="B299" s="90" t="s">
        <v>2434</v>
      </c>
      <c r="C299" s="88" t="s">
        <v>2536</v>
      </c>
      <c r="D299" s="88" t="s">
        <v>1870</v>
      </c>
      <c r="E299" s="88" t="s">
        <v>1950</v>
      </c>
      <c r="F299" s="88" t="s">
        <v>2249</v>
      </c>
      <c r="G299" s="87" t="s">
        <v>1437</v>
      </c>
      <c r="L299" s="87">
        <v>27</v>
      </c>
      <c r="M299" s="87">
        <v>27</v>
      </c>
    </row>
    <row r="300" spans="1:13">
      <c r="A300" s="90" t="s">
        <v>382</v>
      </c>
      <c r="B300" s="90" t="s">
        <v>2435</v>
      </c>
      <c r="C300" s="88" t="s">
        <v>2536</v>
      </c>
      <c r="D300" s="88" t="s">
        <v>1854</v>
      </c>
      <c r="E300" s="88" t="s">
        <v>1946</v>
      </c>
      <c r="F300" s="88" t="s">
        <v>2250</v>
      </c>
      <c r="G300" s="87" t="s">
        <v>1438</v>
      </c>
      <c r="H300" s="87">
        <v>60</v>
      </c>
      <c r="M300" s="87">
        <v>60</v>
      </c>
    </row>
    <row r="301" spans="1:13">
      <c r="A301" s="90" t="s">
        <v>383</v>
      </c>
      <c r="B301" s="90" t="s">
        <v>2435</v>
      </c>
      <c r="C301" s="88" t="s">
        <v>2536</v>
      </c>
      <c r="D301" s="88" t="s">
        <v>1854</v>
      </c>
      <c r="E301" s="88" t="s">
        <v>1947</v>
      </c>
      <c r="F301" s="88" t="s">
        <v>2251</v>
      </c>
      <c r="G301" s="87" t="s">
        <v>1439</v>
      </c>
      <c r="I301" s="87">
        <v>179</v>
      </c>
      <c r="M301" s="87">
        <v>179</v>
      </c>
    </row>
    <row r="302" spans="1:13">
      <c r="A302" s="90" t="s">
        <v>384</v>
      </c>
      <c r="B302" s="90" t="s">
        <v>2435</v>
      </c>
      <c r="C302" s="88" t="s">
        <v>2536</v>
      </c>
      <c r="D302" s="88" t="s">
        <v>1854</v>
      </c>
      <c r="E302" s="88" t="s">
        <v>1948</v>
      </c>
      <c r="F302" s="88" t="s">
        <v>2252</v>
      </c>
      <c r="G302" s="87" t="s">
        <v>1440</v>
      </c>
      <c r="J302" s="87">
        <v>236</v>
      </c>
      <c r="M302" s="87">
        <v>236</v>
      </c>
    </row>
    <row r="303" spans="1:13">
      <c r="A303" s="90" t="s">
        <v>385</v>
      </c>
      <c r="B303" s="90" t="s">
        <v>2435</v>
      </c>
      <c r="C303" s="88" t="s">
        <v>2536</v>
      </c>
      <c r="D303" s="88" t="s">
        <v>1854</v>
      </c>
      <c r="E303" s="88" t="s">
        <v>1949</v>
      </c>
      <c r="F303" s="88" t="s">
        <v>2253</v>
      </c>
      <c r="G303" s="87" t="s">
        <v>1441</v>
      </c>
      <c r="K303" s="87">
        <v>173</v>
      </c>
      <c r="M303" s="87">
        <v>173</v>
      </c>
    </row>
    <row r="304" spans="1:13">
      <c r="A304" s="90" t="s">
        <v>386</v>
      </c>
      <c r="B304" s="90" t="s">
        <v>2435</v>
      </c>
      <c r="C304" s="88" t="s">
        <v>2536</v>
      </c>
      <c r="D304" s="88" t="s">
        <v>1854</v>
      </c>
      <c r="E304" s="88" t="s">
        <v>1950</v>
      </c>
      <c r="F304" s="88" t="s">
        <v>2254</v>
      </c>
      <c r="G304" s="87" t="s">
        <v>1442</v>
      </c>
      <c r="L304" s="87">
        <v>27</v>
      </c>
      <c r="M304" s="87">
        <v>27</v>
      </c>
    </row>
    <row r="305" spans="1:13">
      <c r="A305" s="90" t="s">
        <v>387</v>
      </c>
      <c r="B305" s="90" t="s">
        <v>2436</v>
      </c>
      <c r="C305" s="88" t="s">
        <v>2536</v>
      </c>
      <c r="D305" s="88" t="s">
        <v>1896</v>
      </c>
      <c r="E305" s="88" t="s">
        <v>1946</v>
      </c>
      <c r="F305" s="88" t="s">
        <v>2255</v>
      </c>
      <c r="G305" s="87" t="s">
        <v>1443</v>
      </c>
      <c r="H305" s="87">
        <v>37</v>
      </c>
      <c r="M305" s="87">
        <v>37</v>
      </c>
    </row>
    <row r="306" spans="1:13">
      <c r="A306" s="90" t="s">
        <v>388</v>
      </c>
      <c r="B306" s="90" t="s">
        <v>2436</v>
      </c>
      <c r="C306" s="88" t="s">
        <v>2536</v>
      </c>
      <c r="D306" s="88" t="s">
        <v>1896</v>
      </c>
      <c r="E306" s="88" t="s">
        <v>1947</v>
      </c>
      <c r="F306" s="88" t="s">
        <v>2256</v>
      </c>
      <c r="G306" s="87" t="s">
        <v>1444</v>
      </c>
      <c r="I306" s="87">
        <v>110</v>
      </c>
      <c r="M306" s="87">
        <v>110</v>
      </c>
    </row>
    <row r="307" spans="1:13">
      <c r="A307" s="90" t="s">
        <v>389</v>
      </c>
      <c r="B307" s="90" t="s">
        <v>2436</v>
      </c>
      <c r="C307" s="88" t="s">
        <v>2536</v>
      </c>
      <c r="D307" s="88" t="s">
        <v>1896</v>
      </c>
      <c r="E307" s="88" t="s">
        <v>1948</v>
      </c>
      <c r="F307" s="88" t="s">
        <v>2257</v>
      </c>
      <c r="G307" s="87" t="s">
        <v>1445</v>
      </c>
      <c r="J307" s="87">
        <v>145</v>
      </c>
      <c r="M307" s="87">
        <v>145</v>
      </c>
    </row>
    <row r="308" spans="1:13">
      <c r="A308" s="90" t="s">
        <v>390</v>
      </c>
      <c r="B308" s="90" t="s">
        <v>2436</v>
      </c>
      <c r="C308" s="88" t="s">
        <v>2536</v>
      </c>
      <c r="D308" s="88" t="s">
        <v>1896</v>
      </c>
      <c r="E308" s="88" t="s">
        <v>1949</v>
      </c>
      <c r="F308" s="88" t="s">
        <v>2258</v>
      </c>
      <c r="G308" s="87" t="s">
        <v>1446</v>
      </c>
      <c r="K308" s="87">
        <v>106</v>
      </c>
      <c r="M308" s="87">
        <v>106</v>
      </c>
    </row>
    <row r="309" spans="1:13">
      <c r="A309" s="90" t="s">
        <v>391</v>
      </c>
      <c r="B309" s="90" t="s">
        <v>2436</v>
      </c>
      <c r="C309" s="88" t="s">
        <v>2536</v>
      </c>
      <c r="D309" s="88" t="s">
        <v>1896</v>
      </c>
      <c r="E309" s="88" t="s">
        <v>1950</v>
      </c>
      <c r="F309" s="88" t="s">
        <v>2259</v>
      </c>
      <c r="G309" s="87" t="s">
        <v>1447</v>
      </c>
      <c r="L309" s="87">
        <v>17</v>
      </c>
      <c r="M309" s="87">
        <v>17</v>
      </c>
    </row>
    <row r="310" spans="1:13">
      <c r="A310" s="90" t="s">
        <v>392</v>
      </c>
      <c r="B310" s="90" t="s">
        <v>2437</v>
      </c>
      <c r="C310" s="88" t="s">
        <v>2536</v>
      </c>
      <c r="D310" s="88" t="s">
        <v>1851</v>
      </c>
      <c r="E310" s="88" t="s">
        <v>1946</v>
      </c>
      <c r="F310" s="88" t="s">
        <v>2260</v>
      </c>
      <c r="G310" s="87" t="s">
        <v>1448</v>
      </c>
      <c r="H310" s="87">
        <v>111</v>
      </c>
      <c r="M310" s="87">
        <v>111</v>
      </c>
    </row>
    <row r="311" spans="1:13">
      <c r="A311" s="90" t="s">
        <v>393</v>
      </c>
      <c r="B311" s="90" t="s">
        <v>2437</v>
      </c>
      <c r="C311" s="88" t="s">
        <v>2536</v>
      </c>
      <c r="D311" s="88" t="s">
        <v>1851</v>
      </c>
      <c r="E311" s="88" t="s">
        <v>1947</v>
      </c>
      <c r="F311" s="88" t="s">
        <v>2261</v>
      </c>
      <c r="G311" s="87" t="s">
        <v>1449</v>
      </c>
      <c r="I311" s="87">
        <v>331</v>
      </c>
      <c r="M311" s="87">
        <v>331</v>
      </c>
    </row>
    <row r="312" spans="1:13">
      <c r="A312" s="90" t="s">
        <v>394</v>
      </c>
      <c r="B312" s="90" t="s">
        <v>2437</v>
      </c>
      <c r="C312" s="88" t="s">
        <v>2536</v>
      </c>
      <c r="D312" s="88" t="s">
        <v>1851</v>
      </c>
      <c r="E312" s="88" t="s">
        <v>1948</v>
      </c>
      <c r="F312" s="88" t="s">
        <v>2262</v>
      </c>
      <c r="G312" s="87" t="s">
        <v>1450</v>
      </c>
      <c r="J312" s="87">
        <v>438</v>
      </c>
      <c r="M312" s="87">
        <v>438</v>
      </c>
    </row>
    <row r="313" spans="1:13">
      <c r="A313" s="90" t="s">
        <v>395</v>
      </c>
      <c r="B313" s="90" t="s">
        <v>2437</v>
      </c>
      <c r="C313" s="88" t="s">
        <v>2536</v>
      </c>
      <c r="D313" s="88" t="s">
        <v>1851</v>
      </c>
      <c r="E313" s="88" t="s">
        <v>1949</v>
      </c>
      <c r="F313" s="88" t="s">
        <v>2263</v>
      </c>
      <c r="G313" s="87" t="s">
        <v>1451</v>
      </c>
      <c r="K313" s="87">
        <v>318</v>
      </c>
      <c r="M313" s="87">
        <v>318</v>
      </c>
    </row>
    <row r="314" spans="1:13">
      <c r="A314" s="90" t="s">
        <v>396</v>
      </c>
      <c r="B314" s="90" t="s">
        <v>2437</v>
      </c>
      <c r="C314" s="88" t="s">
        <v>2536</v>
      </c>
      <c r="D314" s="88" t="s">
        <v>1851</v>
      </c>
      <c r="E314" s="88" t="s">
        <v>1950</v>
      </c>
      <c r="F314" s="88" t="s">
        <v>2264</v>
      </c>
      <c r="G314" s="87" t="s">
        <v>1452</v>
      </c>
      <c r="L314" s="87">
        <v>70</v>
      </c>
      <c r="M314" s="87">
        <v>70</v>
      </c>
    </row>
    <row r="315" spans="1:13">
      <c r="A315" s="90" t="s">
        <v>397</v>
      </c>
      <c r="B315" s="90" t="s">
        <v>2438</v>
      </c>
      <c r="C315" s="88" t="s">
        <v>2536</v>
      </c>
      <c r="D315" s="88" t="s">
        <v>1867</v>
      </c>
      <c r="E315" s="88" t="s">
        <v>1946</v>
      </c>
      <c r="F315" s="88" t="s">
        <v>2265</v>
      </c>
      <c r="G315" s="87" t="s">
        <v>1453</v>
      </c>
      <c r="H315" s="87">
        <v>28</v>
      </c>
      <c r="M315" s="87">
        <v>28</v>
      </c>
    </row>
    <row r="316" spans="1:13">
      <c r="A316" s="90" t="s">
        <v>398</v>
      </c>
      <c r="B316" s="90" t="s">
        <v>2438</v>
      </c>
      <c r="C316" s="88" t="s">
        <v>2536</v>
      </c>
      <c r="D316" s="88" t="s">
        <v>1867</v>
      </c>
      <c r="E316" s="88" t="s">
        <v>1947</v>
      </c>
      <c r="F316" s="88" t="s">
        <v>2266</v>
      </c>
      <c r="G316" s="87" t="s">
        <v>1454</v>
      </c>
      <c r="I316" s="87">
        <v>84</v>
      </c>
      <c r="M316" s="87">
        <v>84</v>
      </c>
    </row>
    <row r="317" spans="1:13">
      <c r="A317" s="90" t="s">
        <v>399</v>
      </c>
      <c r="B317" s="90" t="s">
        <v>2438</v>
      </c>
      <c r="C317" s="88" t="s">
        <v>2536</v>
      </c>
      <c r="D317" s="88" t="s">
        <v>1867</v>
      </c>
      <c r="E317" s="88" t="s">
        <v>1948</v>
      </c>
      <c r="F317" s="88" t="s">
        <v>2267</v>
      </c>
      <c r="G317" s="87" t="s">
        <v>1455</v>
      </c>
      <c r="J317" s="87">
        <v>107</v>
      </c>
      <c r="M317" s="87">
        <v>107</v>
      </c>
    </row>
    <row r="318" spans="1:13">
      <c r="A318" s="90" t="s">
        <v>400</v>
      </c>
      <c r="B318" s="90" t="s">
        <v>2438</v>
      </c>
      <c r="C318" s="88" t="s">
        <v>2536</v>
      </c>
      <c r="D318" s="88" t="s">
        <v>1867</v>
      </c>
      <c r="E318" s="88" t="s">
        <v>1949</v>
      </c>
      <c r="F318" s="88" t="s">
        <v>2268</v>
      </c>
      <c r="G318" s="87" t="s">
        <v>1456</v>
      </c>
      <c r="K318" s="87">
        <v>80</v>
      </c>
      <c r="M318" s="87">
        <v>80</v>
      </c>
    </row>
    <row r="319" spans="1:13">
      <c r="A319" s="90" t="s">
        <v>401</v>
      </c>
      <c r="B319" s="90" t="s">
        <v>2438</v>
      </c>
      <c r="C319" s="88" t="s">
        <v>2536</v>
      </c>
      <c r="D319" s="88" t="s">
        <v>1867</v>
      </c>
      <c r="E319" s="88" t="s">
        <v>1950</v>
      </c>
      <c r="F319" s="88" t="s">
        <v>2269</v>
      </c>
      <c r="G319" s="87" t="s">
        <v>1457</v>
      </c>
      <c r="L319" s="87">
        <v>17</v>
      </c>
      <c r="M319" s="87">
        <v>17</v>
      </c>
    </row>
    <row r="320" spans="1:13">
      <c r="A320" s="90" t="s">
        <v>402</v>
      </c>
      <c r="B320" s="90" t="s">
        <v>2439</v>
      </c>
      <c r="C320" s="88" t="s">
        <v>2536</v>
      </c>
      <c r="D320" s="88" t="s">
        <v>1897</v>
      </c>
      <c r="E320" s="88" t="s">
        <v>1946</v>
      </c>
      <c r="F320" s="88" t="s">
        <v>2270</v>
      </c>
      <c r="G320" s="87" t="s">
        <v>1458</v>
      </c>
      <c r="H320" s="87">
        <v>28</v>
      </c>
      <c r="M320" s="87">
        <v>28</v>
      </c>
    </row>
    <row r="321" spans="1:13">
      <c r="A321" s="90" t="s">
        <v>403</v>
      </c>
      <c r="B321" s="90" t="s">
        <v>2439</v>
      </c>
      <c r="C321" s="88" t="s">
        <v>2536</v>
      </c>
      <c r="D321" s="88" t="s">
        <v>1897</v>
      </c>
      <c r="E321" s="88" t="s">
        <v>1947</v>
      </c>
      <c r="F321" s="88" t="s">
        <v>2271</v>
      </c>
      <c r="G321" s="87" t="s">
        <v>1459</v>
      </c>
      <c r="I321" s="87">
        <v>84</v>
      </c>
      <c r="M321" s="87">
        <v>84</v>
      </c>
    </row>
    <row r="322" spans="1:13">
      <c r="A322" s="90" t="s">
        <v>404</v>
      </c>
      <c r="B322" s="90" t="s">
        <v>2439</v>
      </c>
      <c r="C322" s="88" t="s">
        <v>2536</v>
      </c>
      <c r="D322" s="88" t="s">
        <v>1897</v>
      </c>
      <c r="E322" s="88" t="s">
        <v>1948</v>
      </c>
      <c r="F322" s="88" t="s">
        <v>2272</v>
      </c>
      <c r="G322" s="87" t="s">
        <v>1460</v>
      </c>
      <c r="J322" s="87">
        <v>107</v>
      </c>
      <c r="M322" s="87">
        <v>107</v>
      </c>
    </row>
    <row r="323" spans="1:13">
      <c r="A323" s="90" t="s">
        <v>405</v>
      </c>
      <c r="B323" s="90" t="s">
        <v>2439</v>
      </c>
      <c r="C323" s="88" t="s">
        <v>2536</v>
      </c>
      <c r="D323" s="88" t="s">
        <v>1897</v>
      </c>
      <c r="E323" s="88" t="s">
        <v>1949</v>
      </c>
      <c r="F323" s="88" t="s">
        <v>2273</v>
      </c>
      <c r="G323" s="87" t="s">
        <v>1461</v>
      </c>
      <c r="K323" s="87">
        <v>80</v>
      </c>
      <c r="M323" s="87">
        <v>80</v>
      </c>
    </row>
    <row r="324" spans="1:13">
      <c r="A324" s="90" t="s">
        <v>406</v>
      </c>
      <c r="B324" s="90" t="s">
        <v>2439</v>
      </c>
      <c r="C324" s="88" t="s">
        <v>2536</v>
      </c>
      <c r="D324" s="88" t="s">
        <v>1897</v>
      </c>
      <c r="E324" s="88" t="s">
        <v>1950</v>
      </c>
      <c r="F324" s="88" t="s">
        <v>2274</v>
      </c>
      <c r="G324" s="87" t="s">
        <v>1462</v>
      </c>
      <c r="L324" s="87">
        <v>17</v>
      </c>
      <c r="M324" s="87">
        <v>17</v>
      </c>
    </row>
    <row r="325" spans="1:13">
      <c r="A325" s="90" t="s">
        <v>407</v>
      </c>
      <c r="B325" s="90" t="s">
        <v>2440</v>
      </c>
      <c r="C325" s="88" t="s">
        <v>2536</v>
      </c>
      <c r="D325" s="88" t="s">
        <v>1898</v>
      </c>
      <c r="E325" s="88" t="s">
        <v>1946</v>
      </c>
      <c r="F325" s="88" t="s">
        <v>2275</v>
      </c>
      <c r="G325" s="87" t="s">
        <v>1463</v>
      </c>
      <c r="H325" s="87">
        <v>28</v>
      </c>
      <c r="M325" s="87">
        <v>28</v>
      </c>
    </row>
    <row r="326" spans="1:13">
      <c r="A326" s="90" t="s">
        <v>408</v>
      </c>
      <c r="B326" s="90" t="s">
        <v>2440</v>
      </c>
      <c r="C326" s="88" t="s">
        <v>2536</v>
      </c>
      <c r="D326" s="88" t="s">
        <v>1898</v>
      </c>
      <c r="E326" s="88" t="s">
        <v>1947</v>
      </c>
      <c r="F326" s="88" t="s">
        <v>2276</v>
      </c>
      <c r="G326" s="87" t="s">
        <v>1464</v>
      </c>
      <c r="I326" s="87">
        <v>84</v>
      </c>
      <c r="M326" s="87">
        <v>84</v>
      </c>
    </row>
    <row r="327" spans="1:13">
      <c r="A327" s="90" t="s">
        <v>409</v>
      </c>
      <c r="B327" s="90" t="s">
        <v>2440</v>
      </c>
      <c r="C327" s="88" t="s">
        <v>2536</v>
      </c>
      <c r="D327" s="88" t="s">
        <v>1898</v>
      </c>
      <c r="E327" s="88" t="s">
        <v>1948</v>
      </c>
      <c r="F327" s="88" t="s">
        <v>2277</v>
      </c>
      <c r="G327" s="87" t="s">
        <v>1465</v>
      </c>
      <c r="J327" s="87">
        <v>107</v>
      </c>
      <c r="M327" s="87">
        <v>107</v>
      </c>
    </row>
    <row r="328" spans="1:13">
      <c r="A328" s="90" t="s">
        <v>410</v>
      </c>
      <c r="B328" s="90" t="s">
        <v>2440</v>
      </c>
      <c r="C328" s="88" t="s">
        <v>2536</v>
      </c>
      <c r="D328" s="88" t="s">
        <v>1898</v>
      </c>
      <c r="E328" s="88" t="s">
        <v>1949</v>
      </c>
      <c r="F328" s="88" t="s">
        <v>2278</v>
      </c>
      <c r="G328" s="87" t="s">
        <v>1466</v>
      </c>
      <c r="K328" s="87">
        <v>80</v>
      </c>
      <c r="M328" s="87">
        <v>80</v>
      </c>
    </row>
    <row r="329" spans="1:13">
      <c r="A329" s="90" t="s">
        <v>411</v>
      </c>
      <c r="B329" s="90" t="s">
        <v>2440</v>
      </c>
      <c r="C329" s="88" t="s">
        <v>2536</v>
      </c>
      <c r="D329" s="88" t="s">
        <v>1898</v>
      </c>
      <c r="E329" s="88" t="s">
        <v>1950</v>
      </c>
      <c r="F329" s="88" t="s">
        <v>2279</v>
      </c>
      <c r="G329" s="87" t="s">
        <v>1467</v>
      </c>
      <c r="L329" s="87">
        <v>17</v>
      </c>
      <c r="M329" s="87">
        <v>17</v>
      </c>
    </row>
    <row r="330" spans="1:13">
      <c r="A330" s="90" t="s">
        <v>412</v>
      </c>
      <c r="B330" s="90" t="s">
        <v>2441</v>
      </c>
      <c r="C330" s="88" t="s">
        <v>2536</v>
      </c>
      <c r="D330" s="88" t="s">
        <v>1871</v>
      </c>
      <c r="E330" s="88" t="s">
        <v>1946</v>
      </c>
      <c r="F330" s="88" t="s">
        <v>2280</v>
      </c>
      <c r="G330" s="87" t="s">
        <v>1468</v>
      </c>
      <c r="H330" s="87">
        <v>92</v>
      </c>
      <c r="M330" s="87">
        <v>92</v>
      </c>
    </row>
    <row r="331" spans="1:13">
      <c r="A331" s="90" t="s">
        <v>413</v>
      </c>
      <c r="B331" s="90" t="s">
        <v>2441</v>
      </c>
      <c r="C331" s="88" t="s">
        <v>2536</v>
      </c>
      <c r="D331" s="88" t="s">
        <v>1871</v>
      </c>
      <c r="E331" s="88" t="s">
        <v>1947</v>
      </c>
      <c r="F331" s="88" t="s">
        <v>2281</v>
      </c>
      <c r="G331" s="87" t="s">
        <v>1469</v>
      </c>
      <c r="I331" s="87">
        <v>276</v>
      </c>
      <c r="M331" s="87">
        <v>276</v>
      </c>
    </row>
    <row r="332" spans="1:13">
      <c r="A332" s="90" t="s">
        <v>414</v>
      </c>
      <c r="B332" s="90" t="s">
        <v>2441</v>
      </c>
      <c r="C332" s="88" t="s">
        <v>2536</v>
      </c>
      <c r="D332" s="88" t="s">
        <v>1871</v>
      </c>
      <c r="E332" s="88" t="s">
        <v>1948</v>
      </c>
      <c r="F332" s="88" t="s">
        <v>2282</v>
      </c>
      <c r="G332" s="87" t="s">
        <v>1470</v>
      </c>
      <c r="J332" s="87">
        <v>364</v>
      </c>
      <c r="M332" s="87">
        <v>364</v>
      </c>
    </row>
    <row r="333" spans="1:13">
      <c r="A333" s="90" t="s">
        <v>415</v>
      </c>
      <c r="B333" s="90" t="s">
        <v>2441</v>
      </c>
      <c r="C333" s="88" t="s">
        <v>2536</v>
      </c>
      <c r="D333" s="88" t="s">
        <v>1871</v>
      </c>
      <c r="E333" s="88" t="s">
        <v>1949</v>
      </c>
      <c r="F333" s="88" t="s">
        <v>2283</v>
      </c>
      <c r="G333" s="87" t="s">
        <v>1471</v>
      </c>
      <c r="K333" s="87">
        <v>266</v>
      </c>
      <c r="M333" s="87">
        <v>266</v>
      </c>
    </row>
    <row r="334" spans="1:13">
      <c r="A334" s="90" t="s">
        <v>416</v>
      </c>
      <c r="B334" s="90" t="s">
        <v>2441</v>
      </c>
      <c r="C334" s="88" t="s">
        <v>2536</v>
      </c>
      <c r="D334" s="88" t="s">
        <v>1871</v>
      </c>
      <c r="E334" s="88" t="s">
        <v>1950</v>
      </c>
      <c r="F334" s="88" t="s">
        <v>2284</v>
      </c>
      <c r="G334" s="87" t="s">
        <v>1472</v>
      </c>
      <c r="L334" s="87">
        <v>60</v>
      </c>
      <c r="M334" s="87">
        <v>60</v>
      </c>
    </row>
    <row r="335" spans="1:13">
      <c r="A335" s="90" t="s">
        <v>417</v>
      </c>
      <c r="B335" s="90" t="s">
        <v>2442</v>
      </c>
      <c r="C335" s="88" t="s">
        <v>2537</v>
      </c>
      <c r="D335" s="88" t="s">
        <v>1854</v>
      </c>
      <c r="E335" s="88" t="s">
        <v>1946</v>
      </c>
      <c r="F335" s="88" t="s">
        <v>2285</v>
      </c>
      <c r="G335" s="87" t="s">
        <v>1473</v>
      </c>
      <c r="H335" s="87">
        <v>12</v>
      </c>
      <c r="M335" s="87">
        <v>12</v>
      </c>
    </row>
    <row r="336" spans="1:13">
      <c r="A336" s="90" t="s">
        <v>418</v>
      </c>
      <c r="B336" s="90" t="s">
        <v>2442</v>
      </c>
      <c r="C336" s="88" t="s">
        <v>2537</v>
      </c>
      <c r="D336" s="88" t="s">
        <v>1854</v>
      </c>
      <c r="E336" s="88" t="s">
        <v>1947</v>
      </c>
      <c r="F336" s="88" t="s">
        <v>2286</v>
      </c>
      <c r="G336" s="87" t="s">
        <v>1474</v>
      </c>
      <c r="I336" s="87">
        <v>35</v>
      </c>
      <c r="M336" s="87">
        <v>35</v>
      </c>
    </row>
    <row r="337" spans="1:13">
      <c r="A337" s="90" t="s">
        <v>419</v>
      </c>
      <c r="B337" s="90" t="s">
        <v>2442</v>
      </c>
      <c r="C337" s="88" t="s">
        <v>2537</v>
      </c>
      <c r="D337" s="88" t="s">
        <v>1854</v>
      </c>
      <c r="E337" s="88" t="s">
        <v>1948</v>
      </c>
      <c r="F337" s="88" t="s">
        <v>2287</v>
      </c>
      <c r="G337" s="87" t="s">
        <v>1475</v>
      </c>
      <c r="J337" s="87">
        <v>43</v>
      </c>
      <c r="M337" s="87">
        <v>43</v>
      </c>
    </row>
    <row r="338" spans="1:13">
      <c r="A338" s="90" t="s">
        <v>420</v>
      </c>
      <c r="B338" s="90" t="s">
        <v>2442</v>
      </c>
      <c r="C338" s="88" t="s">
        <v>2537</v>
      </c>
      <c r="D338" s="88" t="s">
        <v>1854</v>
      </c>
      <c r="E338" s="88" t="s">
        <v>1949</v>
      </c>
      <c r="F338" s="88" t="s">
        <v>2288</v>
      </c>
      <c r="G338" s="87" t="s">
        <v>1476</v>
      </c>
      <c r="K338" s="87">
        <v>34</v>
      </c>
      <c r="M338" s="87">
        <v>34</v>
      </c>
    </row>
    <row r="339" spans="1:13">
      <c r="A339" s="90" t="s">
        <v>421</v>
      </c>
      <c r="B339" s="90" t="s">
        <v>2443</v>
      </c>
      <c r="C339" s="88" t="s">
        <v>2537</v>
      </c>
      <c r="D339" s="88" t="s">
        <v>1871</v>
      </c>
      <c r="E339" s="88" t="s">
        <v>1946</v>
      </c>
      <c r="F339" s="88" t="s">
        <v>2289</v>
      </c>
      <c r="G339" s="87" t="s">
        <v>1477</v>
      </c>
      <c r="H339" s="87">
        <v>14</v>
      </c>
      <c r="M339" s="87">
        <v>14</v>
      </c>
    </row>
    <row r="340" spans="1:13">
      <c r="A340" s="90" t="s">
        <v>422</v>
      </c>
      <c r="B340" s="90" t="s">
        <v>2443</v>
      </c>
      <c r="C340" s="88" t="s">
        <v>2537</v>
      </c>
      <c r="D340" s="88" t="s">
        <v>1871</v>
      </c>
      <c r="E340" s="88" t="s">
        <v>1947</v>
      </c>
      <c r="F340" s="88" t="s">
        <v>2290</v>
      </c>
      <c r="G340" s="87" t="s">
        <v>1478</v>
      </c>
      <c r="I340" s="87">
        <v>42</v>
      </c>
      <c r="M340" s="87">
        <v>42</v>
      </c>
    </row>
    <row r="341" spans="1:13">
      <c r="A341" s="90" t="s">
        <v>423</v>
      </c>
      <c r="B341" s="90" t="s">
        <v>2443</v>
      </c>
      <c r="C341" s="88" t="s">
        <v>2537</v>
      </c>
      <c r="D341" s="88" t="s">
        <v>1871</v>
      </c>
      <c r="E341" s="88" t="s">
        <v>1948</v>
      </c>
      <c r="F341" s="88" t="s">
        <v>2291</v>
      </c>
      <c r="G341" s="87" t="s">
        <v>1479</v>
      </c>
      <c r="J341" s="87">
        <v>51</v>
      </c>
      <c r="M341" s="87">
        <v>51</v>
      </c>
    </row>
    <row r="342" spans="1:13">
      <c r="A342" s="90" t="s">
        <v>424</v>
      </c>
      <c r="B342" s="90" t="s">
        <v>2443</v>
      </c>
      <c r="C342" s="88" t="s">
        <v>2537</v>
      </c>
      <c r="D342" s="88" t="s">
        <v>1871</v>
      </c>
      <c r="E342" s="88" t="s">
        <v>1949</v>
      </c>
      <c r="F342" s="88" t="s">
        <v>2292</v>
      </c>
      <c r="G342" s="87" t="s">
        <v>1480</v>
      </c>
      <c r="K342" s="87">
        <v>39</v>
      </c>
      <c r="M342" s="87">
        <v>39</v>
      </c>
    </row>
    <row r="343" spans="1:13">
      <c r="A343" s="90" t="s">
        <v>425</v>
      </c>
      <c r="B343" s="90" t="s">
        <v>2444</v>
      </c>
      <c r="C343" s="88" t="s">
        <v>2537</v>
      </c>
      <c r="D343" s="88" t="s">
        <v>1896</v>
      </c>
      <c r="E343" s="88" t="s">
        <v>1946</v>
      </c>
      <c r="F343" s="88" t="s">
        <v>2293</v>
      </c>
      <c r="G343" s="87" t="s">
        <v>1481</v>
      </c>
      <c r="H343" s="87">
        <v>9</v>
      </c>
      <c r="M343" s="87">
        <v>9</v>
      </c>
    </row>
    <row r="344" spans="1:13">
      <c r="A344" s="90" t="s">
        <v>426</v>
      </c>
      <c r="B344" s="90" t="s">
        <v>2444</v>
      </c>
      <c r="C344" s="88" t="s">
        <v>2537</v>
      </c>
      <c r="D344" s="88" t="s">
        <v>1896</v>
      </c>
      <c r="E344" s="88" t="s">
        <v>1947</v>
      </c>
      <c r="F344" s="88" t="s">
        <v>2294</v>
      </c>
      <c r="G344" s="87" t="s">
        <v>1482</v>
      </c>
      <c r="I344" s="87">
        <v>28</v>
      </c>
      <c r="M344" s="87">
        <v>28</v>
      </c>
    </row>
    <row r="345" spans="1:13">
      <c r="A345" s="90" t="s">
        <v>427</v>
      </c>
      <c r="B345" s="90" t="s">
        <v>2444</v>
      </c>
      <c r="C345" s="88" t="s">
        <v>2537</v>
      </c>
      <c r="D345" s="88" t="s">
        <v>1896</v>
      </c>
      <c r="E345" s="88" t="s">
        <v>1948</v>
      </c>
      <c r="F345" s="88" t="s">
        <v>2295</v>
      </c>
      <c r="G345" s="87" t="s">
        <v>1483</v>
      </c>
      <c r="J345" s="87">
        <v>33</v>
      </c>
      <c r="M345" s="87">
        <v>33</v>
      </c>
    </row>
    <row r="346" spans="1:13">
      <c r="A346" s="90" t="s">
        <v>428</v>
      </c>
      <c r="B346" s="90" t="s">
        <v>2444</v>
      </c>
      <c r="C346" s="88" t="s">
        <v>2537</v>
      </c>
      <c r="D346" s="88" t="s">
        <v>1896</v>
      </c>
      <c r="E346" s="88" t="s">
        <v>1949</v>
      </c>
      <c r="F346" s="88" t="s">
        <v>2296</v>
      </c>
      <c r="G346" s="87" t="s">
        <v>1484</v>
      </c>
      <c r="K346" s="87">
        <v>27</v>
      </c>
      <c r="M346" s="87">
        <v>27</v>
      </c>
    </row>
    <row r="347" spans="1:13">
      <c r="A347" s="90" t="s">
        <v>429</v>
      </c>
      <c r="B347" s="90" t="s">
        <v>2445</v>
      </c>
      <c r="C347" s="88" t="s">
        <v>2537</v>
      </c>
      <c r="D347" s="88" t="s">
        <v>1898</v>
      </c>
      <c r="E347" s="88" t="s">
        <v>1946</v>
      </c>
      <c r="F347" s="88" t="s">
        <v>2297</v>
      </c>
      <c r="G347" s="87" t="s">
        <v>1485</v>
      </c>
      <c r="H347" s="87">
        <v>9</v>
      </c>
      <c r="M347" s="87">
        <v>9</v>
      </c>
    </row>
    <row r="348" spans="1:13">
      <c r="A348" s="90" t="s">
        <v>430</v>
      </c>
      <c r="B348" s="90" t="s">
        <v>2445</v>
      </c>
      <c r="C348" s="88" t="s">
        <v>2537</v>
      </c>
      <c r="D348" s="88" t="s">
        <v>1898</v>
      </c>
      <c r="E348" s="88" t="s">
        <v>1947</v>
      </c>
      <c r="F348" s="88" t="s">
        <v>2298</v>
      </c>
      <c r="G348" s="87" t="s">
        <v>1486</v>
      </c>
      <c r="I348" s="87">
        <v>28</v>
      </c>
      <c r="M348" s="87">
        <v>28</v>
      </c>
    </row>
    <row r="349" spans="1:13">
      <c r="A349" s="90" t="s">
        <v>431</v>
      </c>
      <c r="B349" s="90" t="s">
        <v>2445</v>
      </c>
      <c r="C349" s="88" t="s">
        <v>2537</v>
      </c>
      <c r="D349" s="88" t="s">
        <v>1898</v>
      </c>
      <c r="E349" s="88" t="s">
        <v>1948</v>
      </c>
      <c r="F349" s="88" t="s">
        <v>2299</v>
      </c>
      <c r="G349" s="87" t="s">
        <v>1487</v>
      </c>
      <c r="J349" s="87">
        <v>33</v>
      </c>
      <c r="M349" s="87">
        <v>33</v>
      </c>
    </row>
    <row r="350" spans="1:13">
      <c r="A350" s="90" t="s">
        <v>432</v>
      </c>
      <c r="B350" s="90" t="s">
        <v>2445</v>
      </c>
      <c r="C350" s="88" t="s">
        <v>2537</v>
      </c>
      <c r="D350" s="88" t="s">
        <v>1898</v>
      </c>
      <c r="E350" s="88" t="s">
        <v>1949</v>
      </c>
      <c r="F350" s="88" t="s">
        <v>2300</v>
      </c>
      <c r="G350" s="87" t="s">
        <v>1488</v>
      </c>
      <c r="K350" s="87">
        <v>27</v>
      </c>
      <c r="M350" s="87">
        <v>27</v>
      </c>
    </row>
    <row r="351" spans="1:13">
      <c r="A351" s="90" t="s">
        <v>433</v>
      </c>
      <c r="B351" s="90" t="s">
        <v>2446</v>
      </c>
      <c r="C351" s="88" t="s">
        <v>2537</v>
      </c>
      <c r="D351" s="88" t="s">
        <v>1851</v>
      </c>
      <c r="E351" s="88" t="s">
        <v>1946</v>
      </c>
      <c r="F351" s="88" t="s">
        <v>2301</v>
      </c>
      <c r="G351" s="87" t="s">
        <v>1489</v>
      </c>
      <c r="H351" s="87">
        <v>16</v>
      </c>
      <c r="M351" s="87">
        <v>16</v>
      </c>
    </row>
    <row r="352" spans="1:13">
      <c r="A352" s="90" t="s">
        <v>434</v>
      </c>
      <c r="B352" s="90" t="s">
        <v>2446</v>
      </c>
      <c r="C352" s="88" t="s">
        <v>2537</v>
      </c>
      <c r="D352" s="88" t="s">
        <v>1851</v>
      </c>
      <c r="E352" s="88" t="s">
        <v>1947</v>
      </c>
      <c r="F352" s="88" t="s">
        <v>2302</v>
      </c>
      <c r="G352" s="87" t="s">
        <v>1490</v>
      </c>
      <c r="I352" s="87">
        <v>47</v>
      </c>
      <c r="M352" s="87">
        <v>47</v>
      </c>
    </row>
    <row r="353" spans="1:13">
      <c r="A353" s="90" t="s">
        <v>435</v>
      </c>
      <c r="B353" s="90" t="s">
        <v>2446</v>
      </c>
      <c r="C353" s="88" t="s">
        <v>2537</v>
      </c>
      <c r="D353" s="88" t="s">
        <v>1851</v>
      </c>
      <c r="E353" s="88" t="s">
        <v>1948</v>
      </c>
      <c r="F353" s="88" t="s">
        <v>2303</v>
      </c>
      <c r="G353" s="87" t="s">
        <v>1491</v>
      </c>
      <c r="J353" s="87">
        <v>61</v>
      </c>
      <c r="M353" s="87">
        <v>61</v>
      </c>
    </row>
    <row r="354" spans="1:13">
      <c r="A354" s="90" t="s">
        <v>436</v>
      </c>
      <c r="B354" s="90" t="s">
        <v>2446</v>
      </c>
      <c r="C354" s="88" t="s">
        <v>2537</v>
      </c>
      <c r="D354" s="88" t="s">
        <v>1851</v>
      </c>
      <c r="E354" s="88" t="s">
        <v>1949</v>
      </c>
      <c r="F354" s="88" t="s">
        <v>2304</v>
      </c>
      <c r="G354" s="87" t="s">
        <v>1492</v>
      </c>
      <c r="K354" s="87">
        <v>46</v>
      </c>
      <c r="M354" s="87">
        <v>46</v>
      </c>
    </row>
    <row r="355" spans="1:13">
      <c r="A355" s="90" t="s">
        <v>437</v>
      </c>
      <c r="B355" s="90" t="s">
        <v>2447</v>
      </c>
      <c r="C355" s="88" t="s">
        <v>2537</v>
      </c>
      <c r="D355" s="88" t="s">
        <v>1870</v>
      </c>
      <c r="E355" s="88" t="s">
        <v>1946</v>
      </c>
      <c r="F355" s="88" t="s">
        <v>2305</v>
      </c>
      <c r="G355" s="87" t="s">
        <v>1493</v>
      </c>
      <c r="H355" s="87">
        <v>12</v>
      </c>
      <c r="M355" s="87">
        <v>12</v>
      </c>
    </row>
    <row r="356" spans="1:13">
      <c r="A356" s="90" t="s">
        <v>438</v>
      </c>
      <c r="B356" s="90" t="s">
        <v>2447</v>
      </c>
      <c r="C356" s="88" t="s">
        <v>2537</v>
      </c>
      <c r="D356" s="88" t="s">
        <v>1870</v>
      </c>
      <c r="E356" s="88" t="s">
        <v>1947</v>
      </c>
      <c r="F356" s="88" t="s">
        <v>2306</v>
      </c>
      <c r="G356" s="87" t="s">
        <v>1494</v>
      </c>
      <c r="I356" s="87">
        <v>35</v>
      </c>
      <c r="M356" s="87">
        <v>35</v>
      </c>
    </row>
    <row r="357" spans="1:13">
      <c r="A357" s="90" t="s">
        <v>439</v>
      </c>
      <c r="B357" s="90" t="s">
        <v>2447</v>
      </c>
      <c r="C357" s="88" t="s">
        <v>2537</v>
      </c>
      <c r="D357" s="88" t="s">
        <v>1870</v>
      </c>
      <c r="E357" s="88" t="s">
        <v>1948</v>
      </c>
      <c r="F357" s="88" t="s">
        <v>2307</v>
      </c>
      <c r="G357" s="87" t="s">
        <v>1495</v>
      </c>
      <c r="J357" s="87">
        <v>43</v>
      </c>
      <c r="M357" s="87">
        <v>43</v>
      </c>
    </row>
    <row r="358" spans="1:13">
      <c r="A358" s="90" t="s">
        <v>440</v>
      </c>
      <c r="B358" s="90" t="s">
        <v>2447</v>
      </c>
      <c r="C358" s="88" t="s">
        <v>2537</v>
      </c>
      <c r="D358" s="88" t="s">
        <v>1870</v>
      </c>
      <c r="E358" s="88" t="s">
        <v>1949</v>
      </c>
      <c r="F358" s="88" t="s">
        <v>2308</v>
      </c>
      <c r="G358" s="87" t="s">
        <v>1496</v>
      </c>
      <c r="K358" s="87">
        <v>34</v>
      </c>
      <c r="M358" s="87">
        <v>34</v>
      </c>
    </row>
    <row r="359" spans="1:13">
      <c r="A359" s="90" t="s">
        <v>441</v>
      </c>
      <c r="B359" s="90" t="s">
        <v>2448</v>
      </c>
      <c r="C359" s="88" t="s">
        <v>2538</v>
      </c>
      <c r="D359" s="88" t="s">
        <v>1870</v>
      </c>
      <c r="E359" s="88" t="s">
        <v>1946</v>
      </c>
      <c r="F359" s="88" t="s">
        <v>2309</v>
      </c>
      <c r="G359" s="87" t="s">
        <v>1497</v>
      </c>
      <c r="H359" s="87">
        <v>23</v>
      </c>
      <c r="M359" s="87">
        <v>23</v>
      </c>
    </row>
    <row r="360" spans="1:13">
      <c r="A360" s="90" t="s">
        <v>442</v>
      </c>
      <c r="B360" s="90" t="s">
        <v>2448</v>
      </c>
      <c r="C360" s="88" t="s">
        <v>2538</v>
      </c>
      <c r="D360" s="88" t="s">
        <v>1870</v>
      </c>
      <c r="E360" s="88" t="s">
        <v>1947</v>
      </c>
      <c r="F360" s="88" t="s">
        <v>2310</v>
      </c>
      <c r="G360" s="87" t="s">
        <v>1498</v>
      </c>
      <c r="I360" s="87">
        <v>68</v>
      </c>
      <c r="M360" s="87">
        <v>68</v>
      </c>
    </row>
    <row r="361" spans="1:13">
      <c r="A361" s="90" t="s">
        <v>443</v>
      </c>
      <c r="B361" s="90" t="s">
        <v>2448</v>
      </c>
      <c r="C361" s="88" t="s">
        <v>2538</v>
      </c>
      <c r="D361" s="88" t="s">
        <v>1870</v>
      </c>
      <c r="E361" s="88" t="s">
        <v>1948</v>
      </c>
      <c r="F361" s="88" t="s">
        <v>2311</v>
      </c>
      <c r="G361" s="87" t="s">
        <v>1499</v>
      </c>
      <c r="J361" s="87">
        <v>90</v>
      </c>
      <c r="M361" s="87">
        <v>90</v>
      </c>
    </row>
    <row r="362" spans="1:13">
      <c r="A362" s="90" t="s">
        <v>444</v>
      </c>
      <c r="B362" s="90" t="s">
        <v>2448</v>
      </c>
      <c r="C362" s="88" t="s">
        <v>2538</v>
      </c>
      <c r="D362" s="88" t="s">
        <v>1870</v>
      </c>
      <c r="E362" s="88" t="s">
        <v>1949</v>
      </c>
      <c r="F362" s="88" t="s">
        <v>2312</v>
      </c>
      <c r="G362" s="87" t="s">
        <v>1500</v>
      </c>
      <c r="K362" s="87">
        <v>66</v>
      </c>
      <c r="M362" s="87">
        <v>66</v>
      </c>
    </row>
    <row r="363" spans="1:13">
      <c r="A363" s="90" t="s">
        <v>445</v>
      </c>
      <c r="B363" s="90" t="s">
        <v>2449</v>
      </c>
      <c r="C363" s="88" t="s">
        <v>2538</v>
      </c>
      <c r="D363" s="88" t="s">
        <v>1851</v>
      </c>
      <c r="E363" s="88" t="s">
        <v>1946</v>
      </c>
      <c r="F363" s="88" t="s">
        <v>2313</v>
      </c>
      <c r="G363" s="87" t="s">
        <v>1501</v>
      </c>
      <c r="H363" s="87">
        <v>32</v>
      </c>
      <c r="M363" s="87">
        <v>32</v>
      </c>
    </row>
    <row r="364" spans="1:13">
      <c r="A364" s="90" t="s">
        <v>446</v>
      </c>
      <c r="B364" s="90" t="s">
        <v>2449</v>
      </c>
      <c r="C364" s="88" t="s">
        <v>2538</v>
      </c>
      <c r="D364" s="88" t="s">
        <v>1851</v>
      </c>
      <c r="E364" s="88" t="s">
        <v>1947</v>
      </c>
      <c r="F364" s="88" t="s">
        <v>2314</v>
      </c>
      <c r="G364" s="87" t="s">
        <v>1502</v>
      </c>
      <c r="I364" s="87">
        <v>97</v>
      </c>
      <c r="M364" s="87">
        <v>97</v>
      </c>
    </row>
    <row r="365" spans="1:13">
      <c r="A365" s="90" t="s">
        <v>447</v>
      </c>
      <c r="B365" s="90" t="s">
        <v>2449</v>
      </c>
      <c r="C365" s="88" t="s">
        <v>2538</v>
      </c>
      <c r="D365" s="88" t="s">
        <v>1851</v>
      </c>
      <c r="E365" s="88" t="s">
        <v>1948</v>
      </c>
      <c r="F365" s="88" t="s">
        <v>2315</v>
      </c>
      <c r="G365" s="87" t="s">
        <v>1503</v>
      </c>
      <c r="J365" s="87">
        <v>126</v>
      </c>
      <c r="M365" s="87">
        <v>126</v>
      </c>
    </row>
    <row r="366" spans="1:13">
      <c r="A366" s="90" t="s">
        <v>448</v>
      </c>
      <c r="B366" s="90" t="s">
        <v>2449</v>
      </c>
      <c r="C366" s="88" t="s">
        <v>2538</v>
      </c>
      <c r="D366" s="88" t="s">
        <v>1851</v>
      </c>
      <c r="E366" s="88" t="s">
        <v>1949</v>
      </c>
      <c r="F366" s="88" t="s">
        <v>2316</v>
      </c>
      <c r="G366" s="87" t="s">
        <v>1504</v>
      </c>
      <c r="K366" s="87">
        <v>93</v>
      </c>
      <c r="M366" s="87">
        <v>93</v>
      </c>
    </row>
    <row r="367" spans="1:13">
      <c r="A367" s="90" t="s">
        <v>449</v>
      </c>
      <c r="B367" s="90" t="s">
        <v>2450</v>
      </c>
      <c r="C367" s="88" t="s">
        <v>2538</v>
      </c>
      <c r="D367" s="88" t="s">
        <v>1871</v>
      </c>
      <c r="E367" s="88" t="s">
        <v>1946</v>
      </c>
      <c r="F367" s="88" t="s">
        <v>2317</v>
      </c>
      <c r="G367" s="87" t="s">
        <v>1505</v>
      </c>
      <c r="H367" s="87">
        <v>32</v>
      </c>
      <c r="M367" s="87">
        <v>32</v>
      </c>
    </row>
    <row r="368" spans="1:13">
      <c r="A368" s="90" t="s">
        <v>450</v>
      </c>
      <c r="B368" s="90" t="s">
        <v>2450</v>
      </c>
      <c r="C368" s="88" t="s">
        <v>2538</v>
      </c>
      <c r="D368" s="88" t="s">
        <v>1871</v>
      </c>
      <c r="E368" s="88" t="s">
        <v>1947</v>
      </c>
      <c r="F368" s="88" t="s">
        <v>2318</v>
      </c>
      <c r="G368" s="87" t="s">
        <v>1506</v>
      </c>
      <c r="I368" s="87">
        <v>97</v>
      </c>
      <c r="M368" s="87">
        <v>97</v>
      </c>
    </row>
    <row r="369" spans="1:13">
      <c r="A369" s="90" t="s">
        <v>451</v>
      </c>
      <c r="B369" s="90" t="s">
        <v>2450</v>
      </c>
      <c r="C369" s="88" t="s">
        <v>2538</v>
      </c>
      <c r="D369" s="88" t="s">
        <v>1871</v>
      </c>
      <c r="E369" s="88" t="s">
        <v>1948</v>
      </c>
      <c r="F369" s="88" t="s">
        <v>2319</v>
      </c>
      <c r="G369" s="87" t="s">
        <v>1507</v>
      </c>
      <c r="J369" s="87">
        <v>126</v>
      </c>
      <c r="M369" s="87">
        <v>126</v>
      </c>
    </row>
    <row r="370" spans="1:13">
      <c r="A370" s="90" t="s">
        <v>452</v>
      </c>
      <c r="B370" s="90" t="s">
        <v>2450</v>
      </c>
      <c r="C370" s="88" t="s">
        <v>2538</v>
      </c>
      <c r="D370" s="88" t="s">
        <v>1871</v>
      </c>
      <c r="E370" s="88" t="s">
        <v>1949</v>
      </c>
      <c r="F370" s="88" t="s">
        <v>2320</v>
      </c>
      <c r="G370" s="87" t="s">
        <v>1508</v>
      </c>
      <c r="K370" s="87">
        <v>93</v>
      </c>
      <c r="M370" s="87">
        <v>93</v>
      </c>
    </row>
    <row r="371" spans="1:13">
      <c r="A371" s="90" t="s">
        <v>453</v>
      </c>
      <c r="B371" s="90" t="s">
        <v>2451</v>
      </c>
      <c r="C371" s="88" t="s">
        <v>2538</v>
      </c>
      <c r="D371" s="88" t="s">
        <v>1854</v>
      </c>
      <c r="E371" s="88" t="s">
        <v>1946</v>
      </c>
      <c r="F371" s="88" t="s">
        <v>2321</v>
      </c>
      <c r="G371" s="87" t="s">
        <v>1509</v>
      </c>
      <c r="H371" s="87">
        <v>23</v>
      </c>
      <c r="M371" s="87">
        <v>23</v>
      </c>
    </row>
    <row r="372" spans="1:13">
      <c r="A372" s="90" t="s">
        <v>454</v>
      </c>
      <c r="B372" s="90" t="s">
        <v>2451</v>
      </c>
      <c r="C372" s="88" t="s">
        <v>2538</v>
      </c>
      <c r="D372" s="88" t="s">
        <v>1854</v>
      </c>
      <c r="E372" s="88" t="s">
        <v>1947</v>
      </c>
      <c r="F372" s="88" t="s">
        <v>2322</v>
      </c>
      <c r="G372" s="87" t="s">
        <v>1510</v>
      </c>
      <c r="I372" s="87">
        <v>68</v>
      </c>
      <c r="M372" s="87">
        <v>68</v>
      </c>
    </row>
    <row r="373" spans="1:13">
      <c r="A373" s="90" t="s">
        <v>455</v>
      </c>
      <c r="B373" s="90" t="s">
        <v>2451</v>
      </c>
      <c r="C373" s="88" t="s">
        <v>2538</v>
      </c>
      <c r="D373" s="88" t="s">
        <v>1854</v>
      </c>
      <c r="E373" s="88" t="s">
        <v>1948</v>
      </c>
      <c r="F373" s="88" t="s">
        <v>2323</v>
      </c>
      <c r="G373" s="87" t="s">
        <v>1511</v>
      </c>
      <c r="J373" s="87">
        <v>90</v>
      </c>
      <c r="M373" s="87">
        <v>90</v>
      </c>
    </row>
    <row r="374" spans="1:13">
      <c r="A374" s="90" t="s">
        <v>456</v>
      </c>
      <c r="B374" s="90" t="s">
        <v>2451</v>
      </c>
      <c r="C374" s="88" t="s">
        <v>2538</v>
      </c>
      <c r="D374" s="88" t="s">
        <v>1854</v>
      </c>
      <c r="E374" s="88" t="s">
        <v>1949</v>
      </c>
      <c r="F374" s="88" t="s">
        <v>2324</v>
      </c>
      <c r="G374" s="87" t="s">
        <v>1512</v>
      </c>
      <c r="K374" s="87">
        <v>66</v>
      </c>
      <c r="M374" s="87">
        <v>66</v>
      </c>
    </row>
    <row r="375" spans="1:13">
      <c r="A375" s="90" t="s">
        <v>457</v>
      </c>
      <c r="B375" s="90" t="s">
        <v>2452</v>
      </c>
      <c r="C375" s="88" t="s">
        <v>2538</v>
      </c>
      <c r="D375" s="88" t="s">
        <v>1896</v>
      </c>
      <c r="E375" s="88" t="s">
        <v>1946</v>
      </c>
      <c r="F375" s="88" t="s">
        <v>2325</v>
      </c>
      <c r="G375" s="87" t="s">
        <v>1513</v>
      </c>
      <c r="H375" s="87">
        <v>14</v>
      </c>
      <c r="M375" s="87">
        <v>14</v>
      </c>
    </row>
    <row r="376" spans="1:13">
      <c r="A376" s="90" t="s">
        <v>458</v>
      </c>
      <c r="B376" s="90" t="s">
        <v>2452</v>
      </c>
      <c r="C376" s="88" t="s">
        <v>2538</v>
      </c>
      <c r="D376" s="88" t="s">
        <v>1896</v>
      </c>
      <c r="E376" s="88" t="s">
        <v>1947</v>
      </c>
      <c r="F376" s="88" t="s">
        <v>2326</v>
      </c>
      <c r="G376" s="87" t="s">
        <v>1514</v>
      </c>
      <c r="I376" s="87">
        <v>42</v>
      </c>
      <c r="M376" s="87">
        <v>42</v>
      </c>
    </row>
    <row r="377" spans="1:13">
      <c r="A377" s="90" t="s">
        <v>459</v>
      </c>
      <c r="B377" s="90" t="s">
        <v>2452</v>
      </c>
      <c r="C377" s="88" t="s">
        <v>2538</v>
      </c>
      <c r="D377" s="88" t="s">
        <v>1896</v>
      </c>
      <c r="E377" s="88" t="s">
        <v>1948</v>
      </c>
      <c r="F377" s="88" t="s">
        <v>2327</v>
      </c>
      <c r="G377" s="87" t="s">
        <v>1515</v>
      </c>
      <c r="J377" s="87">
        <v>51</v>
      </c>
      <c r="M377" s="87">
        <v>51</v>
      </c>
    </row>
    <row r="378" spans="1:13">
      <c r="A378" s="90" t="s">
        <v>460</v>
      </c>
      <c r="B378" s="90" t="s">
        <v>2452</v>
      </c>
      <c r="C378" s="88" t="s">
        <v>2538</v>
      </c>
      <c r="D378" s="88" t="s">
        <v>1896</v>
      </c>
      <c r="E378" s="88" t="s">
        <v>1949</v>
      </c>
      <c r="F378" s="88" t="s">
        <v>2328</v>
      </c>
      <c r="G378" s="87" t="s">
        <v>1516</v>
      </c>
      <c r="K378" s="87">
        <v>39</v>
      </c>
      <c r="M378" s="87">
        <v>39</v>
      </c>
    </row>
    <row r="379" spans="1:13">
      <c r="A379" s="90" t="s">
        <v>461</v>
      </c>
      <c r="B379" s="90" t="s">
        <v>2453</v>
      </c>
      <c r="C379" s="88" t="s">
        <v>2538</v>
      </c>
      <c r="D379" s="88" t="s">
        <v>1897</v>
      </c>
      <c r="E379" s="88" t="s">
        <v>1946</v>
      </c>
      <c r="F379" s="88" t="s">
        <v>2329</v>
      </c>
      <c r="G379" s="87" t="s">
        <v>1517</v>
      </c>
      <c r="H379" s="87">
        <v>14</v>
      </c>
      <c r="M379" s="87">
        <v>14</v>
      </c>
    </row>
    <row r="380" spans="1:13">
      <c r="A380" s="90" t="s">
        <v>462</v>
      </c>
      <c r="B380" s="90" t="s">
        <v>2453</v>
      </c>
      <c r="C380" s="88" t="s">
        <v>2538</v>
      </c>
      <c r="D380" s="88" t="s">
        <v>1897</v>
      </c>
      <c r="E380" s="88" t="s">
        <v>1947</v>
      </c>
      <c r="F380" s="88" t="s">
        <v>2330</v>
      </c>
      <c r="G380" s="87" t="s">
        <v>1518</v>
      </c>
      <c r="I380" s="87">
        <v>42</v>
      </c>
      <c r="M380" s="87">
        <v>42</v>
      </c>
    </row>
    <row r="381" spans="1:13">
      <c r="A381" s="90" t="s">
        <v>463</v>
      </c>
      <c r="B381" s="90" t="s">
        <v>2453</v>
      </c>
      <c r="C381" s="88" t="s">
        <v>2538</v>
      </c>
      <c r="D381" s="88" t="s">
        <v>1897</v>
      </c>
      <c r="E381" s="88" t="s">
        <v>1948</v>
      </c>
      <c r="F381" s="88" t="s">
        <v>2331</v>
      </c>
      <c r="G381" s="87" t="s">
        <v>1519</v>
      </c>
      <c r="J381" s="87">
        <v>51</v>
      </c>
      <c r="M381" s="87">
        <v>51</v>
      </c>
    </row>
    <row r="382" spans="1:13">
      <c r="A382" s="90" t="s">
        <v>464</v>
      </c>
      <c r="B382" s="90" t="s">
        <v>2453</v>
      </c>
      <c r="C382" s="88" t="s">
        <v>2538</v>
      </c>
      <c r="D382" s="88" t="s">
        <v>1897</v>
      </c>
      <c r="E382" s="88" t="s">
        <v>1949</v>
      </c>
      <c r="F382" s="88" t="s">
        <v>2332</v>
      </c>
      <c r="G382" s="87" t="s">
        <v>1520</v>
      </c>
      <c r="K382" s="87">
        <v>39</v>
      </c>
      <c r="M382" s="87">
        <v>39</v>
      </c>
    </row>
    <row r="383" spans="1:13">
      <c r="A383" s="90" t="s">
        <v>465</v>
      </c>
      <c r="B383" s="90" t="s">
        <v>2454</v>
      </c>
      <c r="C383" s="88" t="s">
        <v>1903</v>
      </c>
      <c r="D383" s="88" t="s">
        <v>1871</v>
      </c>
      <c r="E383" s="88" t="s">
        <v>1946</v>
      </c>
      <c r="F383" s="88" t="s">
        <v>2333</v>
      </c>
      <c r="G383" s="87" t="s">
        <v>1521</v>
      </c>
      <c r="H383" s="87">
        <v>37</v>
      </c>
      <c r="M383" s="87">
        <v>37</v>
      </c>
    </row>
    <row r="384" spans="1:13">
      <c r="A384" s="90" t="s">
        <v>466</v>
      </c>
      <c r="B384" s="90" t="s">
        <v>2454</v>
      </c>
      <c r="C384" s="88" t="s">
        <v>1903</v>
      </c>
      <c r="D384" s="88" t="s">
        <v>1871</v>
      </c>
      <c r="E384" s="88" t="s">
        <v>1947</v>
      </c>
      <c r="F384" s="88" t="s">
        <v>2334</v>
      </c>
      <c r="G384" s="87" t="s">
        <v>1522</v>
      </c>
      <c r="I384" s="87">
        <v>110</v>
      </c>
      <c r="M384" s="87">
        <v>110</v>
      </c>
    </row>
    <row r="385" spans="1:13">
      <c r="A385" s="90" t="s">
        <v>467</v>
      </c>
      <c r="B385" s="90" t="s">
        <v>2454</v>
      </c>
      <c r="C385" s="88" t="s">
        <v>1903</v>
      </c>
      <c r="D385" s="88" t="s">
        <v>1871</v>
      </c>
      <c r="E385" s="88" t="s">
        <v>1948</v>
      </c>
      <c r="F385" s="88" t="s">
        <v>2335</v>
      </c>
      <c r="G385" s="87" t="s">
        <v>1523</v>
      </c>
      <c r="J385" s="87">
        <v>145</v>
      </c>
      <c r="M385" s="87">
        <v>145</v>
      </c>
    </row>
    <row r="386" spans="1:13">
      <c r="A386" s="90" t="s">
        <v>468</v>
      </c>
      <c r="B386" s="90" t="s">
        <v>2454</v>
      </c>
      <c r="C386" s="88" t="s">
        <v>1903</v>
      </c>
      <c r="D386" s="88" t="s">
        <v>1871</v>
      </c>
      <c r="E386" s="88" t="s">
        <v>1949</v>
      </c>
      <c r="F386" s="88" t="s">
        <v>2336</v>
      </c>
      <c r="G386" s="87" t="s">
        <v>1524</v>
      </c>
      <c r="K386" s="87">
        <v>106</v>
      </c>
      <c r="M386" s="87">
        <v>106</v>
      </c>
    </row>
    <row r="387" spans="1:13">
      <c r="A387" s="90" t="s">
        <v>469</v>
      </c>
      <c r="B387" s="90" t="s">
        <v>2455</v>
      </c>
      <c r="C387" s="88" t="s">
        <v>1903</v>
      </c>
      <c r="D387" s="88" t="s">
        <v>1851</v>
      </c>
      <c r="E387" s="88" t="s">
        <v>1946</v>
      </c>
      <c r="F387" s="88" t="s">
        <v>787</v>
      </c>
      <c r="G387" s="87" t="s">
        <v>1525</v>
      </c>
      <c r="H387" s="87">
        <v>37</v>
      </c>
      <c r="M387" s="87">
        <v>37</v>
      </c>
    </row>
    <row r="388" spans="1:13">
      <c r="A388" s="90" t="s">
        <v>470</v>
      </c>
      <c r="B388" s="90" t="s">
        <v>2455</v>
      </c>
      <c r="C388" s="88" t="s">
        <v>1903</v>
      </c>
      <c r="D388" s="88" t="s">
        <v>1851</v>
      </c>
      <c r="E388" s="88" t="s">
        <v>1947</v>
      </c>
      <c r="F388" s="88" t="s">
        <v>788</v>
      </c>
      <c r="G388" s="87" t="s">
        <v>1526</v>
      </c>
      <c r="I388" s="87">
        <v>110</v>
      </c>
      <c r="M388" s="87">
        <v>110</v>
      </c>
    </row>
    <row r="389" spans="1:13">
      <c r="A389" s="90" t="s">
        <v>471</v>
      </c>
      <c r="B389" s="90" t="s">
        <v>2455</v>
      </c>
      <c r="C389" s="88" t="s">
        <v>1903</v>
      </c>
      <c r="D389" s="88" t="s">
        <v>1851</v>
      </c>
      <c r="E389" s="88" t="s">
        <v>1948</v>
      </c>
      <c r="F389" s="88" t="s">
        <v>789</v>
      </c>
      <c r="G389" s="87" t="s">
        <v>1527</v>
      </c>
      <c r="J389" s="87">
        <v>145</v>
      </c>
      <c r="M389" s="87">
        <v>145</v>
      </c>
    </row>
    <row r="390" spans="1:13">
      <c r="A390" s="90" t="s">
        <v>472</v>
      </c>
      <c r="B390" s="90" t="s">
        <v>2455</v>
      </c>
      <c r="C390" s="88" t="s">
        <v>1903</v>
      </c>
      <c r="D390" s="88" t="s">
        <v>1851</v>
      </c>
      <c r="E390" s="88" t="s">
        <v>1949</v>
      </c>
      <c r="F390" s="88" t="s">
        <v>790</v>
      </c>
      <c r="G390" s="87" t="s">
        <v>1528</v>
      </c>
      <c r="K390" s="87">
        <v>106</v>
      </c>
      <c r="M390" s="87">
        <v>106</v>
      </c>
    </row>
    <row r="391" spans="1:13">
      <c r="A391" s="90" t="s">
        <v>473</v>
      </c>
      <c r="B391" s="90" t="s">
        <v>2456</v>
      </c>
      <c r="C391" s="88" t="s">
        <v>1903</v>
      </c>
      <c r="D391" s="88" t="s">
        <v>1867</v>
      </c>
      <c r="E391" s="88" t="s">
        <v>1946</v>
      </c>
      <c r="F391" s="88" t="s">
        <v>791</v>
      </c>
      <c r="G391" s="87" t="s">
        <v>1529</v>
      </c>
      <c r="H391" s="87">
        <v>12</v>
      </c>
      <c r="M391" s="87">
        <v>12</v>
      </c>
    </row>
    <row r="392" spans="1:13">
      <c r="A392" s="90" t="s">
        <v>474</v>
      </c>
      <c r="B392" s="90" t="s">
        <v>2456</v>
      </c>
      <c r="C392" s="88" t="s">
        <v>1903</v>
      </c>
      <c r="D392" s="88" t="s">
        <v>1867</v>
      </c>
      <c r="E392" s="88" t="s">
        <v>1947</v>
      </c>
      <c r="F392" s="88" t="s">
        <v>792</v>
      </c>
      <c r="G392" s="87" t="s">
        <v>1530</v>
      </c>
      <c r="I392" s="87">
        <v>35</v>
      </c>
      <c r="M392" s="87">
        <v>35</v>
      </c>
    </row>
    <row r="393" spans="1:13">
      <c r="A393" s="90" t="s">
        <v>475</v>
      </c>
      <c r="B393" s="90" t="s">
        <v>2456</v>
      </c>
      <c r="C393" s="88" t="s">
        <v>1903</v>
      </c>
      <c r="D393" s="88" t="s">
        <v>1867</v>
      </c>
      <c r="E393" s="88" t="s">
        <v>1948</v>
      </c>
      <c r="F393" s="88" t="s">
        <v>793</v>
      </c>
      <c r="G393" s="87" t="s">
        <v>1531</v>
      </c>
      <c r="J393" s="87">
        <v>43</v>
      </c>
      <c r="M393" s="87">
        <v>43</v>
      </c>
    </row>
    <row r="394" spans="1:13">
      <c r="A394" s="90" t="s">
        <v>476</v>
      </c>
      <c r="B394" s="90" t="s">
        <v>2456</v>
      </c>
      <c r="C394" s="88" t="s">
        <v>1903</v>
      </c>
      <c r="D394" s="88" t="s">
        <v>1867</v>
      </c>
      <c r="E394" s="88" t="s">
        <v>1949</v>
      </c>
      <c r="F394" s="88" t="s">
        <v>794</v>
      </c>
      <c r="G394" s="87" t="s">
        <v>1532</v>
      </c>
      <c r="K394" s="87">
        <v>34</v>
      </c>
      <c r="M394" s="87">
        <v>34</v>
      </c>
    </row>
    <row r="395" spans="1:13">
      <c r="A395" s="90" t="s">
        <v>477</v>
      </c>
      <c r="B395" s="90" t="s">
        <v>2457</v>
      </c>
      <c r="C395" s="88" t="s">
        <v>1903</v>
      </c>
      <c r="D395" s="88" t="s">
        <v>1896</v>
      </c>
      <c r="E395" s="88" t="s">
        <v>1946</v>
      </c>
      <c r="F395" s="88" t="s">
        <v>795</v>
      </c>
      <c r="G395" s="87" t="s">
        <v>1533</v>
      </c>
      <c r="H395" s="87">
        <v>14</v>
      </c>
      <c r="M395" s="87">
        <v>14</v>
      </c>
    </row>
    <row r="396" spans="1:13">
      <c r="A396" s="90" t="s">
        <v>478</v>
      </c>
      <c r="B396" s="90" t="s">
        <v>2457</v>
      </c>
      <c r="C396" s="88" t="s">
        <v>1903</v>
      </c>
      <c r="D396" s="88" t="s">
        <v>1896</v>
      </c>
      <c r="E396" s="88" t="s">
        <v>1947</v>
      </c>
      <c r="F396" s="88" t="s">
        <v>796</v>
      </c>
      <c r="G396" s="87" t="s">
        <v>1534</v>
      </c>
      <c r="I396" s="87">
        <v>42</v>
      </c>
      <c r="M396" s="87">
        <v>42</v>
      </c>
    </row>
    <row r="397" spans="1:13">
      <c r="A397" s="90" t="s">
        <v>479</v>
      </c>
      <c r="B397" s="90" t="s">
        <v>2457</v>
      </c>
      <c r="C397" s="88" t="s">
        <v>1903</v>
      </c>
      <c r="D397" s="88" t="s">
        <v>1896</v>
      </c>
      <c r="E397" s="88" t="s">
        <v>1948</v>
      </c>
      <c r="F397" s="88" t="s">
        <v>797</v>
      </c>
      <c r="G397" s="87" t="s">
        <v>1535</v>
      </c>
      <c r="J397" s="87">
        <v>51</v>
      </c>
      <c r="M397" s="87">
        <v>51</v>
      </c>
    </row>
    <row r="398" spans="1:13">
      <c r="A398" s="90" t="s">
        <v>480</v>
      </c>
      <c r="B398" s="90" t="s">
        <v>2457</v>
      </c>
      <c r="C398" s="88" t="s">
        <v>1903</v>
      </c>
      <c r="D398" s="88" t="s">
        <v>1896</v>
      </c>
      <c r="E398" s="88" t="s">
        <v>1949</v>
      </c>
      <c r="F398" s="88" t="s">
        <v>798</v>
      </c>
      <c r="G398" s="87" t="s">
        <v>1536</v>
      </c>
      <c r="K398" s="87">
        <v>39</v>
      </c>
      <c r="M398" s="87">
        <v>39</v>
      </c>
    </row>
    <row r="399" spans="1:13">
      <c r="A399" s="90" t="s">
        <v>481</v>
      </c>
      <c r="B399" s="90" t="s">
        <v>2458</v>
      </c>
      <c r="C399" s="88" t="s">
        <v>1903</v>
      </c>
      <c r="D399" s="88" t="s">
        <v>1870</v>
      </c>
      <c r="E399" s="88" t="s">
        <v>1946</v>
      </c>
      <c r="F399" s="88" t="s">
        <v>799</v>
      </c>
      <c r="G399" s="87" t="s">
        <v>1537</v>
      </c>
      <c r="H399" s="87">
        <v>28</v>
      </c>
      <c r="M399" s="87">
        <v>28</v>
      </c>
    </row>
    <row r="400" spans="1:13">
      <c r="A400" s="90" t="s">
        <v>482</v>
      </c>
      <c r="B400" s="90" t="s">
        <v>2458</v>
      </c>
      <c r="C400" s="88" t="s">
        <v>1903</v>
      </c>
      <c r="D400" s="88" t="s">
        <v>1870</v>
      </c>
      <c r="E400" s="88" t="s">
        <v>1947</v>
      </c>
      <c r="F400" s="88" t="s">
        <v>800</v>
      </c>
      <c r="G400" s="87" t="s">
        <v>1538</v>
      </c>
      <c r="I400" s="87">
        <v>84</v>
      </c>
      <c r="M400" s="87">
        <v>84</v>
      </c>
    </row>
    <row r="401" spans="1:13">
      <c r="A401" s="90" t="s">
        <v>483</v>
      </c>
      <c r="B401" s="90" t="s">
        <v>2458</v>
      </c>
      <c r="C401" s="88" t="s">
        <v>1903</v>
      </c>
      <c r="D401" s="88" t="s">
        <v>1870</v>
      </c>
      <c r="E401" s="88" t="s">
        <v>1948</v>
      </c>
      <c r="F401" s="88" t="s">
        <v>801</v>
      </c>
      <c r="G401" s="87" t="s">
        <v>1539</v>
      </c>
      <c r="J401" s="87">
        <v>107</v>
      </c>
      <c r="M401" s="87">
        <v>107</v>
      </c>
    </row>
    <row r="402" spans="1:13">
      <c r="A402" s="90" t="s">
        <v>484</v>
      </c>
      <c r="B402" s="90" t="s">
        <v>2458</v>
      </c>
      <c r="C402" s="88" t="s">
        <v>1903</v>
      </c>
      <c r="D402" s="88" t="s">
        <v>1870</v>
      </c>
      <c r="E402" s="88" t="s">
        <v>1949</v>
      </c>
      <c r="F402" s="88" t="s">
        <v>802</v>
      </c>
      <c r="G402" s="87" t="s">
        <v>1540</v>
      </c>
      <c r="K402" s="87">
        <v>80</v>
      </c>
      <c r="M402" s="87">
        <v>80</v>
      </c>
    </row>
    <row r="403" spans="1:13">
      <c r="A403" s="90" t="s">
        <v>485</v>
      </c>
      <c r="B403" s="90" t="s">
        <v>2459</v>
      </c>
      <c r="C403" s="88" t="s">
        <v>1903</v>
      </c>
      <c r="D403" s="88" t="s">
        <v>1897</v>
      </c>
      <c r="E403" s="88" t="s">
        <v>1946</v>
      </c>
      <c r="F403" s="88" t="s">
        <v>803</v>
      </c>
      <c r="G403" s="87" t="s">
        <v>1541</v>
      </c>
      <c r="H403" s="87">
        <v>12</v>
      </c>
      <c r="M403" s="87">
        <v>12</v>
      </c>
    </row>
    <row r="404" spans="1:13">
      <c r="A404" s="90" t="s">
        <v>486</v>
      </c>
      <c r="B404" s="90" t="s">
        <v>2459</v>
      </c>
      <c r="C404" s="88" t="s">
        <v>1903</v>
      </c>
      <c r="D404" s="88" t="s">
        <v>1897</v>
      </c>
      <c r="E404" s="88" t="s">
        <v>1947</v>
      </c>
      <c r="F404" s="88" t="s">
        <v>804</v>
      </c>
      <c r="G404" s="87" t="s">
        <v>1542</v>
      </c>
      <c r="I404" s="87">
        <v>35</v>
      </c>
      <c r="M404" s="87">
        <v>35</v>
      </c>
    </row>
    <row r="405" spans="1:13">
      <c r="A405" s="90" t="s">
        <v>487</v>
      </c>
      <c r="B405" s="90" t="s">
        <v>2459</v>
      </c>
      <c r="C405" s="88" t="s">
        <v>1903</v>
      </c>
      <c r="D405" s="88" t="s">
        <v>1897</v>
      </c>
      <c r="E405" s="88" t="s">
        <v>1948</v>
      </c>
      <c r="F405" s="88" t="s">
        <v>805</v>
      </c>
      <c r="G405" s="87" t="s">
        <v>1543</v>
      </c>
      <c r="J405" s="87">
        <v>43</v>
      </c>
      <c r="M405" s="87">
        <v>43</v>
      </c>
    </row>
    <row r="406" spans="1:13">
      <c r="A406" s="90" t="s">
        <v>488</v>
      </c>
      <c r="B406" s="90" t="s">
        <v>2459</v>
      </c>
      <c r="C406" s="88" t="s">
        <v>1903</v>
      </c>
      <c r="D406" s="88" t="s">
        <v>1897</v>
      </c>
      <c r="E406" s="88" t="s">
        <v>1949</v>
      </c>
      <c r="F406" s="88" t="s">
        <v>806</v>
      </c>
      <c r="G406" s="87" t="s">
        <v>1544</v>
      </c>
      <c r="K406" s="87">
        <v>34</v>
      </c>
      <c r="M406" s="87">
        <v>34</v>
      </c>
    </row>
    <row r="407" spans="1:13">
      <c r="A407" s="90" t="s">
        <v>489</v>
      </c>
      <c r="B407" s="90" t="s">
        <v>2460</v>
      </c>
      <c r="C407" s="88" t="s">
        <v>2539</v>
      </c>
      <c r="D407" s="88" t="s">
        <v>1871</v>
      </c>
      <c r="E407" s="88" t="s">
        <v>1946</v>
      </c>
      <c r="F407" s="88" t="s">
        <v>807</v>
      </c>
      <c r="G407" s="87" t="s">
        <v>1545</v>
      </c>
      <c r="H407" s="87">
        <v>32</v>
      </c>
      <c r="M407" s="87">
        <v>32</v>
      </c>
    </row>
    <row r="408" spans="1:13">
      <c r="A408" s="90" t="s">
        <v>490</v>
      </c>
      <c r="B408" s="90" t="s">
        <v>2460</v>
      </c>
      <c r="C408" s="88" t="s">
        <v>2539</v>
      </c>
      <c r="D408" s="88" t="s">
        <v>1871</v>
      </c>
      <c r="E408" s="88" t="s">
        <v>1947</v>
      </c>
      <c r="F408" s="88" t="s">
        <v>808</v>
      </c>
      <c r="G408" s="87" t="s">
        <v>1546</v>
      </c>
      <c r="I408" s="87">
        <v>97</v>
      </c>
      <c r="M408" s="87">
        <v>97</v>
      </c>
    </row>
    <row r="409" spans="1:13">
      <c r="A409" s="90" t="s">
        <v>491</v>
      </c>
      <c r="B409" s="90" t="s">
        <v>2460</v>
      </c>
      <c r="C409" s="88" t="s">
        <v>2539</v>
      </c>
      <c r="D409" s="88" t="s">
        <v>1871</v>
      </c>
      <c r="E409" s="88" t="s">
        <v>1948</v>
      </c>
      <c r="F409" s="88" t="s">
        <v>809</v>
      </c>
      <c r="G409" s="87" t="s">
        <v>1547</v>
      </c>
      <c r="J409" s="87">
        <v>126</v>
      </c>
      <c r="M409" s="87">
        <v>126</v>
      </c>
    </row>
    <row r="410" spans="1:13">
      <c r="A410" s="90" t="s">
        <v>492</v>
      </c>
      <c r="B410" s="90" t="s">
        <v>2460</v>
      </c>
      <c r="C410" s="88" t="s">
        <v>2539</v>
      </c>
      <c r="D410" s="88" t="s">
        <v>1871</v>
      </c>
      <c r="E410" s="88" t="s">
        <v>1949</v>
      </c>
      <c r="F410" s="88" t="s">
        <v>810</v>
      </c>
      <c r="G410" s="87" t="s">
        <v>1548</v>
      </c>
      <c r="K410" s="87">
        <v>93</v>
      </c>
      <c r="M410" s="87">
        <v>93</v>
      </c>
    </row>
    <row r="411" spans="1:13">
      <c r="A411" s="90" t="s">
        <v>493</v>
      </c>
      <c r="B411" s="90" t="s">
        <v>2461</v>
      </c>
      <c r="C411" s="88" t="s">
        <v>2539</v>
      </c>
      <c r="D411" s="88" t="s">
        <v>1896</v>
      </c>
      <c r="E411" s="88" t="s">
        <v>1946</v>
      </c>
      <c r="F411" s="88" t="s">
        <v>811</v>
      </c>
      <c r="G411" s="87" t="s">
        <v>1549</v>
      </c>
      <c r="H411" s="87">
        <v>12</v>
      </c>
      <c r="M411" s="87">
        <v>12</v>
      </c>
    </row>
    <row r="412" spans="1:13">
      <c r="A412" s="90" t="s">
        <v>494</v>
      </c>
      <c r="B412" s="90" t="s">
        <v>2461</v>
      </c>
      <c r="C412" s="88" t="s">
        <v>2539</v>
      </c>
      <c r="D412" s="88" t="s">
        <v>1896</v>
      </c>
      <c r="E412" s="88" t="s">
        <v>1947</v>
      </c>
      <c r="F412" s="88" t="s">
        <v>812</v>
      </c>
      <c r="G412" s="87" t="s">
        <v>1550</v>
      </c>
      <c r="I412" s="87">
        <v>35</v>
      </c>
      <c r="M412" s="87">
        <v>35</v>
      </c>
    </row>
    <row r="413" spans="1:13">
      <c r="A413" s="90" t="s">
        <v>495</v>
      </c>
      <c r="B413" s="90" t="s">
        <v>2461</v>
      </c>
      <c r="C413" s="88" t="s">
        <v>2539</v>
      </c>
      <c r="D413" s="88" t="s">
        <v>1896</v>
      </c>
      <c r="E413" s="88" t="s">
        <v>1948</v>
      </c>
      <c r="F413" s="88" t="s">
        <v>813</v>
      </c>
      <c r="G413" s="87" t="s">
        <v>1551</v>
      </c>
      <c r="J413" s="87">
        <v>43</v>
      </c>
      <c r="M413" s="87">
        <v>43</v>
      </c>
    </row>
    <row r="414" spans="1:13">
      <c r="A414" s="90" t="s">
        <v>496</v>
      </c>
      <c r="B414" s="90" t="s">
        <v>2461</v>
      </c>
      <c r="C414" s="88" t="s">
        <v>2539</v>
      </c>
      <c r="D414" s="88" t="s">
        <v>1896</v>
      </c>
      <c r="E414" s="88" t="s">
        <v>1949</v>
      </c>
      <c r="F414" s="88" t="s">
        <v>814</v>
      </c>
      <c r="G414" s="87" t="s">
        <v>1552</v>
      </c>
      <c r="K414" s="87">
        <v>34</v>
      </c>
      <c r="M414" s="87">
        <v>34</v>
      </c>
    </row>
    <row r="415" spans="1:13">
      <c r="A415" s="90" t="s">
        <v>497</v>
      </c>
      <c r="B415" s="90" t="s">
        <v>2462</v>
      </c>
      <c r="C415" s="88" t="s">
        <v>2539</v>
      </c>
      <c r="D415" s="88" t="s">
        <v>1897</v>
      </c>
      <c r="E415" s="88" t="s">
        <v>1946</v>
      </c>
      <c r="F415" s="88" t="s">
        <v>815</v>
      </c>
      <c r="G415" s="87" t="s">
        <v>1553</v>
      </c>
      <c r="H415" s="87">
        <v>12</v>
      </c>
      <c r="M415" s="87">
        <v>12</v>
      </c>
    </row>
    <row r="416" spans="1:13">
      <c r="A416" s="90" t="s">
        <v>498</v>
      </c>
      <c r="B416" s="90" t="s">
        <v>2462</v>
      </c>
      <c r="C416" s="88" t="s">
        <v>2539</v>
      </c>
      <c r="D416" s="88" t="s">
        <v>1897</v>
      </c>
      <c r="E416" s="88" t="s">
        <v>1947</v>
      </c>
      <c r="F416" s="88" t="s">
        <v>816</v>
      </c>
      <c r="G416" s="87" t="s">
        <v>1554</v>
      </c>
      <c r="I416" s="87">
        <v>35</v>
      </c>
      <c r="M416" s="87">
        <v>35</v>
      </c>
    </row>
    <row r="417" spans="1:13">
      <c r="A417" s="90" t="s">
        <v>499</v>
      </c>
      <c r="B417" s="90" t="s">
        <v>2462</v>
      </c>
      <c r="C417" s="88" t="s">
        <v>2539</v>
      </c>
      <c r="D417" s="88" t="s">
        <v>1897</v>
      </c>
      <c r="E417" s="88" t="s">
        <v>1948</v>
      </c>
      <c r="F417" s="88" t="s">
        <v>817</v>
      </c>
      <c r="G417" s="87" t="s">
        <v>1555</v>
      </c>
      <c r="J417" s="87">
        <v>43</v>
      </c>
      <c r="M417" s="87">
        <v>43</v>
      </c>
    </row>
    <row r="418" spans="1:13">
      <c r="A418" s="90" t="s">
        <v>500</v>
      </c>
      <c r="B418" s="90" t="s">
        <v>2462</v>
      </c>
      <c r="C418" s="88" t="s">
        <v>2539</v>
      </c>
      <c r="D418" s="88" t="s">
        <v>1897</v>
      </c>
      <c r="E418" s="88" t="s">
        <v>1949</v>
      </c>
      <c r="F418" s="88" t="s">
        <v>818</v>
      </c>
      <c r="G418" s="87" t="s">
        <v>1556</v>
      </c>
      <c r="K418" s="87">
        <v>34</v>
      </c>
      <c r="M418" s="87">
        <v>34</v>
      </c>
    </row>
    <row r="419" spans="1:13">
      <c r="A419" s="90" t="s">
        <v>501</v>
      </c>
      <c r="B419" s="90" t="s">
        <v>2463</v>
      </c>
      <c r="C419" s="88" t="s">
        <v>2539</v>
      </c>
      <c r="D419" s="88" t="s">
        <v>1851</v>
      </c>
      <c r="E419" s="88" t="s">
        <v>1946</v>
      </c>
      <c r="F419" s="88" t="s">
        <v>819</v>
      </c>
      <c r="G419" s="87" t="s">
        <v>1557</v>
      </c>
      <c r="H419" s="87">
        <v>32</v>
      </c>
      <c r="M419" s="87">
        <v>32</v>
      </c>
    </row>
    <row r="420" spans="1:13">
      <c r="A420" s="90" t="s">
        <v>502</v>
      </c>
      <c r="B420" s="90" t="s">
        <v>2463</v>
      </c>
      <c r="C420" s="88" t="s">
        <v>2539</v>
      </c>
      <c r="D420" s="88" t="s">
        <v>1851</v>
      </c>
      <c r="E420" s="88" t="s">
        <v>1947</v>
      </c>
      <c r="F420" s="88" t="s">
        <v>820</v>
      </c>
      <c r="G420" s="87" t="s">
        <v>1558</v>
      </c>
      <c r="I420" s="87">
        <v>97</v>
      </c>
      <c r="M420" s="87">
        <v>97</v>
      </c>
    </row>
    <row r="421" spans="1:13">
      <c r="A421" s="90" t="s">
        <v>503</v>
      </c>
      <c r="B421" s="90" t="s">
        <v>2463</v>
      </c>
      <c r="C421" s="88" t="s">
        <v>2539</v>
      </c>
      <c r="D421" s="88" t="s">
        <v>1851</v>
      </c>
      <c r="E421" s="88" t="s">
        <v>1948</v>
      </c>
      <c r="F421" s="88" t="s">
        <v>821</v>
      </c>
      <c r="G421" s="87" t="s">
        <v>1559</v>
      </c>
      <c r="J421" s="87">
        <v>126</v>
      </c>
      <c r="M421" s="87">
        <v>126</v>
      </c>
    </row>
    <row r="422" spans="1:13">
      <c r="A422" s="90" t="s">
        <v>504</v>
      </c>
      <c r="B422" s="90" t="s">
        <v>2463</v>
      </c>
      <c r="C422" s="88" t="s">
        <v>2539</v>
      </c>
      <c r="D422" s="88" t="s">
        <v>1851</v>
      </c>
      <c r="E422" s="88" t="s">
        <v>1949</v>
      </c>
      <c r="F422" s="88" t="s">
        <v>822</v>
      </c>
      <c r="G422" s="87" t="s">
        <v>1560</v>
      </c>
      <c r="K422" s="87">
        <v>93</v>
      </c>
      <c r="M422" s="87">
        <v>93</v>
      </c>
    </row>
    <row r="423" spans="1:13">
      <c r="A423" s="90" t="s">
        <v>505</v>
      </c>
      <c r="B423" s="90" t="s">
        <v>2464</v>
      </c>
      <c r="C423" s="88" t="s">
        <v>2539</v>
      </c>
      <c r="D423" s="88" t="s">
        <v>1867</v>
      </c>
      <c r="E423" s="88" t="s">
        <v>1946</v>
      </c>
      <c r="F423" s="88" t="s">
        <v>823</v>
      </c>
      <c r="G423" s="87" t="s">
        <v>1561</v>
      </c>
      <c r="H423" s="87">
        <v>12</v>
      </c>
      <c r="M423" s="87">
        <v>12</v>
      </c>
    </row>
    <row r="424" spans="1:13">
      <c r="A424" s="90" t="s">
        <v>506</v>
      </c>
      <c r="B424" s="90" t="s">
        <v>2464</v>
      </c>
      <c r="C424" s="88" t="s">
        <v>2539</v>
      </c>
      <c r="D424" s="88" t="s">
        <v>1867</v>
      </c>
      <c r="E424" s="88" t="s">
        <v>1947</v>
      </c>
      <c r="F424" s="88" t="s">
        <v>824</v>
      </c>
      <c r="G424" s="87" t="s">
        <v>1562</v>
      </c>
      <c r="I424" s="87">
        <v>35</v>
      </c>
      <c r="M424" s="87">
        <v>35</v>
      </c>
    </row>
    <row r="425" spans="1:13">
      <c r="A425" s="90" t="s">
        <v>507</v>
      </c>
      <c r="B425" s="90" t="s">
        <v>2464</v>
      </c>
      <c r="C425" s="88" t="s">
        <v>2539</v>
      </c>
      <c r="D425" s="88" t="s">
        <v>1867</v>
      </c>
      <c r="E425" s="88" t="s">
        <v>1948</v>
      </c>
      <c r="F425" s="88" t="s">
        <v>825</v>
      </c>
      <c r="G425" s="87" t="s">
        <v>1563</v>
      </c>
      <c r="J425" s="87">
        <v>43</v>
      </c>
      <c r="M425" s="87">
        <v>43</v>
      </c>
    </row>
    <row r="426" spans="1:13">
      <c r="A426" s="90" t="s">
        <v>508</v>
      </c>
      <c r="B426" s="90" t="s">
        <v>2464</v>
      </c>
      <c r="C426" s="88" t="s">
        <v>2539</v>
      </c>
      <c r="D426" s="88" t="s">
        <v>1867</v>
      </c>
      <c r="E426" s="88" t="s">
        <v>1949</v>
      </c>
      <c r="F426" s="88" t="s">
        <v>826</v>
      </c>
      <c r="G426" s="87" t="s">
        <v>1564</v>
      </c>
      <c r="K426" s="87">
        <v>34</v>
      </c>
      <c r="M426" s="87">
        <v>34</v>
      </c>
    </row>
    <row r="427" spans="1:13">
      <c r="A427" s="90" t="s">
        <v>509</v>
      </c>
      <c r="B427" s="90" t="s">
        <v>2465</v>
      </c>
      <c r="C427" s="88" t="s">
        <v>2539</v>
      </c>
      <c r="D427" s="88" t="s">
        <v>1898</v>
      </c>
      <c r="E427" s="88" t="s">
        <v>1946</v>
      </c>
      <c r="F427" s="88" t="s">
        <v>827</v>
      </c>
      <c r="G427" s="87" t="s">
        <v>1565</v>
      </c>
      <c r="H427" s="87">
        <v>12</v>
      </c>
      <c r="M427" s="87">
        <v>12</v>
      </c>
    </row>
    <row r="428" spans="1:13">
      <c r="A428" s="90" t="s">
        <v>510</v>
      </c>
      <c r="B428" s="90" t="s">
        <v>2465</v>
      </c>
      <c r="C428" s="88" t="s">
        <v>2539</v>
      </c>
      <c r="D428" s="88" t="s">
        <v>1898</v>
      </c>
      <c r="E428" s="88" t="s">
        <v>1947</v>
      </c>
      <c r="F428" s="88" t="s">
        <v>828</v>
      </c>
      <c r="G428" s="87" t="s">
        <v>1566</v>
      </c>
      <c r="I428" s="87">
        <v>35</v>
      </c>
      <c r="M428" s="87">
        <v>35</v>
      </c>
    </row>
    <row r="429" spans="1:13">
      <c r="A429" s="90" t="s">
        <v>511</v>
      </c>
      <c r="B429" s="90" t="s">
        <v>2465</v>
      </c>
      <c r="C429" s="88" t="s">
        <v>2539</v>
      </c>
      <c r="D429" s="88" t="s">
        <v>1898</v>
      </c>
      <c r="E429" s="88" t="s">
        <v>1948</v>
      </c>
      <c r="F429" s="88" t="s">
        <v>829</v>
      </c>
      <c r="G429" s="87" t="s">
        <v>1567</v>
      </c>
      <c r="J429" s="87">
        <v>43</v>
      </c>
      <c r="M429" s="87">
        <v>43</v>
      </c>
    </row>
    <row r="430" spans="1:13">
      <c r="A430" s="90" t="s">
        <v>512</v>
      </c>
      <c r="B430" s="90" t="s">
        <v>2465</v>
      </c>
      <c r="C430" s="88" t="s">
        <v>2539</v>
      </c>
      <c r="D430" s="88" t="s">
        <v>1898</v>
      </c>
      <c r="E430" s="88" t="s">
        <v>1949</v>
      </c>
      <c r="F430" s="88" t="s">
        <v>830</v>
      </c>
      <c r="G430" s="87" t="s">
        <v>1568</v>
      </c>
      <c r="K430" s="87">
        <v>34</v>
      </c>
      <c r="M430" s="87">
        <v>34</v>
      </c>
    </row>
    <row r="431" spans="1:13">
      <c r="A431" s="90" t="s">
        <v>513</v>
      </c>
      <c r="B431" s="90" t="s">
        <v>2466</v>
      </c>
      <c r="C431" s="88" t="s">
        <v>2540</v>
      </c>
      <c r="D431" s="88" t="s">
        <v>1867</v>
      </c>
      <c r="E431" s="88" t="s">
        <v>1946</v>
      </c>
      <c r="F431" s="88" t="s">
        <v>831</v>
      </c>
      <c r="G431" s="87" t="s">
        <v>1569</v>
      </c>
      <c r="H431" s="87">
        <v>9</v>
      </c>
      <c r="M431" s="87">
        <v>9</v>
      </c>
    </row>
    <row r="432" spans="1:13">
      <c r="A432" s="90" t="s">
        <v>514</v>
      </c>
      <c r="B432" s="90" t="s">
        <v>2466</v>
      </c>
      <c r="C432" s="88" t="s">
        <v>2540</v>
      </c>
      <c r="D432" s="88" t="s">
        <v>1867</v>
      </c>
      <c r="E432" s="88" t="s">
        <v>1947</v>
      </c>
      <c r="F432" s="88" t="s">
        <v>832</v>
      </c>
      <c r="G432" s="87" t="s">
        <v>1570</v>
      </c>
      <c r="I432" s="87">
        <v>28</v>
      </c>
      <c r="M432" s="87">
        <v>28</v>
      </c>
    </row>
    <row r="433" spans="1:13">
      <c r="A433" s="90" t="s">
        <v>515</v>
      </c>
      <c r="B433" s="90" t="s">
        <v>2466</v>
      </c>
      <c r="C433" s="88" t="s">
        <v>2540</v>
      </c>
      <c r="D433" s="88" t="s">
        <v>1867</v>
      </c>
      <c r="E433" s="88" t="s">
        <v>1948</v>
      </c>
      <c r="F433" s="88" t="s">
        <v>833</v>
      </c>
      <c r="G433" s="87" t="s">
        <v>1571</v>
      </c>
      <c r="J433" s="87">
        <v>33</v>
      </c>
      <c r="M433" s="87">
        <v>33</v>
      </c>
    </row>
    <row r="434" spans="1:13">
      <c r="A434" s="90" t="s">
        <v>516</v>
      </c>
      <c r="B434" s="90" t="s">
        <v>2466</v>
      </c>
      <c r="C434" s="88" t="s">
        <v>2540</v>
      </c>
      <c r="D434" s="88" t="s">
        <v>1867</v>
      </c>
      <c r="E434" s="88" t="s">
        <v>1949</v>
      </c>
      <c r="F434" s="88" t="s">
        <v>834</v>
      </c>
      <c r="G434" s="87" t="s">
        <v>1572</v>
      </c>
      <c r="K434" s="87">
        <v>27</v>
      </c>
      <c r="M434" s="87">
        <v>27</v>
      </c>
    </row>
    <row r="435" spans="1:13">
      <c r="A435" s="90" t="s">
        <v>517</v>
      </c>
      <c r="B435" s="90" t="s">
        <v>2467</v>
      </c>
      <c r="C435" s="88" t="s">
        <v>2540</v>
      </c>
      <c r="D435" s="88" t="s">
        <v>1871</v>
      </c>
      <c r="E435" s="88" t="s">
        <v>1946</v>
      </c>
      <c r="F435" s="88" t="s">
        <v>835</v>
      </c>
      <c r="G435" s="87" t="s">
        <v>1573</v>
      </c>
      <c r="H435" s="87">
        <v>28</v>
      </c>
      <c r="M435" s="87">
        <v>28</v>
      </c>
    </row>
    <row r="436" spans="1:13">
      <c r="A436" s="90" t="s">
        <v>518</v>
      </c>
      <c r="B436" s="90" t="s">
        <v>2467</v>
      </c>
      <c r="C436" s="88" t="s">
        <v>2540</v>
      </c>
      <c r="D436" s="88" t="s">
        <v>1871</v>
      </c>
      <c r="E436" s="88" t="s">
        <v>1947</v>
      </c>
      <c r="F436" s="88" t="s">
        <v>836</v>
      </c>
      <c r="G436" s="87" t="s">
        <v>1574</v>
      </c>
      <c r="I436" s="87">
        <v>84</v>
      </c>
      <c r="M436" s="87">
        <v>84</v>
      </c>
    </row>
    <row r="437" spans="1:13">
      <c r="A437" s="90" t="s">
        <v>519</v>
      </c>
      <c r="B437" s="90" t="s">
        <v>2467</v>
      </c>
      <c r="C437" s="88" t="s">
        <v>2540</v>
      </c>
      <c r="D437" s="88" t="s">
        <v>1871</v>
      </c>
      <c r="E437" s="88" t="s">
        <v>1948</v>
      </c>
      <c r="F437" s="88" t="s">
        <v>837</v>
      </c>
      <c r="G437" s="87" t="s">
        <v>1575</v>
      </c>
      <c r="J437" s="87">
        <v>107</v>
      </c>
      <c r="M437" s="87">
        <v>107</v>
      </c>
    </row>
    <row r="438" spans="1:13">
      <c r="A438" s="90" t="s">
        <v>520</v>
      </c>
      <c r="B438" s="90" t="s">
        <v>2467</v>
      </c>
      <c r="C438" s="88" t="s">
        <v>2540</v>
      </c>
      <c r="D438" s="88" t="s">
        <v>1871</v>
      </c>
      <c r="E438" s="88" t="s">
        <v>1949</v>
      </c>
      <c r="F438" s="88" t="s">
        <v>838</v>
      </c>
      <c r="G438" s="87" t="s">
        <v>1576</v>
      </c>
      <c r="K438" s="87">
        <v>80</v>
      </c>
      <c r="M438" s="87">
        <v>80</v>
      </c>
    </row>
    <row r="439" spans="1:13">
      <c r="A439" s="90" t="s">
        <v>521</v>
      </c>
      <c r="B439" s="90" t="s">
        <v>2468</v>
      </c>
      <c r="C439" s="88" t="s">
        <v>2540</v>
      </c>
      <c r="D439" s="88" t="s">
        <v>1897</v>
      </c>
      <c r="E439" s="88" t="s">
        <v>1946</v>
      </c>
      <c r="F439" s="88" t="s">
        <v>839</v>
      </c>
      <c r="G439" s="87" t="s">
        <v>1577</v>
      </c>
      <c r="H439" s="87">
        <v>9</v>
      </c>
      <c r="M439" s="87">
        <v>9</v>
      </c>
    </row>
    <row r="440" spans="1:13">
      <c r="A440" s="90" t="s">
        <v>522</v>
      </c>
      <c r="B440" s="90" t="s">
        <v>2468</v>
      </c>
      <c r="C440" s="88" t="s">
        <v>2540</v>
      </c>
      <c r="D440" s="88" t="s">
        <v>1897</v>
      </c>
      <c r="E440" s="88" t="s">
        <v>1947</v>
      </c>
      <c r="F440" s="88" t="s">
        <v>840</v>
      </c>
      <c r="G440" s="87" t="s">
        <v>1578</v>
      </c>
      <c r="I440" s="87">
        <v>28</v>
      </c>
      <c r="M440" s="87">
        <v>28</v>
      </c>
    </row>
    <row r="441" spans="1:13">
      <c r="A441" s="90" t="s">
        <v>523</v>
      </c>
      <c r="B441" s="90" t="s">
        <v>2468</v>
      </c>
      <c r="C441" s="88" t="s">
        <v>2540</v>
      </c>
      <c r="D441" s="88" t="s">
        <v>1897</v>
      </c>
      <c r="E441" s="88" t="s">
        <v>1948</v>
      </c>
      <c r="F441" s="88" t="s">
        <v>841</v>
      </c>
      <c r="G441" s="87" t="s">
        <v>1579</v>
      </c>
      <c r="J441" s="87">
        <v>33</v>
      </c>
      <c r="M441" s="87">
        <v>33</v>
      </c>
    </row>
    <row r="442" spans="1:13">
      <c r="A442" s="90" t="s">
        <v>524</v>
      </c>
      <c r="B442" s="90" t="s">
        <v>2468</v>
      </c>
      <c r="C442" s="88" t="s">
        <v>2540</v>
      </c>
      <c r="D442" s="88" t="s">
        <v>1897</v>
      </c>
      <c r="E442" s="88" t="s">
        <v>1949</v>
      </c>
      <c r="F442" s="88" t="s">
        <v>842</v>
      </c>
      <c r="G442" s="87" t="s">
        <v>1580</v>
      </c>
      <c r="K442" s="87">
        <v>27</v>
      </c>
      <c r="M442" s="87">
        <v>27</v>
      </c>
    </row>
    <row r="443" spans="1:13">
      <c r="A443" s="90" t="s">
        <v>525</v>
      </c>
      <c r="B443" s="90" t="s">
        <v>2469</v>
      </c>
      <c r="C443" s="88" t="s">
        <v>2540</v>
      </c>
      <c r="D443" s="88" t="s">
        <v>1898</v>
      </c>
      <c r="E443" s="88" t="s">
        <v>1946</v>
      </c>
      <c r="F443" s="88" t="s">
        <v>843</v>
      </c>
      <c r="G443" s="87" t="s">
        <v>1581</v>
      </c>
      <c r="H443" s="87">
        <v>9</v>
      </c>
      <c r="M443" s="87">
        <v>9</v>
      </c>
    </row>
    <row r="444" spans="1:13">
      <c r="A444" s="90" t="s">
        <v>526</v>
      </c>
      <c r="B444" s="90" t="s">
        <v>2469</v>
      </c>
      <c r="C444" s="88" t="s">
        <v>2540</v>
      </c>
      <c r="D444" s="88" t="s">
        <v>1898</v>
      </c>
      <c r="E444" s="88" t="s">
        <v>1947</v>
      </c>
      <c r="F444" s="88" t="s">
        <v>844</v>
      </c>
      <c r="G444" s="87" t="s">
        <v>1582</v>
      </c>
      <c r="I444" s="87">
        <v>28</v>
      </c>
      <c r="M444" s="87">
        <v>28</v>
      </c>
    </row>
    <row r="445" spans="1:13">
      <c r="A445" s="90" t="s">
        <v>527</v>
      </c>
      <c r="B445" s="90" t="s">
        <v>2469</v>
      </c>
      <c r="C445" s="88" t="s">
        <v>2540</v>
      </c>
      <c r="D445" s="88" t="s">
        <v>1898</v>
      </c>
      <c r="E445" s="88" t="s">
        <v>1948</v>
      </c>
      <c r="F445" s="88" t="s">
        <v>845</v>
      </c>
      <c r="G445" s="87" t="s">
        <v>1583</v>
      </c>
      <c r="J445" s="87">
        <v>33</v>
      </c>
      <c r="M445" s="87">
        <v>33</v>
      </c>
    </row>
    <row r="446" spans="1:13">
      <c r="A446" s="90" t="s">
        <v>528</v>
      </c>
      <c r="B446" s="90" t="s">
        <v>2469</v>
      </c>
      <c r="C446" s="88" t="s">
        <v>2540</v>
      </c>
      <c r="D446" s="88" t="s">
        <v>1898</v>
      </c>
      <c r="E446" s="88" t="s">
        <v>1949</v>
      </c>
      <c r="F446" s="88" t="s">
        <v>846</v>
      </c>
      <c r="G446" s="87" t="s">
        <v>1584</v>
      </c>
      <c r="K446" s="87">
        <v>27</v>
      </c>
      <c r="M446" s="87">
        <v>27</v>
      </c>
    </row>
    <row r="447" spans="1:13">
      <c r="A447" s="90" t="s">
        <v>529</v>
      </c>
      <c r="B447" s="90" t="s">
        <v>2470</v>
      </c>
      <c r="C447" s="88" t="s">
        <v>2540</v>
      </c>
      <c r="D447" s="88" t="s">
        <v>1851</v>
      </c>
      <c r="E447" s="88" t="s">
        <v>1946</v>
      </c>
      <c r="F447" s="88" t="s">
        <v>847</v>
      </c>
      <c r="G447" s="87" t="s">
        <v>1585</v>
      </c>
      <c r="H447" s="87">
        <v>28</v>
      </c>
      <c r="M447" s="87">
        <v>28</v>
      </c>
    </row>
    <row r="448" spans="1:13">
      <c r="A448" s="90" t="s">
        <v>530</v>
      </c>
      <c r="B448" s="90" t="s">
        <v>2470</v>
      </c>
      <c r="C448" s="88" t="s">
        <v>2540</v>
      </c>
      <c r="D448" s="88" t="s">
        <v>1851</v>
      </c>
      <c r="E448" s="88" t="s">
        <v>1947</v>
      </c>
      <c r="F448" s="88" t="s">
        <v>848</v>
      </c>
      <c r="G448" s="87" t="s">
        <v>1586</v>
      </c>
      <c r="I448" s="87">
        <v>84</v>
      </c>
      <c r="M448" s="87">
        <v>84</v>
      </c>
    </row>
    <row r="449" spans="1:13">
      <c r="A449" s="90" t="s">
        <v>531</v>
      </c>
      <c r="B449" s="90" t="s">
        <v>2470</v>
      </c>
      <c r="C449" s="88" t="s">
        <v>2540</v>
      </c>
      <c r="D449" s="88" t="s">
        <v>1851</v>
      </c>
      <c r="E449" s="88" t="s">
        <v>1948</v>
      </c>
      <c r="F449" s="88" t="s">
        <v>849</v>
      </c>
      <c r="G449" s="87" t="s">
        <v>1587</v>
      </c>
      <c r="J449" s="87">
        <v>107</v>
      </c>
      <c r="M449" s="87">
        <v>107</v>
      </c>
    </row>
    <row r="450" spans="1:13">
      <c r="A450" s="90" t="s">
        <v>532</v>
      </c>
      <c r="B450" s="90" t="s">
        <v>2470</v>
      </c>
      <c r="C450" s="88" t="s">
        <v>2540</v>
      </c>
      <c r="D450" s="88" t="s">
        <v>1851</v>
      </c>
      <c r="E450" s="88" t="s">
        <v>1949</v>
      </c>
      <c r="F450" s="88" t="s">
        <v>850</v>
      </c>
      <c r="G450" s="87" t="s">
        <v>1588</v>
      </c>
      <c r="K450" s="87">
        <v>80</v>
      </c>
      <c r="M450" s="87">
        <v>80</v>
      </c>
    </row>
    <row r="451" spans="1:13">
      <c r="A451" s="90" t="s">
        <v>533</v>
      </c>
      <c r="B451" s="90" t="s">
        <v>2471</v>
      </c>
      <c r="C451" s="88" t="s">
        <v>2540</v>
      </c>
      <c r="D451" s="88" t="s">
        <v>1896</v>
      </c>
      <c r="E451" s="88" t="s">
        <v>1946</v>
      </c>
      <c r="F451" s="88" t="s">
        <v>851</v>
      </c>
      <c r="G451" s="87" t="s">
        <v>1589</v>
      </c>
      <c r="H451" s="87">
        <v>9</v>
      </c>
      <c r="M451" s="87">
        <v>9</v>
      </c>
    </row>
    <row r="452" spans="1:13">
      <c r="A452" s="90" t="s">
        <v>534</v>
      </c>
      <c r="B452" s="90" t="s">
        <v>2471</v>
      </c>
      <c r="C452" s="88" t="s">
        <v>2540</v>
      </c>
      <c r="D452" s="88" t="s">
        <v>1896</v>
      </c>
      <c r="E452" s="88" t="s">
        <v>1947</v>
      </c>
      <c r="F452" s="88" t="s">
        <v>852</v>
      </c>
      <c r="G452" s="87" t="s">
        <v>1590</v>
      </c>
      <c r="I452" s="87">
        <v>28</v>
      </c>
      <c r="M452" s="87">
        <v>28</v>
      </c>
    </row>
    <row r="453" spans="1:13">
      <c r="A453" s="90" t="s">
        <v>535</v>
      </c>
      <c r="B453" s="90" t="s">
        <v>2471</v>
      </c>
      <c r="C453" s="88" t="s">
        <v>2540</v>
      </c>
      <c r="D453" s="88" t="s">
        <v>1896</v>
      </c>
      <c r="E453" s="88" t="s">
        <v>1948</v>
      </c>
      <c r="F453" s="88" t="s">
        <v>853</v>
      </c>
      <c r="G453" s="87" t="s">
        <v>1591</v>
      </c>
      <c r="J453" s="87">
        <v>33</v>
      </c>
      <c r="M453" s="87">
        <v>33</v>
      </c>
    </row>
    <row r="454" spans="1:13">
      <c r="A454" s="90" t="s">
        <v>536</v>
      </c>
      <c r="B454" s="90" t="s">
        <v>2471</v>
      </c>
      <c r="C454" s="88" t="s">
        <v>2540</v>
      </c>
      <c r="D454" s="88" t="s">
        <v>1896</v>
      </c>
      <c r="E454" s="88" t="s">
        <v>1949</v>
      </c>
      <c r="F454" s="88" t="s">
        <v>854</v>
      </c>
      <c r="G454" s="87" t="s">
        <v>1592</v>
      </c>
      <c r="K454" s="87">
        <v>27</v>
      </c>
      <c r="M454" s="87">
        <v>27</v>
      </c>
    </row>
    <row r="455" spans="1:13">
      <c r="A455" s="90" t="s">
        <v>537</v>
      </c>
      <c r="B455" s="90" t="s">
        <v>2472</v>
      </c>
      <c r="C455" s="88" t="s">
        <v>1909</v>
      </c>
      <c r="D455" s="88" t="s">
        <v>1851</v>
      </c>
      <c r="E455" s="88" t="s">
        <v>1946</v>
      </c>
      <c r="F455" s="88" t="s">
        <v>855</v>
      </c>
      <c r="G455" s="87" t="s">
        <v>1593</v>
      </c>
      <c r="H455" s="87">
        <v>73</v>
      </c>
      <c r="M455" s="87">
        <v>73</v>
      </c>
    </row>
    <row r="456" spans="1:13">
      <c r="A456" s="90" t="s">
        <v>538</v>
      </c>
      <c r="B456" s="90" t="s">
        <v>2472</v>
      </c>
      <c r="C456" s="88" t="s">
        <v>1909</v>
      </c>
      <c r="D456" s="88" t="s">
        <v>1851</v>
      </c>
      <c r="E456" s="88" t="s">
        <v>1947</v>
      </c>
      <c r="F456" s="88" t="s">
        <v>856</v>
      </c>
      <c r="G456" s="87" t="s">
        <v>1594</v>
      </c>
      <c r="I456" s="87">
        <v>220</v>
      </c>
      <c r="M456" s="87">
        <v>220</v>
      </c>
    </row>
    <row r="457" spans="1:13">
      <c r="A457" s="90" t="s">
        <v>539</v>
      </c>
      <c r="B457" s="90" t="s">
        <v>2472</v>
      </c>
      <c r="C457" s="88" t="s">
        <v>1909</v>
      </c>
      <c r="D457" s="88" t="s">
        <v>1851</v>
      </c>
      <c r="E457" s="88" t="s">
        <v>1948</v>
      </c>
      <c r="F457" s="88" t="s">
        <v>857</v>
      </c>
      <c r="G457" s="87" t="s">
        <v>1595</v>
      </c>
      <c r="J457" s="87">
        <v>292</v>
      </c>
      <c r="M457" s="87">
        <v>292</v>
      </c>
    </row>
    <row r="458" spans="1:13">
      <c r="A458" s="90" t="s">
        <v>540</v>
      </c>
      <c r="B458" s="90" t="s">
        <v>2472</v>
      </c>
      <c r="C458" s="88" t="s">
        <v>1909</v>
      </c>
      <c r="D458" s="88" t="s">
        <v>1851</v>
      </c>
      <c r="E458" s="88" t="s">
        <v>1949</v>
      </c>
      <c r="F458" s="88" t="s">
        <v>858</v>
      </c>
      <c r="G458" s="87" t="s">
        <v>1596</v>
      </c>
      <c r="K458" s="87">
        <v>212</v>
      </c>
      <c r="M458" s="87">
        <v>212</v>
      </c>
    </row>
    <row r="459" spans="1:13">
      <c r="A459" s="90" t="s">
        <v>541</v>
      </c>
      <c r="B459" s="90" t="s">
        <v>2472</v>
      </c>
      <c r="C459" s="88" t="s">
        <v>1909</v>
      </c>
      <c r="D459" s="88" t="s">
        <v>1851</v>
      </c>
      <c r="E459" s="88" t="s">
        <v>1950</v>
      </c>
      <c r="F459" s="88" t="s">
        <v>859</v>
      </c>
      <c r="G459" s="87" t="s">
        <v>1597</v>
      </c>
      <c r="L459" s="87">
        <v>55</v>
      </c>
      <c r="M459" s="87">
        <v>55</v>
      </c>
    </row>
    <row r="460" spans="1:13">
      <c r="A460" s="90" t="s">
        <v>542</v>
      </c>
      <c r="B460" s="90" t="s">
        <v>2473</v>
      </c>
      <c r="C460" s="88" t="s">
        <v>1909</v>
      </c>
      <c r="D460" s="88" t="s">
        <v>1898</v>
      </c>
      <c r="E460" s="88" t="s">
        <v>1946</v>
      </c>
      <c r="F460" s="88" t="s">
        <v>860</v>
      </c>
      <c r="G460" s="87" t="s">
        <v>1598</v>
      </c>
      <c r="H460" s="87">
        <v>19</v>
      </c>
      <c r="M460" s="87">
        <v>19</v>
      </c>
    </row>
    <row r="461" spans="1:13">
      <c r="A461" s="90" t="s">
        <v>543</v>
      </c>
      <c r="B461" s="90" t="s">
        <v>2473</v>
      </c>
      <c r="C461" s="88" t="s">
        <v>1909</v>
      </c>
      <c r="D461" s="88" t="s">
        <v>1898</v>
      </c>
      <c r="E461" s="88" t="s">
        <v>1947</v>
      </c>
      <c r="F461" s="88" t="s">
        <v>861</v>
      </c>
      <c r="G461" s="87" t="s">
        <v>1599</v>
      </c>
      <c r="I461" s="87">
        <v>56</v>
      </c>
      <c r="M461" s="87">
        <v>56</v>
      </c>
    </row>
    <row r="462" spans="1:13">
      <c r="A462" s="90" t="s">
        <v>544</v>
      </c>
      <c r="B462" s="90" t="s">
        <v>2473</v>
      </c>
      <c r="C462" s="88" t="s">
        <v>1909</v>
      </c>
      <c r="D462" s="88" t="s">
        <v>1898</v>
      </c>
      <c r="E462" s="88" t="s">
        <v>1948</v>
      </c>
      <c r="F462" s="88" t="s">
        <v>862</v>
      </c>
      <c r="G462" s="87" t="s">
        <v>1600</v>
      </c>
      <c r="J462" s="87">
        <v>71</v>
      </c>
      <c r="M462" s="87">
        <v>71</v>
      </c>
    </row>
    <row r="463" spans="1:13">
      <c r="A463" s="90" t="s">
        <v>545</v>
      </c>
      <c r="B463" s="90" t="s">
        <v>2473</v>
      </c>
      <c r="C463" s="88" t="s">
        <v>1909</v>
      </c>
      <c r="D463" s="88" t="s">
        <v>1898</v>
      </c>
      <c r="E463" s="88" t="s">
        <v>1949</v>
      </c>
      <c r="F463" s="88" t="s">
        <v>863</v>
      </c>
      <c r="G463" s="87" t="s">
        <v>1601</v>
      </c>
      <c r="K463" s="87">
        <v>54</v>
      </c>
      <c r="M463" s="87">
        <v>54</v>
      </c>
    </row>
    <row r="464" spans="1:13">
      <c r="A464" s="90" t="s">
        <v>546</v>
      </c>
      <c r="B464" s="90" t="s">
        <v>2473</v>
      </c>
      <c r="C464" s="88" t="s">
        <v>1909</v>
      </c>
      <c r="D464" s="88" t="s">
        <v>1898</v>
      </c>
      <c r="E464" s="88" t="s">
        <v>1950</v>
      </c>
      <c r="F464" s="88" t="s">
        <v>864</v>
      </c>
      <c r="G464" s="87" t="s">
        <v>1602</v>
      </c>
      <c r="L464" s="87">
        <v>12</v>
      </c>
      <c r="M464" s="87">
        <v>12</v>
      </c>
    </row>
    <row r="465" spans="1:13">
      <c r="A465" s="90" t="s">
        <v>547</v>
      </c>
      <c r="B465" s="90" t="s">
        <v>2474</v>
      </c>
      <c r="C465" s="88" t="s">
        <v>1909</v>
      </c>
      <c r="D465" s="88" t="s">
        <v>1871</v>
      </c>
      <c r="E465" s="88" t="s">
        <v>1946</v>
      </c>
      <c r="F465" s="88" t="s">
        <v>865</v>
      </c>
      <c r="G465" s="87" t="s">
        <v>1603</v>
      </c>
      <c r="H465" s="87">
        <v>73</v>
      </c>
      <c r="M465" s="87">
        <v>73</v>
      </c>
    </row>
    <row r="466" spans="1:13">
      <c r="A466" s="90" t="s">
        <v>548</v>
      </c>
      <c r="B466" s="90" t="s">
        <v>2474</v>
      </c>
      <c r="C466" s="88" t="s">
        <v>1909</v>
      </c>
      <c r="D466" s="88" t="s">
        <v>1871</v>
      </c>
      <c r="E466" s="88" t="s">
        <v>1947</v>
      </c>
      <c r="F466" s="88" t="s">
        <v>866</v>
      </c>
      <c r="G466" s="87" t="s">
        <v>1604</v>
      </c>
      <c r="I466" s="87">
        <v>220</v>
      </c>
      <c r="M466" s="87">
        <v>220</v>
      </c>
    </row>
    <row r="467" spans="1:13">
      <c r="A467" s="90" t="s">
        <v>549</v>
      </c>
      <c r="B467" s="90" t="s">
        <v>2474</v>
      </c>
      <c r="C467" s="88" t="s">
        <v>1909</v>
      </c>
      <c r="D467" s="88" t="s">
        <v>1871</v>
      </c>
      <c r="E467" s="88" t="s">
        <v>1948</v>
      </c>
      <c r="F467" s="88" t="s">
        <v>867</v>
      </c>
      <c r="G467" s="87" t="s">
        <v>1605</v>
      </c>
      <c r="J467" s="87">
        <v>292</v>
      </c>
      <c r="M467" s="87">
        <v>292</v>
      </c>
    </row>
    <row r="468" spans="1:13">
      <c r="A468" s="90" t="s">
        <v>550</v>
      </c>
      <c r="B468" s="90" t="s">
        <v>2474</v>
      </c>
      <c r="C468" s="88" t="s">
        <v>1909</v>
      </c>
      <c r="D468" s="88" t="s">
        <v>1871</v>
      </c>
      <c r="E468" s="88" t="s">
        <v>1949</v>
      </c>
      <c r="F468" s="88" t="s">
        <v>868</v>
      </c>
      <c r="G468" s="87" t="s">
        <v>1606</v>
      </c>
      <c r="K468" s="87">
        <v>212</v>
      </c>
      <c r="M468" s="87">
        <v>212</v>
      </c>
    </row>
    <row r="469" spans="1:13">
      <c r="A469" s="90" t="s">
        <v>551</v>
      </c>
      <c r="B469" s="90" t="s">
        <v>2474</v>
      </c>
      <c r="C469" s="88" t="s">
        <v>1909</v>
      </c>
      <c r="D469" s="88" t="s">
        <v>1871</v>
      </c>
      <c r="E469" s="88" t="s">
        <v>1950</v>
      </c>
      <c r="F469" s="88" t="s">
        <v>869</v>
      </c>
      <c r="G469" s="87" t="s">
        <v>1607</v>
      </c>
      <c r="L469" s="87">
        <v>55</v>
      </c>
      <c r="M469" s="87">
        <v>55</v>
      </c>
    </row>
    <row r="470" spans="1:13">
      <c r="A470" s="90" t="s">
        <v>552</v>
      </c>
      <c r="B470" s="90" t="s">
        <v>2475</v>
      </c>
      <c r="C470" s="88" t="s">
        <v>1909</v>
      </c>
      <c r="D470" s="88" t="s">
        <v>1854</v>
      </c>
      <c r="E470" s="88" t="s">
        <v>1946</v>
      </c>
      <c r="F470" s="88" t="s">
        <v>870</v>
      </c>
      <c r="G470" s="87" t="s">
        <v>1608</v>
      </c>
      <c r="H470" s="87">
        <v>37</v>
      </c>
      <c r="M470" s="87">
        <v>37</v>
      </c>
    </row>
    <row r="471" spans="1:13">
      <c r="A471" s="90" t="s">
        <v>553</v>
      </c>
      <c r="B471" s="90" t="s">
        <v>2475</v>
      </c>
      <c r="C471" s="88" t="s">
        <v>1909</v>
      </c>
      <c r="D471" s="88" t="s">
        <v>1854</v>
      </c>
      <c r="E471" s="88" t="s">
        <v>1947</v>
      </c>
      <c r="F471" s="88" t="s">
        <v>871</v>
      </c>
      <c r="G471" s="87" t="s">
        <v>1609</v>
      </c>
      <c r="I471" s="87">
        <v>110</v>
      </c>
      <c r="M471" s="87">
        <v>110</v>
      </c>
    </row>
    <row r="472" spans="1:13">
      <c r="A472" s="90" t="s">
        <v>554</v>
      </c>
      <c r="B472" s="90" t="s">
        <v>2475</v>
      </c>
      <c r="C472" s="88" t="s">
        <v>1909</v>
      </c>
      <c r="D472" s="88" t="s">
        <v>1854</v>
      </c>
      <c r="E472" s="88" t="s">
        <v>1948</v>
      </c>
      <c r="F472" s="88" t="s">
        <v>872</v>
      </c>
      <c r="G472" s="87" t="s">
        <v>1610</v>
      </c>
      <c r="J472" s="87">
        <v>145</v>
      </c>
      <c r="M472" s="87">
        <v>145</v>
      </c>
    </row>
    <row r="473" spans="1:13">
      <c r="A473" s="90" t="s">
        <v>555</v>
      </c>
      <c r="B473" s="90" t="s">
        <v>2475</v>
      </c>
      <c r="C473" s="88" t="s">
        <v>1909</v>
      </c>
      <c r="D473" s="88" t="s">
        <v>1854</v>
      </c>
      <c r="E473" s="88" t="s">
        <v>1949</v>
      </c>
      <c r="F473" s="88" t="s">
        <v>873</v>
      </c>
      <c r="G473" s="87" t="s">
        <v>1611</v>
      </c>
      <c r="K473" s="87">
        <v>106</v>
      </c>
      <c r="M473" s="87">
        <v>106</v>
      </c>
    </row>
    <row r="474" spans="1:13">
      <c r="A474" s="90" t="s">
        <v>556</v>
      </c>
      <c r="B474" s="90" t="s">
        <v>2475</v>
      </c>
      <c r="C474" s="88" t="s">
        <v>1909</v>
      </c>
      <c r="D474" s="88" t="s">
        <v>1854</v>
      </c>
      <c r="E474" s="88" t="s">
        <v>1950</v>
      </c>
      <c r="F474" s="88" t="s">
        <v>874</v>
      </c>
      <c r="G474" s="87" t="s">
        <v>1612</v>
      </c>
      <c r="L474" s="87">
        <v>22</v>
      </c>
      <c r="M474" s="87">
        <v>22</v>
      </c>
    </row>
    <row r="475" spans="1:13">
      <c r="A475" s="90" t="s">
        <v>557</v>
      </c>
      <c r="B475" s="90" t="s">
        <v>2476</v>
      </c>
      <c r="C475" s="88" t="s">
        <v>1909</v>
      </c>
      <c r="D475" s="88" t="s">
        <v>1870</v>
      </c>
      <c r="E475" s="88" t="s">
        <v>1946</v>
      </c>
      <c r="F475" s="88" t="s">
        <v>875</v>
      </c>
      <c r="G475" s="87" t="s">
        <v>1613</v>
      </c>
      <c r="H475" s="87">
        <v>37</v>
      </c>
      <c r="M475" s="87">
        <v>37</v>
      </c>
    </row>
    <row r="476" spans="1:13">
      <c r="A476" s="90" t="s">
        <v>558</v>
      </c>
      <c r="B476" s="90" t="s">
        <v>2476</v>
      </c>
      <c r="C476" s="88" t="s">
        <v>1909</v>
      </c>
      <c r="D476" s="88" t="s">
        <v>1870</v>
      </c>
      <c r="E476" s="88" t="s">
        <v>1947</v>
      </c>
      <c r="F476" s="88" t="s">
        <v>876</v>
      </c>
      <c r="G476" s="87" t="s">
        <v>1614</v>
      </c>
      <c r="I476" s="87">
        <v>110</v>
      </c>
      <c r="M476" s="87">
        <v>110</v>
      </c>
    </row>
    <row r="477" spans="1:13">
      <c r="A477" s="90" t="s">
        <v>559</v>
      </c>
      <c r="B477" s="90" t="s">
        <v>2476</v>
      </c>
      <c r="C477" s="88" t="s">
        <v>1909</v>
      </c>
      <c r="D477" s="88" t="s">
        <v>1870</v>
      </c>
      <c r="E477" s="88" t="s">
        <v>1948</v>
      </c>
      <c r="F477" s="88" t="s">
        <v>877</v>
      </c>
      <c r="G477" s="87" t="s">
        <v>1615</v>
      </c>
      <c r="J477" s="87">
        <v>145</v>
      </c>
      <c r="M477" s="87">
        <v>145</v>
      </c>
    </row>
    <row r="478" spans="1:13">
      <c r="A478" s="90" t="s">
        <v>560</v>
      </c>
      <c r="B478" s="90" t="s">
        <v>2476</v>
      </c>
      <c r="C478" s="88" t="s">
        <v>1909</v>
      </c>
      <c r="D478" s="88" t="s">
        <v>1870</v>
      </c>
      <c r="E478" s="88" t="s">
        <v>1949</v>
      </c>
      <c r="F478" s="88" t="s">
        <v>878</v>
      </c>
      <c r="G478" s="87" t="s">
        <v>1616</v>
      </c>
      <c r="K478" s="87">
        <v>106</v>
      </c>
      <c r="M478" s="87">
        <v>106</v>
      </c>
    </row>
    <row r="479" spans="1:13">
      <c r="A479" s="90" t="s">
        <v>561</v>
      </c>
      <c r="B479" s="90" t="s">
        <v>2476</v>
      </c>
      <c r="C479" s="88" t="s">
        <v>1909</v>
      </c>
      <c r="D479" s="88" t="s">
        <v>1870</v>
      </c>
      <c r="E479" s="88" t="s">
        <v>1950</v>
      </c>
      <c r="F479" s="88" t="s">
        <v>879</v>
      </c>
      <c r="G479" s="87" t="s">
        <v>1617</v>
      </c>
      <c r="L479" s="87">
        <v>22</v>
      </c>
      <c r="M479" s="87">
        <v>22</v>
      </c>
    </row>
    <row r="480" spans="1:13">
      <c r="A480" s="90" t="s">
        <v>562</v>
      </c>
      <c r="B480" s="90" t="s">
        <v>2477</v>
      </c>
      <c r="C480" s="88" t="s">
        <v>1909</v>
      </c>
      <c r="D480" s="88" t="s">
        <v>1897</v>
      </c>
      <c r="E480" s="88" t="s">
        <v>1946</v>
      </c>
      <c r="F480" s="88" t="s">
        <v>880</v>
      </c>
      <c r="G480" s="87" t="s">
        <v>1618</v>
      </c>
      <c r="H480" s="87">
        <v>28</v>
      </c>
      <c r="M480" s="87">
        <v>28</v>
      </c>
    </row>
    <row r="481" spans="1:13">
      <c r="A481" s="90" t="s">
        <v>563</v>
      </c>
      <c r="B481" s="90" t="s">
        <v>2477</v>
      </c>
      <c r="C481" s="88" t="s">
        <v>1909</v>
      </c>
      <c r="D481" s="88" t="s">
        <v>1897</v>
      </c>
      <c r="E481" s="88" t="s">
        <v>1947</v>
      </c>
      <c r="F481" s="88" t="s">
        <v>881</v>
      </c>
      <c r="G481" s="87" t="s">
        <v>1619</v>
      </c>
      <c r="I481" s="87">
        <v>84</v>
      </c>
      <c r="M481" s="87">
        <v>84</v>
      </c>
    </row>
    <row r="482" spans="1:13">
      <c r="A482" s="90" t="s">
        <v>564</v>
      </c>
      <c r="B482" s="90" t="s">
        <v>2477</v>
      </c>
      <c r="C482" s="88" t="s">
        <v>1909</v>
      </c>
      <c r="D482" s="88" t="s">
        <v>1897</v>
      </c>
      <c r="E482" s="88" t="s">
        <v>1948</v>
      </c>
      <c r="F482" s="88" t="s">
        <v>882</v>
      </c>
      <c r="G482" s="87" t="s">
        <v>1620</v>
      </c>
      <c r="J482" s="87">
        <v>107</v>
      </c>
      <c r="M482" s="87">
        <v>107</v>
      </c>
    </row>
    <row r="483" spans="1:13">
      <c r="A483" s="90" t="s">
        <v>565</v>
      </c>
      <c r="B483" s="90" t="s">
        <v>2477</v>
      </c>
      <c r="C483" s="88" t="s">
        <v>1909</v>
      </c>
      <c r="D483" s="88" t="s">
        <v>1897</v>
      </c>
      <c r="E483" s="88" t="s">
        <v>1949</v>
      </c>
      <c r="F483" s="88" t="s">
        <v>883</v>
      </c>
      <c r="G483" s="87" t="s">
        <v>1621</v>
      </c>
      <c r="K483" s="87">
        <v>80</v>
      </c>
      <c r="M483" s="87">
        <v>80</v>
      </c>
    </row>
    <row r="484" spans="1:13">
      <c r="A484" s="90" t="s">
        <v>566</v>
      </c>
      <c r="B484" s="90" t="s">
        <v>2477</v>
      </c>
      <c r="C484" s="88" t="s">
        <v>1909</v>
      </c>
      <c r="D484" s="88" t="s">
        <v>1897</v>
      </c>
      <c r="E484" s="88" t="s">
        <v>1950</v>
      </c>
      <c r="F484" s="88" t="s">
        <v>884</v>
      </c>
      <c r="G484" s="87" t="s">
        <v>1622</v>
      </c>
      <c r="L484" s="87">
        <v>15</v>
      </c>
      <c r="M484" s="87">
        <v>15</v>
      </c>
    </row>
    <row r="485" spans="1:13">
      <c r="A485" s="90" t="s">
        <v>567</v>
      </c>
      <c r="B485" s="90" t="s">
        <v>2478</v>
      </c>
      <c r="C485" s="88" t="s">
        <v>1909</v>
      </c>
      <c r="D485" s="88" t="s">
        <v>1896</v>
      </c>
      <c r="E485" s="88" t="s">
        <v>1946</v>
      </c>
      <c r="F485" s="88" t="s">
        <v>885</v>
      </c>
      <c r="G485" s="87" t="s">
        <v>1623</v>
      </c>
      <c r="H485" s="87">
        <v>19</v>
      </c>
      <c r="M485" s="87">
        <v>19</v>
      </c>
    </row>
    <row r="486" spans="1:13">
      <c r="A486" s="90" t="s">
        <v>568</v>
      </c>
      <c r="B486" s="90" t="s">
        <v>2478</v>
      </c>
      <c r="C486" s="88" t="s">
        <v>1909</v>
      </c>
      <c r="D486" s="88" t="s">
        <v>1896</v>
      </c>
      <c r="E486" s="88" t="s">
        <v>1947</v>
      </c>
      <c r="F486" s="88" t="s">
        <v>886</v>
      </c>
      <c r="G486" s="87" t="s">
        <v>1624</v>
      </c>
      <c r="I486" s="87">
        <v>56</v>
      </c>
      <c r="M486" s="87">
        <v>56</v>
      </c>
    </row>
    <row r="487" spans="1:13">
      <c r="A487" s="90" t="s">
        <v>569</v>
      </c>
      <c r="B487" s="90" t="s">
        <v>2478</v>
      </c>
      <c r="C487" s="88" t="s">
        <v>1909</v>
      </c>
      <c r="D487" s="88" t="s">
        <v>1896</v>
      </c>
      <c r="E487" s="88" t="s">
        <v>1948</v>
      </c>
      <c r="F487" s="88" t="s">
        <v>887</v>
      </c>
      <c r="G487" s="87" t="s">
        <v>1625</v>
      </c>
      <c r="J487" s="87">
        <v>71</v>
      </c>
      <c r="M487" s="87">
        <v>71</v>
      </c>
    </row>
    <row r="488" spans="1:13">
      <c r="A488" s="90" t="s">
        <v>570</v>
      </c>
      <c r="B488" s="90" t="s">
        <v>2478</v>
      </c>
      <c r="C488" s="88" t="s">
        <v>1909</v>
      </c>
      <c r="D488" s="88" t="s">
        <v>1896</v>
      </c>
      <c r="E488" s="88" t="s">
        <v>1949</v>
      </c>
      <c r="F488" s="88" t="s">
        <v>888</v>
      </c>
      <c r="G488" s="87" t="s">
        <v>1626</v>
      </c>
      <c r="K488" s="87">
        <v>54</v>
      </c>
      <c r="M488" s="87">
        <v>54</v>
      </c>
    </row>
    <row r="489" spans="1:13">
      <c r="A489" s="90" t="s">
        <v>571</v>
      </c>
      <c r="B489" s="90" t="s">
        <v>2478</v>
      </c>
      <c r="C489" s="88" t="s">
        <v>1909</v>
      </c>
      <c r="D489" s="88" t="s">
        <v>1896</v>
      </c>
      <c r="E489" s="88" t="s">
        <v>1950</v>
      </c>
      <c r="F489" s="88" t="s">
        <v>889</v>
      </c>
      <c r="G489" s="87" t="s">
        <v>1627</v>
      </c>
      <c r="L489" s="87">
        <v>12</v>
      </c>
      <c r="M489" s="87">
        <v>12</v>
      </c>
    </row>
    <row r="490" spans="1:13">
      <c r="A490" s="90" t="s">
        <v>572</v>
      </c>
      <c r="B490" s="90" t="s">
        <v>2479</v>
      </c>
      <c r="C490" s="88" t="s">
        <v>1909</v>
      </c>
      <c r="D490" s="88" t="s">
        <v>1867</v>
      </c>
      <c r="E490" s="88" t="s">
        <v>1946</v>
      </c>
      <c r="F490" s="88" t="s">
        <v>890</v>
      </c>
      <c r="G490" s="87" t="s">
        <v>1628</v>
      </c>
      <c r="H490" s="87">
        <v>19</v>
      </c>
      <c r="M490" s="87">
        <v>19</v>
      </c>
    </row>
    <row r="491" spans="1:13">
      <c r="A491" s="90" t="s">
        <v>573</v>
      </c>
      <c r="B491" s="90" t="s">
        <v>2479</v>
      </c>
      <c r="C491" s="88" t="s">
        <v>1909</v>
      </c>
      <c r="D491" s="88" t="s">
        <v>1867</v>
      </c>
      <c r="E491" s="88" t="s">
        <v>1947</v>
      </c>
      <c r="F491" s="88" t="s">
        <v>891</v>
      </c>
      <c r="G491" s="87" t="s">
        <v>1629</v>
      </c>
      <c r="I491" s="87">
        <v>56</v>
      </c>
      <c r="M491" s="87">
        <v>56</v>
      </c>
    </row>
    <row r="492" spans="1:13">
      <c r="A492" s="90" t="s">
        <v>574</v>
      </c>
      <c r="B492" s="90" t="s">
        <v>2479</v>
      </c>
      <c r="C492" s="88" t="s">
        <v>1909</v>
      </c>
      <c r="D492" s="88" t="s">
        <v>1867</v>
      </c>
      <c r="E492" s="88" t="s">
        <v>1948</v>
      </c>
      <c r="F492" s="88" t="s">
        <v>892</v>
      </c>
      <c r="G492" s="87" t="s">
        <v>1630</v>
      </c>
      <c r="J492" s="87">
        <v>71</v>
      </c>
      <c r="M492" s="87">
        <v>71</v>
      </c>
    </row>
    <row r="493" spans="1:13">
      <c r="A493" s="90" t="s">
        <v>575</v>
      </c>
      <c r="B493" s="90" t="s">
        <v>2479</v>
      </c>
      <c r="C493" s="88" t="s">
        <v>1909</v>
      </c>
      <c r="D493" s="88" t="s">
        <v>1867</v>
      </c>
      <c r="E493" s="88" t="s">
        <v>1949</v>
      </c>
      <c r="F493" s="88" t="s">
        <v>893</v>
      </c>
      <c r="G493" s="87" t="s">
        <v>1631</v>
      </c>
      <c r="K493" s="87">
        <v>54</v>
      </c>
      <c r="M493" s="87">
        <v>54</v>
      </c>
    </row>
    <row r="494" spans="1:13">
      <c r="A494" s="90" t="s">
        <v>576</v>
      </c>
      <c r="B494" s="90" t="s">
        <v>2479</v>
      </c>
      <c r="C494" s="88" t="s">
        <v>1909</v>
      </c>
      <c r="D494" s="88" t="s">
        <v>1867</v>
      </c>
      <c r="E494" s="88" t="s">
        <v>1950</v>
      </c>
      <c r="F494" s="88" t="s">
        <v>894</v>
      </c>
      <c r="G494" s="87" t="s">
        <v>1632</v>
      </c>
      <c r="L494" s="87">
        <v>12</v>
      </c>
      <c r="M494" s="87">
        <v>12</v>
      </c>
    </row>
    <row r="495" spans="1:13">
      <c r="A495" s="90" t="s">
        <v>577</v>
      </c>
      <c r="B495" s="90" t="s">
        <v>2480</v>
      </c>
      <c r="C495" s="88" t="s">
        <v>2541</v>
      </c>
      <c r="D495" s="88" t="s">
        <v>1854</v>
      </c>
      <c r="E495" s="88" t="s">
        <v>1946</v>
      </c>
      <c r="F495" s="88" t="s">
        <v>895</v>
      </c>
      <c r="G495" s="87" t="s">
        <v>1633</v>
      </c>
      <c r="H495" s="87">
        <v>28</v>
      </c>
      <c r="M495" s="87">
        <v>28</v>
      </c>
    </row>
    <row r="496" spans="1:13">
      <c r="A496" s="90" t="s">
        <v>578</v>
      </c>
      <c r="B496" s="90" t="s">
        <v>2480</v>
      </c>
      <c r="C496" s="88" t="s">
        <v>2541</v>
      </c>
      <c r="D496" s="88" t="s">
        <v>1854</v>
      </c>
      <c r="E496" s="88" t="s">
        <v>1947</v>
      </c>
      <c r="F496" s="88" t="s">
        <v>896</v>
      </c>
      <c r="G496" s="87" t="s">
        <v>1634</v>
      </c>
      <c r="I496" s="87">
        <v>84</v>
      </c>
      <c r="M496" s="87">
        <v>84</v>
      </c>
    </row>
    <row r="497" spans="1:13">
      <c r="A497" s="90" t="s">
        <v>579</v>
      </c>
      <c r="B497" s="90" t="s">
        <v>2480</v>
      </c>
      <c r="C497" s="88" t="s">
        <v>2541</v>
      </c>
      <c r="D497" s="88" t="s">
        <v>1854</v>
      </c>
      <c r="E497" s="88" t="s">
        <v>1948</v>
      </c>
      <c r="F497" s="88" t="s">
        <v>897</v>
      </c>
      <c r="G497" s="87" t="s">
        <v>1635</v>
      </c>
      <c r="J497" s="87">
        <v>107</v>
      </c>
      <c r="M497" s="87">
        <v>107</v>
      </c>
    </row>
    <row r="498" spans="1:13">
      <c r="A498" s="90" t="s">
        <v>580</v>
      </c>
      <c r="B498" s="90" t="s">
        <v>2480</v>
      </c>
      <c r="C498" s="88" t="s">
        <v>2541</v>
      </c>
      <c r="D498" s="88" t="s">
        <v>1854</v>
      </c>
      <c r="E498" s="88" t="s">
        <v>1949</v>
      </c>
      <c r="F498" s="88" t="s">
        <v>898</v>
      </c>
      <c r="G498" s="87" t="s">
        <v>1636</v>
      </c>
      <c r="K498" s="87">
        <v>80</v>
      </c>
      <c r="M498" s="87">
        <v>80</v>
      </c>
    </row>
    <row r="499" spans="1:13">
      <c r="A499" s="90" t="s">
        <v>581</v>
      </c>
      <c r="B499" s="90" t="s">
        <v>2480</v>
      </c>
      <c r="C499" s="88" t="s">
        <v>2541</v>
      </c>
      <c r="D499" s="88" t="s">
        <v>1854</v>
      </c>
      <c r="E499" s="88" t="s">
        <v>1950</v>
      </c>
      <c r="F499" s="88" t="s">
        <v>899</v>
      </c>
      <c r="G499" s="87" t="s">
        <v>1637</v>
      </c>
      <c r="L499" s="87">
        <v>22</v>
      </c>
      <c r="M499" s="87">
        <v>22</v>
      </c>
    </row>
    <row r="500" spans="1:13">
      <c r="A500" s="90" t="s">
        <v>582</v>
      </c>
      <c r="B500" s="90" t="s">
        <v>2481</v>
      </c>
      <c r="C500" s="88" t="s">
        <v>2541</v>
      </c>
      <c r="D500" s="88" t="s">
        <v>1898</v>
      </c>
      <c r="E500" s="88" t="s">
        <v>1946</v>
      </c>
      <c r="F500" s="88" t="s">
        <v>900</v>
      </c>
      <c r="G500" s="87" t="s">
        <v>1638</v>
      </c>
      <c r="H500" s="87">
        <v>19</v>
      </c>
      <c r="M500" s="87">
        <v>19</v>
      </c>
    </row>
    <row r="501" spans="1:13">
      <c r="A501" s="90" t="s">
        <v>583</v>
      </c>
      <c r="B501" s="90" t="s">
        <v>2481</v>
      </c>
      <c r="C501" s="88" t="s">
        <v>2541</v>
      </c>
      <c r="D501" s="88" t="s">
        <v>1898</v>
      </c>
      <c r="E501" s="88" t="s">
        <v>1947</v>
      </c>
      <c r="F501" s="88" t="s">
        <v>901</v>
      </c>
      <c r="G501" s="87" t="s">
        <v>1639</v>
      </c>
      <c r="I501" s="87">
        <v>56</v>
      </c>
      <c r="M501" s="87">
        <v>56</v>
      </c>
    </row>
    <row r="502" spans="1:13">
      <c r="A502" s="90" t="s">
        <v>584</v>
      </c>
      <c r="B502" s="90" t="s">
        <v>2481</v>
      </c>
      <c r="C502" s="88" t="s">
        <v>2541</v>
      </c>
      <c r="D502" s="88" t="s">
        <v>1898</v>
      </c>
      <c r="E502" s="88" t="s">
        <v>1948</v>
      </c>
      <c r="F502" s="88" t="s">
        <v>902</v>
      </c>
      <c r="G502" s="87" t="s">
        <v>1640</v>
      </c>
      <c r="J502" s="87">
        <v>71</v>
      </c>
      <c r="M502" s="87">
        <v>71</v>
      </c>
    </row>
    <row r="503" spans="1:13">
      <c r="A503" s="90" t="s">
        <v>585</v>
      </c>
      <c r="B503" s="90" t="s">
        <v>2481</v>
      </c>
      <c r="C503" s="88" t="s">
        <v>2541</v>
      </c>
      <c r="D503" s="88" t="s">
        <v>1898</v>
      </c>
      <c r="E503" s="88" t="s">
        <v>1949</v>
      </c>
      <c r="F503" s="88" t="s">
        <v>903</v>
      </c>
      <c r="G503" s="87" t="s">
        <v>1641</v>
      </c>
      <c r="K503" s="87">
        <v>54</v>
      </c>
      <c r="M503" s="87">
        <v>54</v>
      </c>
    </row>
    <row r="504" spans="1:13">
      <c r="A504" s="90" t="s">
        <v>586</v>
      </c>
      <c r="B504" s="90" t="s">
        <v>2481</v>
      </c>
      <c r="C504" s="88" t="s">
        <v>2541</v>
      </c>
      <c r="D504" s="88" t="s">
        <v>1898</v>
      </c>
      <c r="E504" s="88" t="s">
        <v>1950</v>
      </c>
      <c r="F504" s="88" t="s">
        <v>904</v>
      </c>
      <c r="G504" s="87" t="s">
        <v>1642</v>
      </c>
      <c r="L504" s="87">
        <v>9</v>
      </c>
      <c r="M504" s="87">
        <v>9</v>
      </c>
    </row>
    <row r="505" spans="1:13">
      <c r="A505" s="90" t="s">
        <v>587</v>
      </c>
      <c r="B505" s="90" t="s">
        <v>2482</v>
      </c>
      <c r="C505" s="88" t="s">
        <v>2541</v>
      </c>
      <c r="D505" s="88" t="s">
        <v>1870</v>
      </c>
      <c r="E505" s="88" t="s">
        <v>1946</v>
      </c>
      <c r="F505" s="88" t="s">
        <v>905</v>
      </c>
      <c r="G505" s="87" t="s">
        <v>1643</v>
      </c>
      <c r="H505" s="87">
        <v>28</v>
      </c>
      <c r="M505" s="87">
        <v>28</v>
      </c>
    </row>
    <row r="506" spans="1:13">
      <c r="A506" s="90" t="s">
        <v>588</v>
      </c>
      <c r="B506" s="90" t="s">
        <v>2482</v>
      </c>
      <c r="C506" s="88" t="s">
        <v>2541</v>
      </c>
      <c r="D506" s="88" t="s">
        <v>1870</v>
      </c>
      <c r="E506" s="88" t="s">
        <v>1947</v>
      </c>
      <c r="F506" s="88" t="s">
        <v>906</v>
      </c>
      <c r="G506" s="87" t="s">
        <v>1644</v>
      </c>
      <c r="I506" s="87">
        <v>84</v>
      </c>
      <c r="M506" s="87">
        <v>84</v>
      </c>
    </row>
    <row r="507" spans="1:13">
      <c r="A507" s="90" t="s">
        <v>589</v>
      </c>
      <c r="B507" s="90" t="s">
        <v>2482</v>
      </c>
      <c r="C507" s="88" t="s">
        <v>2541</v>
      </c>
      <c r="D507" s="88" t="s">
        <v>1870</v>
      </c>
      <c r="E507" s="88" t="s">
        <v>1948</v>
      </c>
      <c r="F507" s="88" t="s">
        <v>907</v>
      </c>
      <c r="G507" s="87" t="s">
        <v>1645</v>
      </c>
      <c r="J507" s="87">
        <v>107</v>
      </c>
      <c r="M507" s="87">
        <v>107</v>
      </c>
    </row>
    <row r="508" spans="1:13">
      <c r="A508" s="90" t="s">
        <v>590</v>
      </c>
      <c r="B508" s="90" t="s">
        <v>2482</v>
      </c>
      <c r="C508" s="88" t="s">
        <v>2541</v>
      </c>
      <c r="D508" s="88" t="s">
        <v>1870</v>
      </c>
      <c r="E508" s="88" t="s">
        <v>1949</v>
      </c>
      <c r="F508" s="88" t="s">
        <v>908</v>
      </c>
      <c r="G508" s="87" t="s">
        <v>1646</v>
      </c>
      <c r="K508" s="87">
        <v>80</v>
      </c>
      <c r="M508" s="87">
        <v>80</v>
      </c>
    </row>
    <row r="509" spans="1:13">
      <c r="A509" s="90" t="s">
        <v>591</v>
      </c>
      <c r="B509" s="90" t="s">
        <v>2482</v>
      </c>
      <c r="C509" s="88" t="s">
        <v>2541</v>
      </c>
      <c r="D509" s="88" t="s">
        <v>1870</v>
      </c>
      <c r="E509" s="88" t="s">
        <v>1950</v>
      </c>
      <c r="F509" s="88" t="s">
        <v>909</v>
      </c>
      <c r="G509" s="87" t="s">
        <v>1647</v>
      </c>
      <c r="L509" s="87">
        <v>22</v>
      </c>
      <c r="M509" s="87">
        <v>22</v>
      </c>
    </row>
    <row r="510" spans="1:13">
      <c r="A510" s="90" t="s">
        <v>592</v>
      </c>
      <c r="B510" s="90" t="s">
        <v>2483</v>
      </c>
      <c r="C510" s="88" t="s">
        <v>2541</v>
      </c>
      <c r="D510" s="88" t="s">
        <v>1897</v>
      </c>
      <c r="E510" s="88" t="s">
        <v>1946</v>
      </c>
      <c r="F510" s="88" t="s">
        <v>910</v>
      </c>
      <c r="G510" s="87" t="s">
        <v>1648</v>
      </c>
      <c r="H510" s="87">
        <v>19</v>
      </c>
      <c r="M510" s="87">
        <v>19</v>
      </c>
    </row>
    <row r="511" spans="1:13">
      <c r="A511" s="90" t="s">
        <v>593</v>
      </c>
      <c r="B511" s="90" t="s">
        <v>2483</v>
      </c>
      <c r="C511" s="88" t="s">
        <v>2541</v>
      </c>
      <c r="D511" s="88" t="s">
        <v>1897</v>
      </c>
      <c r="E511" s="88" t="s">
        <v>1947</v>
      </c>
      <c r="F511" s="88" t="s">
        <v>911</v>
      </c>
      <c r="G511" s="87" t="s">
        <v>1649</v>
      </c>
      <c r="I511" s="87">
        <v>56</v>
      </c>
      <c r="M511" s="87">
        <v>56</v>
      </c>
    </row>
    <row r="512" spans="1:13">
      <c r="A512" s="90" t="s">
        <v>594</v>
      </c>
      <c r="B512" s="90" t="s">
        <v>2483</v>
      </c>
      <c r="C512" s="88" t="s">
        <v>2541</v>
      </c>
      <c r="D512" s="88" t="s">
        <v>1897</v>
      </c>
      <c r="E512" s="88" t="s">
        <v>1948</v>
      </c>
      <c r="F512" s="88" t="s">
        <v>912</v>
      </c>
      <c r="G512" s="87" t="s">
        <v>1650</v>
      </c>
      <c r="J512" s="87">
        <v>71</v>
      </c>
      <c r="M512" s="87">
        <v>71</v>
      </c>
    </row>
    <row r="513" spans="1:13">
      <c r="A513" s="90" t="s">
        <v>595</v>
      </c>
      <c r="B513" s="90" t="s">
        <v>2483</v>
      </c>
      <c r="C513" s="88" t="s">
        <v>2541</v>
      </c>
      <c r="D513" s="88" t="s">
        <v>1897</v>
      </c>
      <c r="E513" s="88" t="s">
        <v>1949</v>
      </c>
      <c r="F513" s="88" t="s">
        <v>913</v>
      </c>
      <c r="G513" s="87" t="s">
        <v>1651</v>
      </c>
      <c r="K513" s="87">
        <v>54</v>
      </c>
      <c r="M513" s="87">
        <v>54</v>
      </c>
    </row>
    <row r="514" spans="1:13">
      <c r="A514" s="90" t="s">
        <v>596</v>
      </c>
      <c r="B514" s="90" t="s">
        <v>2483</v>
      </c>
      <c r="C514" s="88" t="s">
        <v>2541</v>
      </c>
      <c r="D514" s="88" t="s">
        <v>1897</v>
      </c>
      <c r="E514" s="88" t="s">
        <v>1950</v>
      </c>
      <c r="F514" s="88" t="s">
        <v>914</v>
      </c>
      <c r="G514" s="87" t="s">
        <v>1652</v>
      </c>
      <c r="L514" s="87">
        <v>9</v>
      </c>
      <c r="M514" s="87">
        <v>9</v>
      </c>
    </row>
    <row r="515" spans="1:13">
      <c r="A515" s="90" t="s">
        <v>597</v>
      </c>
      <c r="B515" s="90" t="s">
        <v>2484</v>
      </c>
      <c r="C515" s="88" t="s">
        <v>2541</v>
      </c>
      <c r="D515" s="88" t="s">
        <v>1851</v>
      </c>
      <c r="E515" s="88" t="s">
        <v>1946</v>
      </c>
      <c r="F515" s="88" t="s">
        <v>915</v>
      </c>
      <c r="G515" s="87" t="s">
        <v>1653</v>
      </c>
      <c r="H515" s="87">
        <v>47</v>
      </c>
      <c r="M515" s="87">
        <v>47</v>
      </c>
    </row>
    <row r="516" spans="1:13">
      <c r="A516" s="90" t="s">
        <v>598</v>
      </c>
      <c r="B516" s="90" t="s">
        <v>2484</v>
      </c>
      <c r="C516" s="88" t="s">
        <v>2541</v>
      </c>
      <c r="D516" s="88" t="s">
        <v>1851</v>
      </c>
      <c r="E516" s="88" t="s">
        <v>1947</v>
      </c>
      <c r="F516" s="88" t="s">
        <v>916</v>
      </c>
      <c r="G516" s="87" t="s">
        <v>1654</v>
      </c>
      <c r="I516" s="87">
        <v>139</v>
      </c>
      <c r="M516" s="87">
        <v>139</v>
      </c>
    </row>
    <row r="517" spans="1:13">
      <c r="A517" s="90" t="s">
        <v>599</v>
      </c>
      <c r="B517" s="90" t="s">
        <v>2484</v>
      </c>
      <c r="C517" s="88" t="s">
        <v>2541</v>
      </c>
      <c r="D517" s="88" t="s">
        <v>1851</v>
      </c>
      <c r="E517" s="88" t="s">
        <v>1948</v>
      </c>
      <c r="F517" s="88" t="s">
        <v>917</v>
      </c>
      <c r="G517" s="87" t="s">
        <v>1655</v>
      </c>
      <c r="J517" s="87">
        <v>181</v>
      </c>
      <c r="M517" s="87">
        <v>181</v>
      </c>
    </row>
    <row r="518" spans="1:13">
      <c r="A518" s="90" t="s">
        <v>600</v>
      </c>
      <c r="B518" s="90" t="s">
        <v>2484</v>
      </c>
      <c r="C518" s="88" t="s">
        <v>2541</v>
      </c>
      <c r="D518" s="88" t="s">
        <v>1851</v>
      </c>
      <c r="E518" s="88" t="s">
        <v>1949</v>
      </c>
      <c r="F518" s="88" t="s">
        <v>918</v>
      </c>
      <c r="G518" s="87" t="s">
        <v>1656</v>
      </c>
      <c r="K518" s="87">
        <v>132</v>
      </c>
      <c r="M518" s="87">
        <v>132</v>
      </c>
    </row>
    <row r="519" spans="1:13">
      <c r="A519" s="90" t="s">
        <v>601</v>
      </c>
      <c r="B519" s="90" t="s">
        <v>2484</v>
      </c>
      <c r="C519" s="88" t="s">
        <v>2541</v>
      </c>
      <c r="D519" s="88" t="s">
        <v>1851</v>
      </c>
      <c r="E519" s="88" t="s">
        <v>1950</v>
      </c>
      <c r="F519" s="88" t="s">
        <v>919</v>
      </c>
      <c r="G519" s="87" t="s">
        <v>1657</v>
      </c>
      <c r="L519" s="87">
        <v>41</v>
      </c>
      <c r="M519" s="87">
        <v>41</v>
      </c>
    </row>
    <row r="520" spans="1:13">
      <c r="A520" s="90" t="s">
        <v>602</v>
      </c>
      <c r="B520" s="90" t="s">
        <v>2485</v>
      </c>
      <c r="C520" s="88" t="s">
        <v>2541</v>
      </c>
      <c r="D520" s="88" t="s">
        <v>1867</v>
      </c>
      <c r="E520" s="88" t="s">
        <v>1946</v>
      </c>
      <c r="F520" s="88" t="s">
        <v>920</v>
      </c>
      <c r="G520" s="87" t="s">
        <v>1658</v>
      </c>
      <c r="H520" s="87">
        <v>19</v>
      </c>
      <c r="M520" s="87">
        <v>19</v>
      </c>
    </row>
    <row r="521" spans="1:13">
      <c r="A521" s="90" t="s">
        <v>603</v>
      </c>
      <c r="B521" s="90" t="s">
        <v>2485</v>
      </c>
      <c r="C521" s="88" t="s">
        <v>2541</v>
      </c>
      <c r="D521" s="88" t="s">
        <v>1867</v>
      </c>
      <c r="E521" s="88" t="s">
        <v>1947</v>
      </c>
      <c r="F521" s="88" t="s">
        <v>921</v>
      </c>
      <c r="G521" s="87" t="s">
        <v>1659</v>
      </c>
      <c r="I521" s="87">
        <v>56</v>
      </c>
      <c r="M521" s="87">
        <v>56</v>
      </c>
    </row>
    <row r="522" spans="1:13">
      <c r="A522" s="90" t="s">
        <v>604</v>
      </c>
      <c r="B522" s="90" t="s">
        <v>2485</v>
      </c>
      <c r="C522" s="88" t="s">
        <v>2541</v>
      </c>
      <c r="D522" s="88" t="s">
        <v>1867</v>
      </c>
      <c r="E522" s="88" t="s">
        <v>1948</v>
      </c>
      <c r="F522" s="88" t="s">
        <v>922</v>
      </c>
      <c r="G522" s="87" t="s">
        <v>1660</v>
      </c>
      <c r="J522" s="87">
        <v>71</v>
      </c>
      <c r="M522" s="87">
        <v>71</v>
      </c>
    </row>
    <row r="523" spans="1:13">
      <c r="A523" s="90" t="s">
        <v>605</v>
      </c>
      <c r="B523" s="90" t="s">
        <v>2485</v>
      </c>
      <c r="C523" s="88" t="s">
        <v>2541</v>
      </c>
      <c r="D523" s="88" t="s">
        <v>1867</v>
      </c>
      <c r="E523" s="88" t="s">
        <v>1949</v>
      </c>
      <c r="F523" s="88" t="s">
        <v>923</v>
      </c>
      <c r="G523" s="87" t="s">
        <v>1661</v>
      </c>
      <c r="K523" s="87">
        <v>54</v>
      </c>
      <c r="M523" s="87">
        <v>54</v>
      </c>
    </row>
    <row r="524" spans="1:13">
      <c r="A524" s="90" t="s">
        <v>606</v>
      </c>
      <c r="B524" s="90" t="s">
        <v>2485</v>
      </c>
      <c r="C524" s="88" t="s">
        <v>2541</v>
      </c>
      <c r="D524" s="88" t="s">
        <v>1867</v>
      </c>
      <c r="E524" s="88" t="s">
        <v>1950</v>
      </c>
      <c r="F524" s="88" t="s">
        <v>924</v>
      </c>
      <c r="G524" s="87" t="s">
        <v>1662</v>
      </c>
      <c r="L524" s="87">
        <v>6</v>
      </c>
      <c r="M524" s="87">
        <v>6</v>
      </c>
    </row>
    <row r="525" spans="1:13">
      <c r="A525" s="90" t="s">
        <v>607</v>
      </c>
      <c r="B525" s="90" t="s">
        <v>2486</v>
      </c>
      <c r="C525" s="88" t="s">
        <v>2541</v>
      </c>
      <c r="D525" s="88" t="s">
        <v>1896</v>
      </c>
      <c r="E525" s="88" t="s">
        <v>1946</v>
      </c>
      <c r="F525" s="88" t="s">
        <v>925</v>
      </c>
      <c r="G525" s="87" t="s">
        <v>1663</v>
      </c>
      <c r="H525" s="87">
        <v>19</v>
      </c>
      <c r="M525" s="87">
        <v>19</v>
      </c>
    </row>
    <row r="526" spans="1:13">
      <c r="A526" s="90" t="s">
        <v>608</v>
      </c>
      <c r="B526" s="90" t="s">
        <v>2486</v>
      </c>
      <c r="C526" s="88" t="s">
        <v>2541</v>
      </c>
      <c r="D526" s="88" t="s">
        <v>1896</v>
      </c>
      <c r="E526" s="88" t="s">
        <v>1947</v>
      </c>
      <c r="F526" s="88" t="s">
        <v>926</v>
      </c>
      <c r="G526" s="87" t="s">
        <v>1664</v>
      </c>
      <c r="I526" s="87">
        <v>56</v>
      </c>
      <c r="M526" s="87">
        <v>56</v>
      </c>
    </row>
    <row r="527" spans="1:13">
      <c r="A527" s="90" t="s">
        <v>609</v>
      </c>
      <c r="B527" s="90" t="s">
        <v>2486</v>
      </c>
      <c r="C527" s="88" t="s">
        <v>2541</v>
      </c>
      <c r="D527" s="88" t="s">
        <v>1896</v>
      </c>
      <c r="E527" s="88" t="s">
        <v>1948</v>
      </c>
      <c r="F527" s="88" t="s">
        <v>927</v>
      </c>
      <c r="G527" s="87" t="s">
        <v>1665</v>
      </c>
      <c r="J527" s="87">
        <v>71</v>
      </c>
      <c r="M527" s="87">
        <v>71</v>
      </c>
    </row>
    <row r="528" spans="1:13">
      <c r="A528" s="90" t="s">
        <v>610</v>
      </c>
      <c r="B528" s="90" t="s">
        <v>2486</v>
      </c>
      <c r="C528" s="88" t="s">
        <v>2541</v>
      </c>
      <c r="D528" s="88" t="s">
        <v>1896</v>
      </c>
      <c r="E528" s="88" t="s">
        <v>1949</v>
      </c>
      <c r="F528" s="88" t="s">
        <v>928</v>
      </c>
      <c r="G528" s="87" t="s">
        <v>1666</v>
      </c>
      <c r="K528" s="87">
        <v>54</v>
      </c>
      <c r="M528" s="87">
        <v>54</v>
      </c>
    </row>
    <row r="529" spans="1:13">
      <c r="A529" s="90" t="s">
        <v>611</v>
      </c>
      <c r="B529" s="90" t="s">
        <v>2486</v>
      </c>
      <c r="C529" s="88" t="s">
        <v>2541</v>
      </c>
      <c r="D529" s="88" t="s">
        <v>1896</v>
      </c>
      <c r="E529" s="88" t="s">
        <v>1950</v>
      </c>
      <c r="F529" s="88" t="s">
        <v>929</v>
      </c>
      <c r="G529" s="87" t="s">
        <v>1667</v>
      </c>
      <c r="L529" s="87">
        <v>6</v>
      </c>
      <c r="M529" s="87">
        <v>6</v>
      </c>
    </row>
    <row r="530" spans="1:13">
      <c r="A530" s="90" t="s">
        <v>612</v>
      </c>
      <c r="B530" s="90" t="s">
        <v>2487</v>
      </c>
      <c r="C530" s="88" t="s">
        <v>2541</v>
      </c>
      <c r="D530" s="88" t="s">
        <v>1871</v>
      </c>
      <c r="E530" s="88" t="s">
        <v>1946</v>
      </c>
      <c r="F530" s="88" t="s">
        <v>930</v>
      </c>
      <c r="G530" s="87" t="s">
        <v>1668</v>
      </c>
      <c r="H530" s="87">
        <v>47</v>
      </c>
      <c r="M530" s="87">
        <v>47</v>
      </c>
    </row>
    <row r="531" spans="1:13">
      <c r="A531" s="90" t="s">
        <v>613</v>
      </c>
      <c r="B531" s="90" t="s">
        <v>2487</v>
      </c>
      <c r="C531" s="88" t="s">
        <v>2541</v>
      </c>
      <c r="D531" s="88" t="s">
        <v>1871</v>
      </c>
      <c r="E531" s="88" t="s">
        <v>1947</v>
      </c>
      <c r="F531" s="88" t="s">
        <v>931</v>
      </c>
      <c r="G531" s="87" t="s">
        <v>1669</v>
      </c>
      <c r="I531" s="87">
        <v>139</v>
      </c>
      <c r="M531" s="87">
        <v>139</v>
      </c>
    </row>
    <row r="532" spans="1:13">
      <c r="A532" s="90" t="s">
        <v>614</v>
      </c>
      <c r="B532" s="90" t="s">
        <v>2487</v>
      </c>
      <c r="C532" s="88" t="s">
        <v>2541</v>
      </c>
      <c r="D532" s="88" t="s">
        <v>1871</v>
      </c>
      <c r="E532" s="88" t="s">
        <v>1948</v>
      </c>
      <c r="F532" s="88" t="s">
        <v>932</v>
      </c>
      <c r="G532" s="87" t="s">
        <v>1670</v>
      </c>
      <c r="J532" s="87">
        <v>181</v>
      </c>
      <c r="M532" s="87">
        <v>181</v>
      </c>
    </row>
    <row r="533" spans="1:13">
      <c r="A533" s="90" t="s">
        <v>615</v>
      </c>
      <c r="B533" s="90" t="s">
        <v>2487</v>
      </c>
      <c r="C533" s="88" t="s">
        <v>2541</v>
      </c>
      <c r="D533" s="88" t="s">
        <v>1871</v>
      </c>
      <c r="E533" s="88" t="s">
        <v>1949</v>
      </c>
      <c r="F533" s="88" t="s">
        <v>933</v>
      </c>
      <c r="G533" s="87" t="s">
        <v>1671</v>
      </c>
      <c r="K533" s="87">
        <v>132</v>
      </c>
      <c r="M533" s="87">
        <v>132</v>
      </c>
    </row>
    <row r="534" spans="1:13">
      <c r="A534" s="90" t="s">
        <v>617</v>
      </c>
      <c r="B534" s="90" t="s">
        <v>2488</v>
      </c>
      <c r="C534" s="88" t="s">
        <v>2542</v>
      </c>
      <c r="D534" s="88" t="s">
        <v>1870</v>
      </c>
      <c r="E534" s="88" t="s">
        <v>1946</v>
      </c>
      <c r="F534" s="88" t="s">
        <v>935</v>
      </c>
      <c r="G534" s="87" t="s">
        <v>1673</v>
      </c>
      <c r="H534" s="87">
        <v>23</v>
      </c>
      <c r="M534" s="87">
        <v>23</v>
      </c>
    </row>
    <row r="535" spans="1:13">
      <c r="A535" s="90" t="s">
        <v>618</v>
      </c>
      <c r="B535" s="90" t="s">
        <v>2488</v>
      </c>
      <c r="C535" s="88" t="s">
        <v>2542</v>
      </c>
      <c r="D535" s="88" t="s">
        <v>1870</v>
      </c>
      <c r="E535" s="88" t="s">
        <v>1947</v>
      </c>
      <c r="F535" s="88" t="s">
        <v>936</v>
      </c>
      <c r="G535" s="87" t="s">
        <v>1674</v>
      </c>
      <c r="I535" s="87">
        <v>68</v>
      </c>
      <c r="M535" s="87">
        <v>68</v>
      </c>
    </row>
    <row r="536" spans="1:13">
      <c r="A536" s="90" t="s">
        <v>619</v>
      </c>
      <c r="B536" s="90" t="s">
        <v>2488</v>
      </c>
      <c r="C536" s="88" t="s">
        <v>2542</v>
      </c>
      <c r="D536" s="88" t="s">
        <v>1870</v>
      </c>
      <c r="E536" s="88" t="s">
        <v>1948</v>
      </c>
      <c r="F536" s="88" t="s">
        <v>937</v>
      </c>
      <c r="G536" s="87" t="s">
        <v>1675</v>
      </c>
      <c r="J536" s="87">
        <v>90</v>
      </c>
      <c r="M536" s="87">
        <v>90</v>
      </c>
    </row>
    <row r="537" spans="1:13">
      <c r="A537" s="90" t="s">
        <v>620</v>
      </c>
      <c r="B537" s="90" t="s">
        <v>2488</v>
      </c>
      <c r="C537" s="88" t="s">
        <v>2542</v>
      </c>
      <c r="D537" s="88" t="s">
        <v>1870</v>
      </c>
      <c r="E537" s="88" t="s">
        <v>1949</v>
      </c>
      <c r="F537" s="88" t="s">
        <v>938</v>
      </c>
      <c r="G537" s="87" t="s">
        <v>1676</v>
      </c>
      <c r="K537" s="87">
        <v>66</v>
      </c>
      <c r="M537" s="87">
        <v>66</v>
      </c>
    </row>
    <row r="538" spans="1:13">
      <c r="A538" s="90" t="s">
        <v>621</v>
      </c>
      <c r="B538" s="90" t="s">
        <v>2489</v>
      </c>
      <c r="C538" s="88" t="s">
        <v>2542</v>
      </c>
      <c r="D538" s="88" t="s">
        <v>1898</v>
      </c>
      <c r="E538" s="88" t="s">
        <v>1946</v>
      </c>
      <c r="F538" s="88" t="s">
        <v>939</v>
      </c>
      <c r="G538" s="87" t="s">
        <v>1677</v>
      </c>
      <c r="H538" s="87">
        <v>14</v>
      </c>
      <c r="M538" s="87">
        <v>14</v>
      </c>
    </row>
    <row r="539" spans="1:13">
      <c r="A539" s="90" t="s">
        <v>622</v>
      </c>
      <c r="B539" s="90" t="s">
        <v>2489</v>
      </c>
      <c r="C539" s="88" t="s">
        <v>2542</v>
      </c>
      <c r="D539" s="88" t="s">
        <v>1898</v>
      </c>
      <c r="E539" s="88" t="s">
        <v>1947</v>
      </c>
      <c r="F539" s="88" t="s">
        <v>940</v>
      </c>
      <c r="G539" s="87" t="s">
        <v>1678</v>
      </c>
      <c r="I539" s="87">
        <v>37</v>
      </c>
      <c r="M539" s="87">
        <v>37</v>
      </c>
    </row>
    <row r="540" spans="1:13">
      <c r="A540" s="90" t="s">
        <v>623</v>
      </c>
      <c r="B540" s="90" t="s">
        <v>2489</v>
      </c>
      <c r="C540" s="88" t="s">
        <v>2542</v>
      </c>
      <c r="D540" s="88" t="s">
        <v>1898</v>
      </c>
      <c r="E540" s="88" t="s">
        <v>1948</v>
      </c>
      <c r="F540" s="88" t="s">
        <v>941</v>
      </c>
      <c r="G540" s="87" t="s">
        <v>1679</v>
      </c>
      <c r="J540" s="87">
        <v>48</v>
      </c>
      <c r="M540" s="87">
        <v>48</v>
      </c>
    </row>
    <row r="541" spans="1:13">
      <c r="A541" s="90" t="s">
        <v>624</v>
      </c>
      <c r="B541" s="90" t="s">
        <v>2489</v>
      </c>
      <c r="C541" s="88" t="s">
        <v>2542</v>
      </c>
      <c r="D541" s="88" t="s">
        <v>1898</v>
      </c>
      <c r="E541" s="88" t="s">
        <v>1949</v>
      </c>
      <c r="F541" s="88" t="s">
        <v>942</v>
      </c>
      <c r="G541" s="87" t="s">
        <v>1680</v>
      </c>
      <c r="K541" s="87">
        <v>36</v>
      </c>
      <c r="M541" s="87">
        <v>36</v>
      </c>
    </row>
    <row r="542" spans="1:13">
      <c r="A542" s="90" t="s">
        <v>625</v>
      </c>
      <c r="B542" s="90" t="s">
        <v>2490</v>
      </c>
      <c r="C542" s="88" t="s">
        <v>2542</v>
      </c>
      <c r="D542" s="88" t="s">
        <v>1867</v>
      </c>
      <c r="E542" s="88" t="s">
        <v>1946</v>
      </c>
      <c r="F542" s="88" t="s">
        <v>943</v>
      </c>
      <c r="G542" s="87" t="s">
        <v>1681</v>
      </c>
      <c r="H542" s="87">
        <v>14</v>
      </c>
      <c r="M542" s="87">
        <v>14</v>
      </c>
    </row>
    <row r="543" spans="1:13">
      <c r="A543" s="90" t="s">
        <v>626</v>
      </c>
      <c r="B543" s="90" t="s">
        <v>2490</v>
      </c>
      <c r="C543" s="88" t="s">
        <v>2542</v>
      </c>
      <c r="D543" s="88" t="s">
        <v>1867</v>
      </c>
      <c r="E543" s="88" t="s">
        <v>1947</v>
      </c>
      <c r="F543" s="88" t="s">
        <v>944</v>
      </c>
      <c r="G543" s="87" t="s">
        <v>1682</v>
      </c>
      <c r="I543" s="87">
        <v>37</v>
      </c>
      <c r="M543" s="87">
        <v>37</v>
      </c>
    </row>
    <row r="544" spans="1:13">
      <c r="A544" s="90" t="s">
        <v>627</v>
      </c>
      <c r="B544" s="90" t="s">
        <v>2490</v>
      </c>
      <c r="C544" s="88" t="s">
        <v>2542</v>
      </c>
      <c r="D544" s="88" t="s">
        <v>1867</v>
      </c>
      <c r="E544" s="88" t="s">
        <v>1948</v>
      </c>
      <c r="F544" s="88" t="s">
        <v>945</v>
      </c>
      <c r="G544" s="87" t="s">
        <v>1683</v>
      </c>
      <c r="J544" s="87">
        <v>48</v>
      </c>
      <c r="M544" s="87">
        <v>48</v>
      </c>
    </row>
    <row r="545" spans="1:13">
      <c r="A545" s="90" t="s">
        <v>628</v>
      </c>
      <c r="B545" s="90" t="s">
        <v>2490</v>
      </c>
      <c r="C545" s="88" t="s">
        <v>2542</v>
      </c>
      <c r="D545" s="88" t="s">
        <v>1867</v>
      </c>
      <c r="E545" s="88" t="s">
        <v>1949</v>
      </c>
      <c r="F545" s="88" t="s">
        <v>946</v>
      </c>
      <c r="G545" s="87" t="s">
        <v>1684</v>
      </c>
      <c r="K545" s="87">
        <v>36</v>
      </c>
      <c r="M545" s="87">
        <v>36</v>
      </c>
    </row>
    <row r="546" spans="1:13">
      <c r="A546" s="90" t="s">
        <v>629</v>
      </c>
      <c r="B546" s="90" t="s">
        <v>2491</v>
      </c>
      <c r="C546" s="88" t="s">
        <v>2542</v>
      </c>
      <c r="D546" s="88" t="s">
        <v>1871</v>
      </c>
      <c r="E546" s="88" t="s">
        <v>1946</v>
      </c>
      <c r="F546" s="88" t="s">
        <v>947</v>
      </c>
      <c r="G546" s="87" t="s">
        <v>1685</v>
      </c>
      <c r="H546" s="87">
        <v>37</v>
      </c>
      <c r="M546" s="87">
        <v>37</v>
      </c>
    </row>
    <row r="547" spans="1:13">
      <c r="A547" s="90" t="s">
        <v>630</v>
      </c>
      <c r="B547" s="90" t="s">
        <v>2491</v>
      </c>
      <c r="C547" s="88" t="s">
        <v>2542</v>
      </c>
      <c r="D547" s="88" t="s">
        <v>1871</v>
      </c>
      <c r="E547" s="88" t="s">
        <v>1947</v>
      </c>
      <c r="F547" s="88" t="s">
        <v>948</v>
      </c>
      <c r="G547" s="87" t="s">
        <v>1686</v>
      </c>
      <c r="I547" s="87">
        <v>110</v>
      </c>
      <c r="M547" s="87">
        <v>110</v>
      </c>
    </row>
    <row r="548" spans="1:13">
      <c r="A548" s="90" t="s">
        <v>631</v>
      </c>
      <c r="B548" s="90" t="s">
        <v>2491</v>
      </c>
      <c r="C548" s="88" t="s">
        <v>2542</v>
      </c>
      <c r="D548" s="88" t="s">
        <v>1871</v>
      </c>
      <c r="E548" s="88" t="s">
        <v>1948</v>
      </c>
      <c r="F548" s="88" t="s">
        <v>949</v>
      </c>
      <c r="G548" s="87" t="s">
        <v>1687</v>
      </c>
      <c r="J548" s="87">
        <v>145</v>
      </c>
      <c r="M548" s="87">
        <v>145</v>
      </c>
    </row>
    <row r="549" spans="1:13">
      <c r="A549" s="90" t="s">
        <v>632</v>
      </c>
      <c r="B549" s="90" t="s">
        <v>2491</v>
      </c>
      <c r="C549" s="88" t="s">
        <v>2542</v>
      </c>
      <c r="D549" s="88" t="s">
        <v>1871</v>
      </c>
      <c r="E549" s="88" t="s">
        <v>1949</v>
      </c>
      <c r="F549" s="88" t="s">
        <v>950</v>
      </c>
      <c r="G549" s="87" t="s">
        <v>1688</v>
      </c>
      <c r="K549" s="87">
        <v>106</v>
      </c>
      <c r="M549" s="87">
        <v>106</v>
      </c>
    </row>
    <row r="550" spans="1:13">
      <c r="A550" s="90" t="s">
        <v>633</v>
      </c>
      <c r="B550" s="90" t="s">
        <v>2492</v>
      </c>
      <c r="C550" s="88" t="s">
        <v>2542</v>
      </c>
      <c r="D550" s="88" t="s">
        <v>1851</v>
      </c>
      <c r="E550" s="88" t="s">
        <v>1946</v>
      </c>
      <c r="F550" s="88" t="s">
        <v>951</v>
      </c>
      <c r="G550" s="87" t="s">
        <v>1689</v>
      </c>
      <c r="H550" s="87">
        <v>37</v>
      </c>
      <c r="M550" s="87">
        <v>37</v>
      </c>
    </row>
    <row r="551" spans="1:13">
      <c r="A551" s="90" t="s">
        <v>634</v>
      </c>
      <c r="B551" s="90" t="s">
        <v>2492</v>
      </c>
      <c r="C551" s="88" t="s">
        <v>2542</v>
      </c>
      <c r="D551" s="88" t="s">
        <v>1851</v>
      </c>
      <c r="E551" s="88" t="s">
        <v>1947</v>
      </c>
      <c r="F551" s="88" t="s">
        <v>952</v>
      </c>
      <c r="G551" s="87" t="s">
        <v>1690</v>
      </c>
      <c r="I551" s="87">
        <v>110</v>
      </c>
      <c r="M551" s="87">
        <v>110</v>
      </c>
    </row>
    <row r="552" spans="1:13">
      <c r="A552" s="90" t="s">
        <v>635</v>
      </c>
      <c r="B552" s="90" t="s">
        <v>2492</v>
      </c>
      <c r="C552" s="88" t="s">
        <v>2542</v>
      </c>
      <c r="D552" s="88" t="s">
        <v>1851</v>
      </c>
      <c r="E552" s="88" t="s">
        <v>1948</v>
      </c>
      <c r="F552" s="88" t="s">
        <v>953</v>
      </c>
      <c r="G552" s="87" t="s">
        <v>1691</v>
      </c>
      <c r="J552" s="87">
        <v>145</v>
      </c>
      <c r="M552" s="87">
        <v>145</v>
      </c>
    </row>
    <row r="553" spans="1:13">
      <c r="A553" s="90" t="s">
        <v>636</v>
      </c>
      <c r="B553" s="90" t="s">
        <v>2492</v>
      </c>
      <c r="C553" s="88" t="s">
        <v>2542</v>
      </c>
      <c r="D553" s="88" t="s">
        <v>1851</v>
      </c>
      <c r="E553" s="88" t="s">
        <v>1949</v>
      </c>
      <c r="F553" s="88" t="s">
        <v>954</v>
      </c>
      <c r="G553" s="87" t="s">
        <v>1692</v>
      </c>
      <c r="K553" s="87">
        <v>106</v>
      </c>
      <c r="M553" s="87">
        <v>106</v>
      </c>
    </row>
    <row r="554" spans="1:13">
      <c r="A554" s="90" t="s">
        <v>637</v>
      </c>
      <c r="B554" s="90" t="s">
        <v>2493</v>
      </c>
      <c r="C554" s="88" t="s">
        <v>2542</v>
      </c>
      <c r="D554" s="88" t="s">
        <v>1897</v>
      </c>
      <c r="E554" s="88" t="s">
        <v>1946</v>
      </c>
      <c r="F554" s="88" t="s">
        <v>955</v>
      </c>
      <c r="G554" s="87" t="s">
        <v>1693</v>
      </c>
      <c r="H554" s="87">
        <v>14</v>
      </c>
      <c r="M554" s="87">
        <v>14</v>
      </c>
    </row>
    <row r="555" spans="1:13">
      <c r="A555" s="90" t="s">
        <v>638</v>
      </c>
      <c r="B555" s="90" t="s">
        <v>2493</v>
      </c>
      <c r="C555" s="88" t="s">
        <v>2542</v>
      </c>
      <c r="D555" s="88" t="s">
        <v>1897</v>
      </c>
      <c r="E555" s="88" t="s">
        <v>1947</v>
      </c>
      <c r="F555" s="88" t="s">
        <v>956</v>
      </c>
      <c r="G555" s="87" t="s">
        <v>1694</v>
      </c>
      <c r="I555" s="87">
        <v>37</v>
      </c>
      <c r="M555" s="87">
        <v>37</v>
      </c>
    </row>
    <row r="556" spans="1:13">
      <c r="A556" s="90" t="s">
        <v>639</v>
      </c>
      <c r="B556" s="90" t="s">
        <v>2493</v>
      </c>
      <c r="C556" s="88" t="s">
        <v>2542</v>
      </c>
      <c r="D556" s="88" t="s">
        <v>1897</v>
      </c>
      <c r="E556" s="88" t="s">
        <v>1948</v>
      </c>
      <c r="F556" s="88" t="s">
        <v>957</v>
      </c>
      <c r="G556" s="87" t="s">
        <v>1695</v>
      </c>
      <c r="J556" s="87">
        <v>48</v>
      </c>
      <c r="M556" s="87">
        <v>48</v>
      </c>
    </row>
    <row r="557" spans="1:13">
      <c r="A557" s="90" t="s">
        <v>640</v>
      </c>
      <c r="B557" s="90" t="s">
        <v>2493</v>
      </c>
      <c r="C557" s="88" t="s">
        <v>2542</v>
      </c>
      <c r="D557" s="88" t="s">
        <v>1897</v>
      </c>
      <c r="E557" s="88" t="s">
        <v>1949</v>
      </c>
      <c r="F557" s="88" t="s">
        <v>958</v>
      </c>
      <c r="G557" s="87" t="s">
        <v>1696</v>
      </c>
      <c r="K557" s="87">
        <v>36</v>
      </c>
      <c r="M557" s="87">
        <v>36</v>
      </c>
    </row>
    <row r="558" spans="1:13">
      <c r="A558" s="90" t="s">
        <v>641</v>
      </c>
      <c r="B558" s="90" t="s">
        <v>2494</v>
      </c>
      <c r="C558" s="88" t="s">
        <v>2543</v>
      </c>
      <c r="D558" s="88" t="s">
        <v>1897</v>
      </c>
      <c r="E558" s="88" t="s">
        <v>1946</v>
      </c>
      <c r="F558" s="88" t="s">
        <v>959</v>
      </c>
      <c r="G558" s="87" t="s">
        <v>1697</v>
      </c>
      <c r="H558" s="87">
        <v>12</v>
      </c>
      <c r="M558" s="87">
        <v>12</v>
      </c>
    </row>
    <row r="559" spans="1:13">
      <c r="A559" s="90" t="s">
        <v>642</v>
      </c>
      <c r="B559" s="90" t="s">
        <v>2494</v>
      </c>
      <c r="C559" s="88" t="s">
        <v>2543</v>
      </c>
      <c r="D559" s="88" t="s">
        <v>1897</v>
      </c>
      <c r="E559" s="88" t="s">
        <v>1947</v>
      </c>
      <c r="F559" s="88" t="s">
        <v>960</v>
      </c>
      <c r="G559" s="87" t="s">
        <v>1698</v>
      </c>
      <c r="I559" s="87">
        <v>35</v>
      </c>
      <c r="M559" s="87">
        <v>35</v>
      </c>
    </row>
    <row r="560" spans="1:13">
      <c r="A560" s="90" t="s">
        <v>643</v>
      </c>
      <c r="B560" s="90" t="s">
        <v>2494</v>
      </c>
      <c r="C560" s="88" t="s">
        <v>2543</v>
      </c>
      <c r="D560" s="88" t="s">
        <v>1897</v>
      </c>
      <c r="E560" s="88" t="s">
        <v>1948</v>
      </c>
      <c r="F560" s="88" t="s">
        <v>961</v>
      </c>
      <c r="G560" s="87" t="s">
        <v>1699</v>
      </c>
      <c r="J560" s="87">
        <v>43</v>
      </c>
      <c r="M560" s="87">
        <v>43</v>
      </c>
    </row>
    <row r="561" spans="1:13">
      <c r="A561" s="90" t="s">
        <v>644</v>
      </c>
      <c r="B561" s="90" t="s">
        <v>2494</v>
      </c>
      <c r="C561" s="88" t="s">
        <v>2543</v>
      </c>
      <c r="D561" s="88" t="s">
        <v>1897</v>
      </c>
      <c r="E561" s="88" t="s">
        <v>1949</v>
      </c>
      <c r="F561" s="88" t="s">
        <v>962</v>
      </c>
      <c r="G561" s="87" t="s">
        <v>1700</v>
      </c>
      <c r="K561" s="87">
        <v>34</v>
      </c>
      <c r="M561" s="87">
        <v>34</v>
      </c>
    </row>
    <row r="562" spans="1:13">
      <c r="A562" s="90" t="s">
        <v>645</v>
      </c>
      <c r="B562" s="90" t="s">
        <v>2495</v>
      </c>
      <c r="C562" s="88" t="s">
        <v>2543</v>
      </c>
      <c r="D562" s="88" t="s">
        <v>1871</v>
      </c>
      <c r="E562" s="88" t="s">
        <v>1946</v>
      </c>
      <c r="F562" s="88" t="s">
        <v>963</v>
      </c>
      <c r="G562" s="87" t="s">
        <v>1701</v>
      </c>
      <c r="H562" s="87">
        <v>23</v>
      </c>
      <c r="M562" s="87">
        <v>23</v>
      </c>
    </row>
    <row r="563" spans="1:13">
      <c r="A563" s="90" t="s">
        <v>646</v>
      </c>
      <c r="B563" s="90" t="s">
        <v>2495</v>
      </c>
      <c r="C563" s="88" t="s">
        <v>2543</v>
      </c>
      <c r="D563" s="88" t="s">
        <v>1871</v>
      </c>
      <c r="E563" s="88" t="s">
        <v>1947</v>
      </c>
      <c r="F563" s="88" t="s">
        <v>964</v>
      </c>
      <c r="G563" s="87" t="s">
        <v>1702</v>
      </c>
      <c r="I563" s="87">
        <v>68</v>
      </c>
      <c r="M563" s="87">
        <v>68</v>
      </c>
    </row>
    <row r="564" spans="1:13">
      <c r="A564" s="90" t="s">
        <v>647</v>
      </c>
      <c r="B564" s="90" t="s">
        <v>2495</v>
      </c>
      <c r="C564" s="88" t="s">
        <v>2543</v>
      </c>
      <c r="D564" s="88" t="s">
        <v>1871</v>
      </c>
      <c r="E564" s="88" t="s">
        <v>1948</v>
      </c>
      <c r="F564" s="88" t="s">
        <v>965</v>
      </c>
      <c r="G564" s="87" t="s">
        <v>1703</v>
      </c>
      <c r="J564" s="87">
        <v>90</v>
      </c>
      <c r="M564" s="87">
        <v>90</v>
      </c>
    </row>
    <row r="565" spans="1:13">
      <c r="A565" s="90" t="s">
        <v>648</v>
      </c>
      <c r="B565" s="90" t="s">
        <v>2495</v>
      </c>
      <c r="C565" s="88" t="s">
        <v>2543</v>
      </c>
      <c r="D565" s="88" t="s">
        <v>1871</v>
      </c>
      <c r="E565" s="88" t="s">
        <v>1949</v>
      </c>
      <c r="F565" s="88" t="s">
        <v>966</v>
      </c>
      <c r="G565" s="87" t="s">
        <v>1704</v>
      </c>
      <c r="K565" s="87">
        <v>66</v>
      </c>
      <c r="M565" s="87">
        <v>66</v>
      </c>
    </row>
    <row r="566" spans="1:13">
      <c r="A566" s="90" t="s">
        <v>649</v>
      </c>
      <c r="B566" s="90" t="s">
        <v>2496</v>
      </c>
      <c r="C566" s="88" t="s">
        <v>2543</v>
      </c>
      <c r="D566" s="88" t="s">
        <v>1851</v>
      </c>
      <c r="E566" s="88" t="s">
        <v>1946</v>
      </c>
      <c r="F566" s="88" t="s">
        <v>967</v>
      </c>
      <c r="G566" s="87" t="s">
        <v>1705</v>
      </c>
      <c r="H566" s="87">
        <v>23</v>
      </c>
      <c r="M566" s="87">
        <v>23</v>
      </c>
    </row>
    <row r="567" spans="1:13">
      <c r="A567" s="90" t="s">
        <v>650</v>
      </c>
      <c r="B567" s="90" t="s">
        <v>2496</v>
      </c>
      <c r="C567" s="88" t="s">
        <v>2543</v>
      </c>
      <c r="D567" s="88" t="s">
        <v>1851</v>
      </c>
      <c r="E567" s="88" t="s">
        <v>1947</v>
      </c>
      <c r="F567" s="88" t="s">
        <v>968</v>
      </c>
      <c r="G567" s="87" t="s">
        <v>1706</v>
      </c>
      <c r="I567" s="87">
        <v>68</v>
      </c>
      <c r="M567" s="87">
        <v>68</v>
      </c>
    </row>
    <row r="568" spans="1:13">
      <c r="A568" s="90" t="s">
        <v>651</v>
      </c>
      <c r="B568" s="90" t="s">
        <v>2496</v>
      </c>
      <c r="C568" s="88" t="s">
        <v>2543</v>
      </c>
      <c r="D568" s="88" t="s">
        <v>1851</v>
      </c>
      <c r="E568" s="88" t="s">
        <v>1948</v>
      </c>
      <c r="F568" s="88" t="s">
        <v>969</v>
      </c>
      <c r="G568" s="87" t="s">
        <v>1707</v>
      </c>
      <c r="J568" s="87">
        <v>90</v>
      </c>
      <c r="M568" s="87">
        <v>90</v>
      </c>
    </row>
    <row r="569" spans="1:13">
      <c r="A569" s="90" t="s">
        <v>652</v>
      </c>
      <c r="B569" s="90" t="s">
        <v>2496</v>
      </c>
      <c r="C569" s="88" t="s">
        <v>2543</v>
      </c>
      <c r="D569" s="88" t="s">
        <v>1851</v>
      </c>
      <c r="E569" s="88" t="s">
        <v>1949</v>
      </c>
      <c r="F569" s="88" t="s">
        <v>970</v>
      </c>
      <c r="G569" s="87" t="s">
        <v>1708</v>
      </c>
      <c r="K569" s="87">
        <v>66</v>
      </c>
      <c r="M569" s="87">
        <v>66</v>
      </c>
    </row>
    <row r="570" spans="1:13">
      <c r="A570" s="90" t="s">
        <v>653</v>
      </c>
      <c r="B570" s="90" t="s">
        <v>2497</v>
      </c>
      <c r="C570" s="88" t="s">
        <v>2543</v>
      </c>
      <c r="D570" s="88" t="s">
        <v>1898</v>
      </c>
      <c r="E570" s="88" t="s">
        <v>1946</v>
      </c>
      <c r="F570" s="88" t="s">
        <v>971</v>
      </c>
      <c r="G570" s="87" t="s">
        <v>1709</v>
      </c>
      <c r="H570" s="87">
        <v>12</v>
      </c>
      <c r="M570" s="87">
        <v>12</v>
      </c>
    </row>
    <row r="571" spans="1:13">
      <c r="A571" s="90" t="s">
        <v>654</v>
      </c>
      <c r="B571" s="90" t="s">
        <v>2497</v>
      </c>
      <c r="C571" s="88" t="s">
        <v>2543</v>
      </c>
      <c r="D571" s="88" t="s">
        <v>1898</v>
      </c>
      <c r="E571" s="88" t="s">
        <v>1947</v>
      </c>
      <c r="F571" s="88" t="s">
        <v>972</v>
      </c>
      <c r="G571" s="87" t="s">
        <v>1710</v>
      </c>
      <c r="I571" s="87">
        <v>35</v>
      </c>
      <c r="M571" s="87">
        <v>35</v>
      </c>
    </row>
    <row r="572" spans="1:13">
      <c r="A572" s="90" t="s">
        <v>655</v>
      </c>
      <c r="B572" s="90" t="s">
        <v>2497</v>
      </c>
      <c r="C572" s="88" t="s">
        <v>2543</v>
      </c>
      <c r="D572" s="88" t="s">
        <v>1898</v>
      </c>
      <c r="E572" s="88" t="s">
        <v>1948</v>
      </c>
      <c r="F572" s="88" t="s">
        <v>973</v>
      </c>
      <c r="G572" s="87" t="s">
        <v>1711</v>
      </c>
      <c r="J572" s="87">
        <v>43</v>
      </c>
      <c r="M572" s="87">
        <v>43</v>
      </c>
    </row>
    <row r="573" spans="1:13">
      <c r="A573" s="90" t="s">
        <v>656</v>
      </c>
      <c r="B573" s="90" t="s">
        <v>2497</v>
      </c>
      <c r="C573" s="88" t="s">
        <v>2543</v>
      </c>
      <c r="D573" s="88" t="s">
        <v>1898</v>
      </c>
      <c r="E573" s="88" t="s">
        <v>1949</v>
      </c>
      <c r="F573" s="88" t="s">
        <v>974</v>
      </c>
      <c r="G573" s="87" t="s">
        <v>1712</v>
      </c>
      <c r="K573" s="87">
        <v>34</v>
      </c>
      <c r="M573" s="87">
        <v>34</v>
      </c>
    </row>
    <row r="574" spans="1:13">
      <c r="A574" s="90" t="s">
        <v>657</v>
      </c>
      <c r="B574" s="90" t="s">
        <v>2498</v>
      </c>
      <c r="C574" s="88" t="s">
        <v>2544</v>
      </c>
      <c r="D574" s="88" t="s">
        <v>1870</v>
      </c>
      <c r="E574" s="88" t="s">
        <v>1946</v>
      </c>
      <c r="F574" s="88" t="s">
        <v>975</v>
      </c>
      <c r="G574" s="87" t="s">
        <v>1713</v>
      </c>
      <c r="H574" s="87">
        <v>14</v>
      </c>
      <c r="M574" s="87">
        <v>14</v>
      </c>
    </row>
    <row r="575" spans="1:13">
      <c r="A575" s="90" t="s">
        <v>658</v>
      </c>
      <c r="B575" s="90" t="s">
        <v>2498</v>
      </c>
      <c r="C575" s="88" t="s">
        <v>2544</v>
      </c>
      <c r="D575" s="88" t="s">
        <v>1870</v>
      </c>
      <c r="E575" s="88" t="s">
        <v>1947</v>
      </c>
      <c r="F575" s="88" t="s">
        <v>976</v>
      </c>
      <c r="G575" s="87" t="s">
        <v>1714</v>
      </c>
      <c r="I575" s="87">
        <v>42</v>
      </c>
      <c r="M575" s="87">
        <v>42</v>
      </c>
    </row>
    <row r="576" spans="1:13">
      <c r="A576" s="90" t="s">
        <v>659</v>
      </c>
      <c r="B576" s="90" t="s">
        <v>2498</v>
      </c>
      <c r="C576" s="88" t="s">
        <v>2544</v>
      </c>
      <c r="D576" s="88" t="s">
        <v>1870</v>
      </c>
      <c r="E576" s="88" t="s">
        <v>1948</v>
      </c>
      <c r="F576" s="88" t="s">
        <v>977</v>
      </c>
      <c r="G576" s="87" t="s">
        <v>1715</v>
      </c>
      <c r="J576" s="87">
        <v>51</v>
      </c>
      <c r="M576" s="87">
        <v>51</v>
      </c>
    </row>
    <row r="577" spans="1:13">
      <c r="A577" s="90" t="s">
        <v>660</v>
      </c>
      <c r="B577" s="90" t="s">
        <v>2498</v>
      </c>
      <c r="C577" s="88" t="s">
        <v>2544</v>
      </c>
      <c r="D577" s="88" t="s">
        <v>1870</v>
      </c>
      <c r="E577" s="88" t="s">
        <v>1949</v>
      </c>
      <c r="F577" s="88" t="s">
        <v>978</v>
      </c>
      <c r="G577" s="87" t="s">
        <v>1716</v>
      </c>
      <c r="K577" s="87">
        <v>39</v>
      </c>
      <c r="M577" s="87">
        <v>39</v>
      </c>
    </row>
    <row r="578" spans="1:13">
      <c r="A578" s="90" t="s">
        <v>661</v>
      </c>
      <c r="B578" s="90" t="s">
        <v>2499</v>
      </c>
      <c r="C578" s="88" t="s">
        <v>2544</v>
      </c>
      <c r="D578" s="88" t="s">
        <v>1896</v>
      </c>
      <c r="E578" s="88" t="s">
        <v>1946</v>
      </c>
      <c r="F578" s="88" t="s">
        <v>979</v>
      </c>
      <c r="G578" s="87" t="s">
        <v>1717</v>
      </c>
      <c r="H578" s="87">
        <v>9</v>
      </c>
      <c r="M578" s="87">
        <v>9</v>
      </c>
    </row>
    <row r="579" spans="1:13">
      <c r="A579" s="90" t="s">
        <v>662</v>
      </c>
      <c r="B579" s="90" t="s">
        <v>2499</v>
      </c>
      <c r="C579" s="88" t="s">
        <v>2544</v>
      </c>
      <c r="D579" s="88" t="s">
        <v>1896</v>
      </c>
      <c r="E579" s="88" t="s">
        <v>1947</v>
      </c>
      <c r="F579" s="88" t="s">
        <v>980</v>
      </c>
      <c r="G579" s="87" t="s">
        <v>1718</v>
      </c>
      <c r="I579" s="87">
        <v>28</v>
      </c>
      <c r="M579" s="87">
        <v>28</v>
      </c>
    </row>
    <row r="580" spans="1:13">
      <c r="A580" s="90" t="s">
        <v>663</v>
      </c>
      <c r="B580" s="90" t="s">
        <v>2499</v>
      </c>
      <c r="C580" s="88" t="s">
        <v>2544</v>
      </c>
      <c r="D580" s="88" t="s">
        <v>1896</v>
      </c>
      <c r="E580" s="88" t="s">
        <v>1948</v>
      </c>
      <c r="F580" s="88" t="s">
        <v>981</v>
      </c>
      <c r="G580" s="87" t="s">
        <v>1719</v>
      </c>
      <c r="J580" s="87">
        <v>33</v>
      </c>
      <c r="M580" s="87">
        <v>33</v>
      </c>
    </row>
    <row r="581" spans="1:13">
      <c r="A581" s="90" t="s">
        <v>664</v>
      </c>
      <c r="B581" s="90" t="s">
        <v>2499</v>
      </c>
      <c r="C581" s="88" t="s">
        <v>2544</v>
      </c>
      <c r="D581" s="88" t="s">
        <v>1896</v>
      </c>
      <c r="E581" s="88" t="s">
        <v>1949</v>
      </c>
      <c r="F581" s="88" t="s">
        <v>982</v>
      </c>
      <c r="G581" s="87" t="s">
        <v>1720</v>
      </c>
      <c r="K581" s="87">
        <v>27</v>
      </c>
      <c r="M581" s="87">
        <v>27</v>
      </c>
    </row>
    <row r="582" spans="1:13">
      <c r="A582" s="90" t="s">
        <v>665</v>
      </c>
      <c r="B582" s="90" t="s">
        <v>2500</v>
      </c>
      <c r="C582" s="88" t="s">
        <v>2544</v>
      </c>
      <c r="D582" s="88" t="s">
        <v>1871</v>
      </c>
      <c r="E582" s="88" t="s">
        <v>1946</v>
      </c>
      <c r="F582" s="88" t="s">
        <v>983</v>
      </c>
      <c r="G582" s="87" t="s">
        <v>1721</v>
      </c>
      <c r="H582" s="87">
        <v>23</v>
      </c>
      <c r="M582" s="87">
        <v>23</v>
      </c>
    </row>
    <row r="583" spans="1:13">
      <c r="A583" s="90" t="s">
        <v>666</v>
      </c>
      <c r="B583" s="90" t="s">
        <v>2500</v>
      </c>
      <c r="C583" s="88" t="s">
        <v>2544</v>
      </c>
      <c r="D583" s="88" t="s">
        <v>1871</v>
      </c>
      <c r="E583" s="88" t="s">
        <v>1947</v>
      </c>
      <c r="F583" s="88" t="s">
        <v>984</v>
      </c>
      <c r="G583" s="87" t="s">
        <v>1722</v>
      </c>
      <c r="I583" s="87">
        <v>68</v>
      </c>
      <c r="M583" s="87">
        <v>68</v>
      </c>
    </row>
    <row r="584" spans="1:13">
      <c r="A584" s="90" t="s">
        <v>667</v>
      </c>
      <c r="B584" s="90" t="s">
        <v>2500</v>
      </c>
      <c r="C584" s="88" t="s">
        <v>2544</v>
      </c>
      <c r="D584" s="88" t="s">
        <v>1871</v>
      </c>
      <c r="E584" s="88" t="s">
        <v>1948</v>
      </c>
      <c r="F584" s="88" t="s">
        <v>985</v>
      </c>
      <c r="G584" s="87" t="s">
        <v>1723</v>
      </c>
      <c r="J584" s="87">
        <v>90</v>
      </c>
      <c r="M584" s="87">
        <v>90</v>
      </c>
    </row>
    <row r="585" spans="1:13">
      <c r="A585" s="90" t="s">
        <v>668</v>
      </c>
      <c r="B585" s="90" t="s">
        <v>2500</v>
      </c>
      <c r="C585" s="88" t="s">
        <v>2544</v>
      </c>
      <c r="D585" s="88" t="s">
        <v>1871</v>
      </c>
      <c r="E585" s="88" t="s">
        <v>1949</v>
      </c>
      <c r="F585" s="88" t="s">
        <v>986</v>
      </c>
      <c r="G585" s="87" t="s">
        <v>1724</v>
      </c>
      <c r="K585" s="87">
        <v>66</v>
      </c>
      <c r="M585" s="87">
        <v>66</v>
      </c>
    </row>
    <row r="586" spans="1:13">
      <c r="A586" s="90" t="s">
        <v>669</v>
      </c>
      <c r="B586" s="90" t="s">
        <v>2501</v>
      </c>
      <c r="C586" s="88" t="s">
        <v>2544</v>
      </c>
      <c r="D586" s="88" t="s">
        <v>1851</v>
      </c>
      <c r="E586" s="88" t="s">
        <v>1946</v>
      </c>
      <c r="F586" s="88" t="s">
        <v>987</v>
      </c>
      <c r="G586" s="87" t="s">
        <v>1725</v>
      </c>
      <c r="H586" s="87">
        <v>23</v>
      </c>
      <c r="M586" s="87">
        <v>23</v>
      </c>
    </row>
    <row r="587" spans="1:13">
      <c r="A587" s="90" t="s">
        <v>670</v>
      </c>
      <c r="B587" s="90" t="s">
        <v>2501</v>
      </c>
      <c r="C587" s="88" t="s">
        <v>2544</v>
      </c>
      <c r="D587" s="88" t="s">
        <v>1851</v>
      </c>
      <c r="E587" s="88" t="s">
        <v>1947</v>
      </c>
      <c r="F587" s="88" t="s">
        <v>988</v>
      </c>
      <c r="G587" s="87" t="s">
        <v>1726</v>
      </c>
      <c r="I587" s="87">
        <v>68</v>
      </c>
      <c r="M587" s="87">
        <v>68</v>
      </c>
    </row>
    <row r="588" spans="1:13">
      <c r="A588" s="90" t="s">
        <v>671</v>
      </c>
      <c r="B588" s="90" t="s">
        <v>2501</v>
      </c>
      <c r="C588" s="88" t="s">
        <v>2544</v>
      </c>
      <c r="D588" s="88" t="s">
        <v>1851</v>
      </c>
      <c r="E588" s="88" t="s">
        <v>1948</v>
      </c>
      <c r="F588" s="88" t="s">
        <v>989</v>
      </c>
      <c r="G588" s="87" t="s">
        <v>1727</v>
      </c>
      <c r="J588" s="87">
        <v>90</v>
      </c>
      <c r="M588" s="87">
        <v>90</v>
      </c>
    </row>
    <row r="589" spans="1:13">
      <c r="A589" s="90" t="s">
        <v>672</v>
      </c>
      <c r="B589" s="90" t="s">
        <v>2501</v>
      </c>
      <c r="C589" s="88" t="s">
        <v>2544</v>
      </c>
      <c r="D589" s="88" t="s">
        <v>1851</v>
      </c>
      <c r="E589" s="88" t="s">
        <v>1949</v>
      </c>
      <c r="F589" s="88" t="s">
        <v>990</v>
      </c>
      <c r="G589" s="87" t="s">
        <v>1728</v>
      </c>
      <c r="K589" s="87">
        <v>66</v>
      </c>
      <c r="M589" s="87">
        <v>66</v>
      </c>
    </row>
    <row r="590" spans="1:13">
      <c r="A590" s="90" t="s">
        <v>673</v>
      </c>
      <c r="B590" s="90" t="s">
        <v>2502</v>
      </c>
      <c r="C590" s="88" t="s">
        <v>2544</v>
      </c>
      <c r="D590" s="88" t="s">
        <v>1854</v>
      </c>
      <c r="E590" s="88" t="s">
        <v>1946</v>
      </c>
      <c r="F590" s="88" t="s">
        <v>991</v>
      </c>
      <c r="G590" s="87" t="s">
        <v>1729</v>
      </c>
      <c r="H590" s="87">
        <v>14</v>
      </c>
      <c r="M590" s="87">
        <v>14</v>
      </c>
    </row>
    <row r="591" spans="1:13">
      <c r="A591" s="90" t="s">
        <v>674</v>
      </c>
      <c r="B591" s="90" t="s">
        <v>2502</v>
      </c>
      <c r="C591" s="88" t="s">
        <v>2544</v>
      </c>
      <c r="D591" s="88" t="s">
        <v>1854</v>
      </c>
      <c r="E591" s="88" t="s">
        <v>1947</v>
      </c>
      <c r="F591" s="88" t="s">
        <v>992</v>
      </c>
      <c r="G591" s="87" t="s">
        <v>1730</v>
      </c>
      <c r="I591" s="87">
        <v>42</v>
      </c>
      <c r="M591" s="87">
        <v>42</v>
      </c>
    </row>
    <row r="592" spans="1:13">
      <c r="A592" s="90" t="s">
        <v>675</v>
      </c>
      <c r="B592" s="90" t="s">
        <v>2502</v>
      </c>
      <c r="C592" s="88" t="s">
        <v>2544</v>
      </c>
      <c r="D592" s="88" t="s">
        <v>1854</v>
      </c>
      <c r="E592" s="88" t="s">
        <v>1948</v>
      </c>
      <c r="F592" s="88" t="s">
        <v>993</v>
      </c>
      <c r="G592" s="87" t="s">
        <v>1731</v>
      </c>
      <c r="J592" s="87">
        <v>51</v>
      </c>
      <c r="M592" s="87">
        <v>51</v>
      </c>
    </row>
    <row r="593" spans="1:13">
      <c r="A593" s="90" t="s">
        <v>676</v>
      </c>
      <c r="B593" s="90" t="s">
        <v>2502</v>
      </c>
      <c r="C593" s="88" t="s">
        <v>2544</v>
      </c>
      <c r="D593" s="88" t="s">
        <v>1854</v>
      </c>
      <c r="E593" s="88" t="s">
        <v>1949</v>
      </c>
      <c r="F593" s="88" t="s">
        <v>994</v>
      </c>
      <c r="G593" s="87" t="s">
        <v>1732</v>
      </c>
      <c r="K593" s="87">
        <v>39</v>
      </c>
      <c r="M593" s="87">
        <v>39</v>
      </c>
    </row>
    <row r="594" spans="1:13">
      <c r="A594" s="90" t="s">
        <v>677</v>
      </c>
      <c r="B594" s="90" t="s">
        <v>2503</v>
      </c>
      <c r="C594" s="88" t="s">
        <v>2544</v>
      </c>
      <c r="D594" s="88" t="s">
        <v>1867</v>
      </c>
      <c r="E594" s="88" t="s">
        <v>1946</v>
      </c>
      <c r="F594" s="88" t="s">
        <v>995</v>
      </c>
      <c r="G594" s="87" t="s">
        <v>1733</v>
      </c>
      <c r="H594" s="87">
        <v>9</v>
      </c>
      <c r="M594" s="87">
        <v>9</v>
      </c>
    </row>
    <row r="595" spans="1:13">
      <c r="A595" s="90" t="s">
        <v>678</v>
      </c>
      <c r="B595" s="90" t="s">
        <v>2503</v>
      </c>
      <c r="C595" s="88" t="s">
        <v>2544</v>
      </c>
      <c r="D595" s="88" t="s">
        <v>1867</v>
      </c>
      <c r="E595" s="88" t="s">
        <v>1947</v>
      </c>
      <c r="F595" s="88" t="s">
        <v>996</v>
      </c>
      <c r="G595" s="87" t="s">
        <v>1734</v>
      </c>
      <c r="I595" s="87">
        <v>28</v>
      </c>
      <c r="M595" s="87">
        <v>28</v>
      </c>
    </row>
    <row r="596" spans="1:13">
      <c r="A596" s="90" t="s">
        <v>679</v>
      </c>
      <c r="B596" s="90" t="s">
        <v>2503</v>
      </c>
      <c r="C596" s="88" t="s">
        <v>2544</v>
      </c>
      <c r="D596" s="88" t="s">
        <v>1867</v>
      </c>
      <c r="E596" s="88" t="s">
        <v>1948</v>
      </c>
      <c r="F596" s="88" t="s">
        <v>997</v>
      </c>
      <c r="G596" s="87" t="s">
        <v>1735</v>
      </c>
      <c r="J596" s="87">
        <v>33</v>
      </c>
      <c r="M596" s="87">
        <v>33</v>
      </c>
    </row>
    <row r="597" spans="1:13">
      <c r="A597" s="90" t="s">
        <v>680</v>
      </c>
      <c r="B597" s="90" t="s">
        <v>2503</v>
      </c>
      <c r="C597" s="88" t="s">
        <v>2544</v>
      </c>
      <c r="D597" s="88" t="s">
        <v>1867</v>
      </c>
      <c r="E597" s="88" t="s">
        <v>1949</v>
      </c>
      <c r="F597" s="88" t="s">
        <v>998</v>
      </c>
      <c r="G597" s="87" t="s">
        <v>1736</v>
      </c>
      <c r="K597" s="87">
        <v>27</v>
      </c>
      <c r="M597" s="87">
        <v>27</v>
      </c>
    </row>
    <row r="598" spans="1:13">
      <c r="A598" s="90" t="s">
        <v>681</v>
      </c>
      <c r="B598" s="90" t="s">
        <v>2504</v>
      </c>
      <c r="C598" s="88" t="s">
        <v>1915</v>
      </c>
      <c r="D598" s="88" t="s">
        <v>1917</v>
      </c>
      <c r="E598" s="88" t="s">
        <v>1946</v>
      </c>
      <c r="F598" s="88" t="s">
        <v>999</v>
      </c>
      <c r="G598" s="87" t="s">
        <v>1737</v>
      </c>
      <c r="H598" s="87">
        <v>14</v>
      </c>
      <c r="M598" s="87">
        <v>14</v>
      </c>
    </row>
    <row r="599" spans="1:13">
      <c r="A599" s="90" t="s">
        <v>682</v>
      </c>
      <c r="B599" s="90" t="s">
        <v>2504</v>
      </c>
      <c r="C599" s="88" t="s">
        <v>1915</v>
      </c>
      <c r="D599" s="88" t="s">
        <v>1917</v>
      </c>
      <c r="E599" s="88" t="s">
        <v>1947</v>
      </c>
      <c r="F599" s="88" t="s">
        <v>1000</v>
      </c>
      <c r="G599" s="87" t="s">
        <v>1738</v>
      </c>
      <c r="I599" s="87">
        <v>42</v>
      </c>
      <c r="M599" s="87">
        <v>42</v>
      </c>
    </row>
    <row r="600" spans="1:13">
      <c r="A600" s="90" t="s">
        <v>683</v>
      </c>
      <c r="B600" s="90" t="s">
        <v>2504</v>
      </c>
      <c r="C600" s="88" t="s">
        <v>1915</v>
      </c>
      <c r="D600" s="88" t="s">
        <v>1917</v>
      </c>
      <c r="E600" s="88" t="s">
        <v>1948</v>
      </c>
      <c r="F600" s="88" t="s">
        <v>1001</v>
      </c>
      <c r="G600" s="87" t="s">
        <v>1739</v>
      </c>
      <c r="J600" s="87">
        <v>51</v>
      </c>
      <c r="M600" s="87">
        <v>51</v>
      </c>
    </row>
    <row r="601" spans="1:13">
      <c r="A601" s="90" t="s">
        <v>684</v>
      </c>
      <c r="B601" s="90" t="s">
        <v>2504</v>
      </c>
      <c r="C601" s="88" t="s">
        <v>1915</v>
      </c>
      <c r="D601" s="88" t="s">
        <v>1917</v>
      </c>
      <c r="E601" s="88" t="s">
        <v>1949</v>
      </c>
      <c r="F601" s="88" t="s">
        <v>1002</v>
      </c>
      <c r="G601" s="87" t="s">
        <v>1740</v>
      </c>
      <c r="K601" s="87">
        <v>39</v>
      </c>
      <c r="M601" s="87">
        <v>39</v>
      </c>
    </row>
    <row r="602" spans="1:13">
      <c r="A602" s="90" t="s">
        <v>685</v>
      </c>
      <c r="B602" s="90" t="s">
        <v>2505</v>
      </c>
      <c r="C602" s="88" t="s">
        <v>1915</v>
      </c>
      <c r="D602" s="88" t="s">
        <v>1870</v>
      </c>
      <c r="E602" s="88" t="s">
        <v>1946</v>
      </c>
      <c r="F602" s="88" t="s">
        <v>1003</v>
      </c>
      <c r="G602" s="87" t="s">
        <v>1741</v>
      </c>
      <c r="H602" s="87">
        <v>19</v>
      </c>
      <c r="M602" s="87">
        <v>19</v>
      </c>
    </row>
    <row r="603" spans="1:13">
      <c r="A603" s="90" t="s">
        <v>686</v>
      </c>
      <c r="B603" s="90" t="s">
        <v>2505</v>
      </c>
      <c r="C603" s="88" t="s">
        <v>1915</v>
      </c>
      <c r="D603" s="88" t="s">
        <v>1870</v>
      </c>
      <c r="E603" s="88" t="s">
        <v>1947</v>
      </c>
      <c r="F603" s="88" t="s">
        <v>1004</v>
      </c>
      <c r="G603" s="87" t="s">
        <v>1742</v>
      </c>
      <c r="I603" s="87">
        <v>56</v>
      </c>
      <c r="M603" s="87">
        <v>56</v>
      </c>
    </row>
    <row r="604" spans="1:13">
      <c r="A604" s="90" t="s">
        <v>687</v>
      </c>
      <c r="B604" s="90" t="s">
        <v>2505</v>
      </c>
      <c r="C604" s="88" t="s">
        <v>1915</v>
      </c>
      <c r="D604" s="88" t="s">
        <v>1870</v>
      </c>
      <c r="E604" s="88" t="s">
        <v>1948</v>
      </c>
      <c r="F604" s="88" t="s">
        <v>1005</v>
      </c>
      <c r="G604" s="87" t="s">
        <v>1743</v>
      </c>
      <c r="J604" s="87">
        <v>71</v>
      </c>
      <c r="M604" s="87">
        <v>71</v>
      </c>
    </row>
    <row r="605" spans="1:13">
      <c r="A605" s="90" t="s">
        <v>688</v>
      </c>
      <c r="B605" s="90" t="s">
        <v>2505</v>
      </c>
      <c r="C605" s="88" t="s">
        <v>1915</v>
      </c>
      <c r="D605" s="88" t="s">
        <v>1870</v>
      </c>
      <c r="E605" s="88" t="s">
        <v>1949</v>
      </c>
      <c r="F605" s="88" t="s">
        <v>1006</v>
      </c>
      <c r="G605" s="87" t="s">
        <v>1744</v>
      </c>
      <c r="K605" s="87">
        <v>54</v>
      </c>
      <c r="M605" s="87">
        <v>54</v>
      </c>
    </row>
    <row r="606" spans="1:13">
      <c r="A606" s="90" t="s">
        <v>689</v>
      </c>
      <c r="B606" s="90" t="s">
        <v>2506</v>
      </c>
      <c r="C606" s="88" t="s">
        <v>1915</v>
      </c>
      <c r="D606" s="88" t="s">
        <v>1871</v>
      </c>
      <c r="E606" s="88" t="s">
        <v>1946</v>
      </c>
      <c r="F606" s="88" t="s">
        <v>1007</v>
      </c>
      <c r="G606" s="87" t="s">
        <v>1745</v>
      </c>
      <c r="H606" s="87">
        <v>23</v>
      </c>
      <c r="M606" s="87">
        <v>23</v>
      </c>
    </row>
    <row r="607" spans="1:13">
      <c r="A607" s="90" t="s">
        <v>690</v>
      </c>
      <c r="B607" s="90" t="s">
        <v>2506</v>
      </c>
      <c r="C607" s="88" t="s">
        <v>1915</v>
      </c>
      <c r="D607" s="88" t="s">
        <v>1871</v>
      </c>
      <c r="E607" s="88" t="s">
        <v>1947</v>
      </c>
      <c r="F607" s="88" t="s">
        <v>1008</v>
      </c>
      <c r="G607" s="87" t="s">
        <v>1746</v>
      </c>
      <c r="I607" s="87">
        <v>68</v>
      </c>
      <c r="M607" s="87">
        <v>68</v>
      </c>
    </row>
    <row r="608" spans="1:13">
      <c r="A608" s="90" t="s">
        <v>691</v>
      </c>
      <c r="B608" s="90" t="s">
        <v>2506</v>
      </c>
      <c r="C608" s="88" t="s">
        <v>1915</v>
      </c>
      <c r="D608" s="88" t="s">
        <v>1871</v>
      </c>
      <c r="E608" s="88" t="s">
        <v>1948</v>
      </c>
      <c r="F608" s="88" t="s">
        <v>1009</v>
      </c>
      <c r="G608" s="87" t="s">
        <v>1747</v>
      </c>
      <c r="J608" s="87">
        <v>90</v>
      </c>
      <c r="M608" s="87">
        <v>90</v>
      </c>
    </row>
    <row r="609" spans="1:13">
      <c r="A609" s="90" t="s">
        <v>692</v>
      </c>
      <c r="B609" s="90" t="s">
        <v>2506</v>
      </c>
      <c r="C609" s="88" t="s">
        <v>1915</v>
      </c>
      <c r="D609" s="88" t="s">
        <v>1871</v>
      </c>
      <c r="E609" s="88" t="s">
        <v>1949</v>
      </c>
      <c r="F609" s="88" t="s">
        <v>1010</v>
      </c>
      <c r="G609" s="87" t="s">
        <v>1748</v>
      </c>
      <c r="K609" s="87">
        <v>66</v>
      </c>
      <c r="M609" s="87">
        <v>66</v>
      </c>
    </row>
    <row r="610" spans="1:13">
      <c r="A610" s="90" t="s">
        <v>693</v>
      </c>
      <c r="B610" s="90" t="s">
        <v>2507</v>
      </c>
      <c r="C610" s="88" t="s">
        <v>1915</v>
      </c>
      <c r="D610" s="88" t="s">
        <v>1854</v>
      </c>
      <c r="E610" s="88" t="s">
        <v>1946</v>
      </c>
      <c r="F610" s="88" t="s">
        <v>1011</v>
      </c>
      <c r="G610" s="87" t="s">
        <v>1749</v>
      </c>
      <c r="H610" s="87">
        <v>19</v>
      </c>
      <c r="M610" s="87">
        <v>19</v>
      </c>
    </row>
    <row r="611" spans="1:13">
      <c r="A611" s="90" t="s">
        <v>694</v>
      </c>
      <c r="B611" s="90" t="s">
        <v>2507</v>
      </c>
      <c r="C611" s="88" t="s">
        <v>1915</v>
      </c>
      <c r="D611" s="88" t="s">
        <v>1854</v>
      </c>
      <c r="E611" s="88" t="s">
        <v>1947</v>
      </c>
      <c r="F611" s="88" t="s">
        <v>1012</v>
      </c>
      <c r="G611" s="87" t="s">
        <v>1750</v>
      </c>
      <c r="I611" s="87">
        <v>56</v>
      </c>
      <c r="M611" s="87">
        <v>56</v>
      </c>
    </row>
    <row r="612" spans="1:13">
      <c r="A612" s="90" t="s">
        <v>695</v>
      </c>
      <c r="B612" s="90" t="s">
        <v>2507</v>
      </c>
      <c r="C612" s="88" t="s">
        <v>1915</v>
      </c>
      <c r="D612" s="88" t="s">
        <v>1854</v>
      </c>
      <c r="E612" s="88" t="s">
        <v>1948</v>
      </c>
      <c r="F612" s="88" t="s">
        <v>1013</v>
      </c>
      <c r="G612" s="87" t="s">
        <v>1751</v>
      </c>
      <c r="J612" s="87">
        <v>71</v>
      </c>
      <c r="M612" s="87">
        <v>71</v>
      </c>
    </row>
    <row r="613" spans="1:13">
      <c r="A613" s="90" t="s">
        <v>696</v>
      </c>
      <c r="B613" s="90" t="s">
        <v>2507</v>
      </c>
      <c r="C613" s="88" t="s">
        <v>1915</v>
      </c>
      <c r="D613" s="88" t="s">
        <v>1854</v>
      </c>
      <c r="E613" s="88" t="s">
        <v>1949</v>
      </c>
      <c r="F613" s="88" t="s">
        <v>1014</v>
      </c>
      <c r="G613" s="87" t="s">
        <v>1752</v>
      </c>
      <c r="K613" s="87">
        <v>54</v>
      </c>
      <c r="M613" s="87">
        <v>54</v>
      </c>
    </row>
    <row r="614" spans="1:13">
      <c r="A614" s="90" t="s">
        <v>697</v>
      </c>
      <c r="B614" s="90" t="s">
        <v>2508</v>
      </c>
      <c r="C614" s="88" t="s">
        <v>1919</v>
      </c>
      <c r="D614" s="88" t="s">
        <v>1851</v>
      </c>
      <c r="E614" s="88" t="s">
        <v>1946</v>
      </c>
      <c r="F614" s="88" t="s">
        <v>1015</v>
      </c>
      <c r="G614" s="87" t="s">
        <v>1753</v>
      </c>
      <c r="H614" s="87">
        <v>65</v>
      </c>
      <c r="M614" s="87">
        <v>65</v>
      </c>
    </row>
    <row r="615" spans="1:13">
      <c r="A615" s="90" t="s">
        <v>698</v>
      </c>
      <c r="B615" s="90" t="s">
        <v>2508</v>
      </c>
      <c r="C615" s="88" t="s">
        <v>1919</v>
      </c>
      <c r="D615" s="88" t="s">
        <v>1851</v>
      </c>
      <c r="E615" s="88" t="s">
        <v>1947</v>
      </c>
      <c r="F615" s="88" t="s">
        <v>1016</v>
      </c>
      <c r="G615" s="87" t="s">
        <v>1754</v>
      </c>
      <c r="I615" s="87">
        <v>193</v>
      </c>
      <c r="M615" s="87">
        <v>193</v>
      </c>
    </row>
    <row r="616" spans="1:13">
      <c r="A616" s="90" t="s">
        <v>699</v>
      </c>
      <c r="B616" s="90" t="s">
        <v>2508</v>
      </c>
      <c r="C616" s="88" t="s">
        <v>1919</v>
      </c>
      <c r="D616" s="88" t="s">
        <v>1851</v>
      </c>
      <c r="E616" s="88" t="s">
        <v>1948</v>
      </c>
      <c r="F616" s="88" t="s">
        <v>1017</v>
      </c>
      <c r="G616" s="87" t="s">
        <v>1755</v>
      </c>
      <c r="J616" s="87">
        <v>255</v>
      </c>
      <c r="M616" s="87">
        <v>255</v>
      </c>
    </row>
    <row r="617" spans="1:13">
      <c r="A617" s="90" t="s">
        <v>700</v>
      </c>
      <c r="B617" s="90" t="s">
        <v>2508</v>
      </c>
      <c r="C617" s="88" t="s">
        <v>1919</v>
      </c>
      <c r="D617" s="88" t="s">
        <v>1851</v>
      </c>
      <c r="E617" s="88" t="s">
        <v>1949</v>
      </c>
      <c r="F617" s="88" t="s">
        <v>1018</v>
      </c>
      <c r="G617" s="87" t="s">
        <v>1756</v>
      </c>
      <c r="K617" s="87">
        <v>185</v>
      </c>
      <c r="M617" s="87">
        <v>185</v>
      </c>
    </row>
    <row r="618" spans="1:13">
      <c r="A618" s="90" t="s">
        <v>701</v>
      </c>
      <c r="B618" s="90" t="s">
        <v>2508</v>
      </c>
      <c r="C618" s="88" t="s">
        <v>1919</v>
      </c>
      <c r="D618" s="88" t="s">
        <v>1851</v>
      </c>
      <c r="E618" s="88" t="s">
        <v>1950</v>
      </c>
      <c r="F618" s="88" t="s">
        <v>1019</v>
      </c>
      <c r="G618" s="87" t="s">
        <v>1757</v>
      </c>
      <c r="L618" s="87">
        <v>58</v>
      </c>
      <c r="M618" s="87">
        <v>58</v>
      </c>
    </row>
    <row r="619" spans="1:13">
      <c r="A619" s="90" t="s">
        <v>702</v>
      </c>
      <c r="B619" s="90" t="s">
        <v>2509</v>
      </c>
      <c r="C619" s="88" t="s">
        <v>1919</v>
      </c>
      <c r="D619" s="88" t="s">
        <v>1870</v>
      </c>
      <c r="E619" s="88" t="s">
        <v>1946</v>
      </c>
      <c r="F619" s="88" t="s">
        <v>1020</v>
      </c>
      <c r="G619" s="87" t="s">
        <v>1758</v>
      </c>
      <c r="H619" s="87">
        <v>32</v>
      </c>
      <c r="M619" s="87">
        <v>32</v>
      </c>
    </row>
    <row r="620" spans="1:13">
      <c r="A620" s="90" t="s">
        <v>703</v>
      </c>
      <c r="B620" s="90" t="s">
        <v>2509</v>
      </c>
      <c r="C620" s="88" t="s">
        <v>1919</v>
      </c>
      <c r="D620" s="88" t="s">
        <v>1870</v>
      </c>
      <c r="E620" s="88" t="s">
        <v>1947</v>
      </c>
      <c r="F620" s="88" t="s">
        <v>1021</v>
      </c>
      <c r="G620" s="87" t="s">
        <v>1759</v>
      </c>
      <c r="I620" s="87">
        <v>97</v>
      </c>
      <c r="M620" s="87">
        <v>97</v>
      </c>
    </row>
    <row r="621" spans="1:13">
      <c r="A621" s="90" t="s">
        <v>704</v>
      </c>
      <c r="B621" s="90" t="s">
        <v>2509</v>
      </c>
      <c r="C621" s="88" t="s">
        <v>1919</v>
      </c>
      <c r="D621" s="88" t="s">
        <v>1870</v>
      </c>
      <c r="E621" s="88" t="s">
        <v>1948</v>
      </c>
      <c r="F621" s="88" t="s">
        <v>1022</v>
      </c>
      <c r="G621" s="87" t="s">
        <v>1760</v>
      </c>
      <c r="J621" s="87">
        <v>126</v>
      </c>
      <c r="M621" s="87">
        <v>126</v>
      </c>
    </row>
    <row r="622" spans="1:13">
      <c r="A622" s="90" t="s">
        <v>705</v>
      </c>
      <c r="B622" s="90" t="s">
        <v>2509</v>
      </c>
      <c r="C622" s="88" t="s">
        <v>1919</v>
      </c>
      <c r="D622" s="88" t="s">
        <v>1870</v>
      </c>
      <c r="E622" s="88" t="s">
        <v>1949</v>
      </c>
      <c r="F622" s="88" t="s">
        <v>1023</v>
      </c>
      <c r="G622" s="87" t="s">
        <v>1761</v>
      </c>
      <c r="K622" s="87">
        <v>93</v>
      </c>
      <c r="M622" s="87">
        <v>93</v>
      </c>
    </row>
    <row r="623" spans="1:13">
      <c r="A623" s="90" t="s">
        <v>706</v>
      </c>
      <c r="B623" s="90" t="s">
        <v>2509</v>
      </c>
      <c r="C623" s="88" t="s">
        <v>1919</v>
      </c>
      <c r="D623" s="88" t="s">
        <v>1870</v>
      </c>
      <c r="E623" s="88" t="s">
        <v>1950</v>
      </c>
      <c r="F623" s="88" t="s">
        <v>1024</v>
      </c>
      <c r="G623" s="87" t="s">
        <v>1762</v>
      </c>
      <c r="L623" s="87">
        <v>29</v>
      </c>
      <c r="M623" s="87">
        <v>29</v>
      </c>
    </row>
    <row r="624" spans="1:13">
      <c r="A624" s="90" t="s">
        <v>707</v>
      </c>
      <c r="B624" s="90" t="s">
        <v>2510</v>
      </c>
      <c r="C624" s="88" t="s">
        <v>1919</v>
      </c>
      <c r="D624" s="88" t="s">
        <v>1871</v>
      </c>
      <c r="E624" s="88" t="s">
        <v>1946</v>
      </c>
      <c r="F624" s="88" t="s">
        <v>1025</v>
      </c>
      <c r="G624" s="87" t="s">
        <v>1763</v>
      </c>
      <c r="H624" s="87">
        <v>65</v>
      </c>
      <c r="M624" s="87">
        <v>65</v>
      </c>
    </row>
    <row r="625" spans="1:13">
      <c r="A625" s="90" t="s">
        <v>708</v>
      </c>
      <c r="B625" s="90" t="s">
        <v>2510</v>
      </c>
      <c r="C625" s="88" t="s">
        <v>1919</v>
      </c>
      <c r="D625" s="88" t="s">
        <v>1871</v>
      </c>
      <c r="E625" s="88" t="s">
        <v>1947</v>
      </c>
      <c r="F625" s="88" t="s">
        <v>1026</v>
      </c>
      <c r="G625" s="87" t="s">
        <v>1764</v>
      </c>
      <c r="I625" s="87">
        <v>193</v>
      </c>
      <c r="M625" s="87">
        <v>193</v>
      </c>
    </row>
    <row r="626" spans="1:13">
      <c r="A626" s="90" t="s">
        <v>709</v>
      </c>
      <c r="B626" s="90" t="s">
        <v>2510</v>
      </c>
      <c r="C626" s="88" t="s">
        <v>1919</v>
      </c>
      <c r="D626" s="88" t="s">
        <v>1871</v>
      </c>
      <c r="E626" s="88" t="s">
        <v>1948</v>
      </c>
      <c r="F626" s="88" t="s">
        <v>1027</v>
      </c>
      <c r="G626" s="87" t="s">
        <v>1765</v>
      </c>
      <c r="J626" s="87">
        <v>255</v>
      </c>
      <c r="M626" s="87">
        <v>255</v>
      </c>
    </row>
    <row r="627" spans="1:13">
      <c r="A627" s="90" t="s">
        <v>710</v>
      </c>
      <c r="B627" s="90" t="s">
        <v>2510</v>
      </c>
      <c r="C627" s="88" t="s">
        <v>1919</v>
      </c>
      <c r="D627" s="88" t="s">
        <v>1871</v>
      </c>
      <c r="E627" s="88" t="s">
        <v>1949</v>
      </c>
      <c r="F627" s="88" t="s">
        <v>1028</v>
      </c>
      <c r="G627" s="87" t="s">
        <v>1766</v>
      </c>
      <c r="K627" s="87">
        <v>185</v>
      </c>
      <c r="M627" s="87">
        <v>185</v>
      </c>
    </row>
    <row r="628" spans="1:13">
      <c r="A628" s="90" t="s">
        <v>711</v>
      </c>
      <c r="B628" s="90" t="s">
        <v>2510</v>
      </c>
      <c r="C628" s="88" t="s">
        <v>1919</v>
      </c>
      <c r="D628" s="88" t="s">
        <v>1871</v>
      </c>
      <c r="E628" s="88" t="s">
        <v>1950</v>
      </c>
      <c r="F628" s="88" t="s">
        <v>1029</v>
      </c>
      <c r="G628" s="87" t="s">
        <v>1767</v>
      </c>
      <c r="L628" s="87">
        <v>58</v>
      </c>
      <c r="M628" s="87">
        <v>58</v>
      </c>
    </row>
    <row r="629" spans="1:13">
      <c r="A629" s="90" t="s">
        <v>712</v>
      </c>
      <c r="B629" s="90" t="s">
        <v>2511</v>
      </c>
      <c r="C629" s="88" t="s">
        <v>1919</v>
      </c>
      <c r="D629" s="88" t="s">
        <v>1917</v>
      </c>
      <c r="E629" s="88" t="s">
        <v>1946</v>
      </c>
      <c r="F629" s="88" t="s">
        <v>1030</v>
      </c>
      <c r="G629" s="87" t="s">
        <v>1768</v>
      </c>
      <c r="H629" s="87">
        <v>23</v>
      </c>
      <c r="M629" s="87">
        <v>23</v>
      </c>
    </row>
    <row r="630" spans="1:13">
      <c r="A630" s="90" t="s">
        <v>713</v>
      </c>
      <c r="B630" s="90" t="s">
        <v>2511</v>
      </c>
      <c r="C630" s="88" t="s">
        <v>1919</v>
      </c>
      <c r="D630" s="88" t="s">
        <v>1917</v>
      </c>
      <c r="E630" s="88" t="s">
        <v>1947</v>
      </c>
      <c r="F630" s="88" t="s">
        <v>1031</v>
      </c>
      <c r="G630" s="87" t="s">
        <v>1769</v>
      </c>
      <c r="I630" s="87">
        <v>68</v>
      </c>
      <c r="M630" s="87">
        <v>68</v>
      </c>
    </row>
    <row r="631" spans="1:13">
      <c r="A631" s="90" t="s">
        <v>714</v>
      </c>
      <c r="B631" s="90" t="s">
        <v>2511</v>
      </c>
      <c r="C631" s="88" t="s">
        <v>1919</v>
      </c>
      <c r="D631" s="88" t="s">
        <v>1917</v>
      </c>
      <c r="E631" s="88" t="s">
        <v>1948</v>
      </c>
      <c r="F631" s="88" t="s">
        <v>1032</v>
      </c>
      <c r="G631" s="87" t="s">
        <v>1770</v>
      </c>
      <c r="J631" s="87">
        <v>90</v>
      </c>
      <c r="M631" s="87">
        <v>90</v>
      </c>
    </row>
    <row r="632" spans="1:13">
      <c r="A632" s="90" t="s">
        <v>715</v>
      </c>
      <c r="B632" s="90" t="s">
        <v>2511</v>
      </c>
      <c r="C632" s="88" t="s">
        <v>1919</v>
      </c>
      <c r="D632" s="88" t="s">
        <v>1917</v>
      </c>
      <c r="E632" s="88" t="s">
        <v>1949</v>
      </c>
      <c r="F632" s="88" t="s">
        <v>1033</v>
      </c>
      <c r="G632" s="87" t="s">
        <v>1771</v>
      </c>
      <c r="K632" s="87">
        <v>66</v>
      </c>
      <c r="M632" s="87">
        <v>66</v>
      </c>
    </row>
    <row r="633" spans="1:13">
      <c r="A633" s="90" t="s">
        <v>716</v>
      </c>
      <c r="B633" s="90" t="s">
        <v>2511</v>
      </c>
      <c r="C633" s="88" t="s">
        <v>1919</v>
      </c>
      <c r="D633" s="88" t="s">
        <v>1917</v>
      </c>
      <c r="E633" s="88" t="s">
        <v>1950</v>
      </c>
      <c r="F633" s="88" t="s">
        <v>1034</v>
      </c>
      <c r="G633" s="87" t="s">
        <v>1772</v>
      </c>
      <c r="L633" s="87">
        <v>17</v>
      </c>
      <c r="M633" s="87">
        <v>17</v>
      </c>
    </row>
    <row r="634" spans="1:13">
      <c r="A634" s="90" t="s">
        <v>717</v>
      </c>
      <c r="B634" s="90" t="s">
        <v>2512</v>
      </c>
      <c r="C634" s="88" t="s">
        <v>1919</v>
      </c>
      <c r="D634" s="88" t="s">
        <v>1886</v>
      </c>
      <c r="E634" s="88" t="s">
        <v>1946</v>
      </c>
      <c r="F634" s="88" t="s">
        <v>1035</v>
      </c>
      <c r="G634" s="87" t="s">
        <v>1773</v>
      </c>
      <c r="H634" s="87">
        <v>23</v>
      </c>
      <c r="M634" s="87">
        <v>23</v>
      </c>
    </row>
    <row r="635" spans="1:13">
      <c r="A635" s="90" t="s">
        <v>718</v>
      </c>
      <c r="B635" s="90" t="s">
        <v>2512</v>
      </c>
      <c r="C635" s="88" t="s">
        <v>1919</v>
      </c>
      <c r="D635" s="88" t="s">
        <v>1886</v>
      </c>
      <c r="E635" s="88" t="s">
        <v>1947</v>
      </c>
      <c r="F635" s="88" t="s">
        <v>1036</v>
      </c>
      <c r="G635" s="87" t="s">
        <v>1774</v>
      </c>
      <c r="I635" s="87">
        <v>68</v>
      </c>
      <c r="M635" s="87">
        <v>68</v>
      </c>
    </row>
    <row r="636" spans="1:13">
      <c r="A636" s="90" t="s">
        <v>719</v>
      </c>
      <c r="B636" s="90" t="s">
        <v>2512</v>
      </c>
      <c r="C636" s="88" t="s">
        <v>1919</v>
      </c>
      <c r="D636" s="88" t="s">
        <v>1886</v>
      </c>
      <c r="E636" s="88" t="s">
        <v>1948</v>
      </c>
      <c r="F636" s="88" t="s">
        <v>1037</v>
      </c>
      <c r="G636" s="87" t="s">
        <v>1775</v>
      </c>
      <c r="J636" s="87">
        <v>90</v>
      </c>
      <c r="M636" s="87">
        <v>90</v>
      </c>
    </row>
    <row r="637" spans="1:13">
      <c r="A637" s="90" t="s">
        <v>720</v>
      </c>
      <c r="B637" s="90" t="s">
        <v>2512</v>
      </c>
      <c r="C637" s="88" t="s">
        <v>1919</v>
      </c>
      <c r="D637" s="88" t="s">
        <v>1886</v>
      </c>
      <c r="E637" s="88" t="s">
        <v>1949</v>
      </c>
      <c r="F637" s="88" t="s">
        <v>1038</v>
      </c>
      <c r="G637" s="87" t="s">
        <v>1776</v>
      </c>
      <c r="K637" s="87">
        <v>66</v>
      </c>
      <c r="M637" s="87">
        <v>66</v>
      </c>
    </row>
    <row r="638" spans="1:13">
      <c r="A638" s="90" t="s">
        <v>721</v>
      </c>
      <c r="B638" s="90" t="s">
        <v>2512</v>
      </c>
      <c r="C638" s="88" t="s">
        <v>1919</v>
      </c>
      <c r="D638" s="88" t="s">
        <v>1886</v>
      </c>
      <c r="E638" s="88" t="s">
        <v>1950</v>
      </c>
      <c r="F638" s="88" t="s">
        <v>1039</v>
      </c>
      <c r="G638" s="87" t="s">
        <v>1777</v>
      </c>
      <c r="L638" s="87">
        <v>17</v>
      </c>
      <c r="M638" s="87">
        <v>17</v>
      </c>
    </row>
    <row r="639" spans="1:13">
      <c r="A639" s="90" t="s">
        <v>722</v>
      </c>
      <c r="B639" s="90" t="s">
        <v>2513</v>
      </c>
      <c r="C639" s="88" t="s">
        <v>1919</v>
      </c>
      <c r="D639" s="88" t="s">
        <v>1922</v>
      </c>
      <c r="E639" s="88" t="s">
        <v>1946</v>
      </c>
      <c r="F639" s="88" t="s">
        <v>1040</v>
      </c>
      <c r="G639" s="87" t="s">
        <v>1778</v>
      </c>
      <c r="H639" s="87">
        <v>32</v>
      </c>
      <c r="M639" s="87">
        <v>32</v>
      </c>
    </row>
    <row r="640" spans="1:13">
      <c r="A640" s="90" t="s">
        <v>723</v>
      </c>
      <c r="B640" s="90" t="s">
        <v>2513</v>
      </c>
      <c r="C640" s="88" t="s">
        <v>1919</v>
      </c>
      <c r="D640" s="88" t="s">
        <v>1922</v>
      </c>
      <c r="E640" s="88" t="s">
        <v>1947</v>
      </c>
      <c r="F640" s="88" t="s">
        <v>1041</v>
      </c>
      <c r="G640" s="87" t="s">
        <v>1779</v>
      </c>
      <c r="I640" s="87">
        <v>97</v>
      </c>
      <c r="M640" s="87">
        <v>97</v>
      </c>
    </row>
    <row r="641" spans="1:13">
      <c r="A641" s="90" t="s">
        <v>724</v>
      </c>
      <c r="B641" s="90" t="s">
        <v>2513</v>
      </c>
      <c r="C641" s="88" t="s">
        <v>1919</v>
      </c>
      <c r="D641" s="88" t="s">
        <v>1922</v>
      </c>
      <c r="E641" s="88" t="s">
        <v>1948</v>
      </c>
      <c r="F641" s="88" t="s">
        <v>1042</v>
      </c>
      <c r="G641" s="87" t="s">
        <v>1780</v>
      </c>
      <c r="J641" s="87">
        <v>126</v>
      </c>
      <c r="M641" s="87">
        <v>126</v>
      </c>
    </row>
    <row r="642" spans="1:13">
      <c r="A642" s="90" t="s">
        <v>725</v>
      </c>
      <c r="B642" s="90" t="s">
        <v>2513</v>
      </c>
      <c r="C642" s="88" t="s">
        <v>1919</v>
      </c>
      <c r="D642" s="88" t="s">
        <v>1922</v>
      </c>
      <c r="E642" s="88" t="s">
        <v>1949</v>
      </c>
      <c r="F642" s="88" t="s">
        <v>1043</v>
      </c>
      <c r="G642" s="87" t="s">
        <v>1781</v>
      </c>
      <c r="K642" s="87">
        <v>93</v>
      </c>
      <c r="M642" s="87">
        <v>93</v>
      </c>
    </row>
    <row r="643" spans="1:13">
      <c r="A643" s="90" t="s">
        <v>726</v>
      </c>
      <c r="B643" s="90" t="s">
        <v>2513</v>
      </c>
      <c r="C643" s="88" t="s">
        <v>1919</v>
      </c>
      <c r="D643" s="88" t="s">
        <v>1922</v>
      </c>
      <c r="E643" s="88" t="s">
        <v>1950</v>
      </c>
      <c r="F643" s="88" t="s">
        <v>1044</v>
      </c>
      <c r="G643" s="87" t="s">
        <v>1782</v>
      </c>
      <c r="L643" s="87">
        <v>17</v>
      </c>
      <c r="M643" s="87">
        <v>17</v>
      </c>
    </row>
    <row r="644" spans="1:13">
      <c r="A644" s="90" t="s">
        <v>727</v>
      </c>
      <c r="B644" s="90" t="s">
        <v>2514</v>
      </c>
      <c r="C644" s="88" t="s">
        <v>1924</v>
      </c>
      <c r="D644" s="88" t="s">
        <v>1898</v>
      </c>
      <c r="E644" s="88" t="s">
        <v>1946</v>
      </c>
      <c r="F644" s="88" t="s">
        <v>1045</v>
      </c>
      <c r="G644" s="87" t="s">
        <v>1783</v>
      </c>
      <c r="H644" s="87">
        <v>19</v>
      </c>
      <c r="M644" s="87">
        <v>19</v>
      </c>
    </row>
    <row r="645" spans="1:13">
      <c r="A645" s="90" t="s">
        <v>728</v>
      </c>
      <c r="B645" s="90" t="s">
        <v>2514</v>
      </c>
      <c r="C645" s="88" t="s">
        <v>1924</v>
      </c>
      <c r="D645" s="88" t="s">
        <v>1898</v>
      </c>
      <c r="E645" s="88" t="s">
        <v>1947</v>
      </c>
      <c r="F645" s="88" t="s">
        <v>1046</v>
      </c>
      <c r="G645" s="87" t="s">
        <v>1784</v>
      </c>
      <c r="I645" s="87">
        <v>56</v>
      </c>
      <c r="M645" s="87">
        <v>56</v>
      </c>
    </row>
    <row r="646" spans="1:13">
      <c r="A646" s="90" t="s">
        <v>729</v>
      </c>
      <c r="B646" s="90" t="s">
        <v>2514</v>
      </c>
      <c r="C646" s="88" t="s">
        <v>1924</v>
      </c>
      <c r="D646" s="88" t="s">
        <v>1898</v>
      </c>
      <c r="E646" s="88" t="s">
        <v>1948</v>
      </c>
      <c r="F646" s="88" t="s">
        <v>1047</v>
      </c>
      <c r="G646" s="87" t="s">
        <v>1785</v>
      </c>
      <c r="J646" s="87">
        <v>71</v>
      </c>
      <c r="M646" s="87">
        <v>71</v>
      </c>
    </row>
    <row r="647" spans="1:13">
      <c r="A647" s="90" t="s">
        <v>730</v>
      </c>
      <c r="B647" s="90" t="s">
        <v>2514</v>
      </c>
      <c r="C647" s="88" t="s">
        <v>1924</v>
      </c>
      <c r="D647" s="88" t="s">
        <v>1898</v>
      </c>
      <c r="E647" s="88" t="s">
        <v>1949</v>
      </c>
      <c r="F647" s="88" t="s">
        <v>1048</v>
      </c>
      <c r="G647" s="87" t="s">
        <v>1786</v>
      </c>
      <c r="K647" s="87">
        <v>54</v>
      </c>
      <c r="M647" s="87">
        <v>54</v>
      </c>
    </row>
    <row r="648" spans="1:13">
      <c r="A648" s="90" t="s">
        <v>731</v>
      </c>
      <c r="B648" s="90" t="s">
        <v>2514</v>
      </c>
      <c r="C648" s="88" t="s">
        <v>1924</v>
      </c>
      <c r="D648" s="88" t="s">
        <v>1898</v>
      </c>
      <c r="E648" s="88" t="s">
        <v>1950</v>
      </c>
      <c r="F648" s="88" t="s">
        <v>1049</v>
      </c>
      <c r="G648" s="87" t="s">
        <v>1787</v>
      </c>
      <c r="L648" s="87">
        <v>10</v>
      </c>
      <c r="M648" s="87">
        <v>10</v>
      </c>
    </row>
    <row r="649" spans="1:13">
      <c r="A649" s="90" t="s">
        <v>732</v>
      </c>
      <c r="B649" s="90" t="s">
        <v>2515</v>
      </c>
      <c r="C649" s="88" t="s">
        <v>1924</v>
      </c>
      <c r="D649" s="88" t="s">
        <v>1871</v>
      </c>
      <c r="E649" s="88" t="s">
        <v>1946</v>
      </c>
      <c r="F649" s="88" t="s">
        <v>1050</v>
      </c>
      <c r="G649" s="87" t="s">
        <v>1788</v>
      </c>
      <c r="H649" s="87">
        <v>65</v>
      </c>
      <c r="M649" s="87">
        <v>65</v>
      </c>
    </row>
    <row r="650" spans="1:13">
      <c r="A650" s="90" t="s">
        <v>733</v>
      </c>
      <c r="B650" s="90" t="s">
        <v>2515</v>
      </c>
      <c r="C650" s="88" t="s">
        <v>1924</v>
      </c>
      <c r="D650" s="88" t="s">
        <v>1871</v>
      </c>
      <c r="E650" s="88" t="s">
        <v>1947</v>
      </c>
      <c r="F650" s="88" t="s">
        <v>1051</v>
      </c>
      <c r="G650" s="87" t="s">
        <v>1789</v>
      </c>
      <c r="I650" s="87">
        <v>193</v>
      </c>
      <c r="M650" s="87">
        <v>193</v>
      </c>
    </row>
    <row r="651" spans="1:13">
      <c r="A651" s="90" t="s">
        <v>734</v>
      </c>
      <c r="B651" s="90" t="s">
        <v>2515</v>
      </c>
      <c r="C651" s="88" t="s">
        <v>1924</v>
      </c>
      <c r="D651" s="88" t="s">
        <v>1871</v>
      </c>
      <c r="E651" s="88" t="s">
        <v>1948</v>
      </c>
      <c r="F651" s="88" t="s">
        <v>1052</v>
      </c>
      <c r="G651" s="87" t="s">
        <v>1790</v>
      </c>
      <c r="J651" s="87">
        <v>255</v>
      </c>
      <c r="M651" s="87">
        <v>255</v>
      </c>
    </row>
    <row r="652" spans="1:13">
      <c r="A652" s="90" t="s">
        <v>735</v>
      </c>
      <c r="B652" s="90" t="s">
        <v>2515</v>
      </c>
      <c r="C652" s="88" t="s">
        <v>1924</v>
      </c>
      <c r="D652" s="88" t="s">
        <v>1871</v>
      </c>
      <c r="E652" s="88" t="s">
        <v>1949</v>
      </c>
      <c r="F652" s="88" t="s">
        <v>1053</v>
      </c>
      <c r="G652" s="87" t="s">
        <v>1791</v>
      </c>
      <c r="K652" s="87">
        <v>185</v>
      </c>
      <c r="M652" s="87">
        <v>185</v>
      </c>
    </row>
    <row r="653" spans="1:13">
      <c r="A653" s="90" t="s">
        <v>736</v>
      </c>
      <c r="B653" s="90" t="s">
        <v>2515</v>
      </c>
      <c r="C653" s="88" t="s">
        <v>1924</v>
      </c>
      <c r="D653" s="88" t="s">
        <v>1871</v>
      </c>
      <c r="E653" s="88" t="s">
        <v>1950</v>
      </c>
      <c r="F653" s="88" t="s">
        <v>1054</v>
      </c>
      <c r="G653" s="87" t="s">
        <v>1792</v>
      </c>
      <c r="L653" s="87">
        <v>55</v>
      </c>
      <c r="M653" s="87">
        <v>55</v>
      </c>
    </row>
    <row r="654" spans="1:13">
      <c r="A654" s="90" t="s">
        <v>737</v>
      </c>
      <c r="B654" s="90" t="s">
        <v>2516</v>
      </c>
      <c r="C654" s="88" t="s">
        <v>1924</v>
      </c>
      <c r="D654" s="88" t="s">
        <v>1851</v>
      </c>
      <c r="E654" s="88" t="s">
        <v>1946</v>
      </c>
      <c r="F654" s="88" t="s">
        <v>1055</v>
      </c>
      <c r="G654" s="87" t="s">
        <v>1793</v>
      </c>
      <c r="H654" s="87">
        <v>73</v>
      </c>
      <c r="M654" s="87">
        <v>73</v>
      </c>
    </row>
    <row r="655" spans="1:13">
      <c r="A655" s="90" t="s">
        <v>738</v>
      </c>
      <c r="B655" s="90" t="s">
        <v>2516</v>
      </c>
      <c r="C655" s="88" t="s">
        <v>1924</v>
      </c>
      <c r="D655" s="88" t="s">
        <v>1851</v>
      </c>
      <c r="E655" s="88" t="s">
        <v>1947</v>
      </c>
      <c r="F655" s="88" t="s">
        <v>1056</v>
      </c>
      <c r="G655" s="87" t="s">
        <v>1794</v>
      </c>
      <c r="I655" s="87">
        <v>220</v>
      </c>
      <c r="M655" s="87">
        <v>220</v>
      </c>
    </row>
    <row r="656" spans="1:13">
      <c r="A656" s="90" t="s">
        <v>739</v>
      </c>
      <c r="B656" s="90" t="s">
        <v>2516</v>
      </c>
      <c r="C656" s="88" t="s">
        <v>1924</v>
      </c>
      <c r="D656" s="88" t="s">
        <v>1851</v>
      </c>
      <c r="E656" s="88" t="s">
        <v>1948</v>
      </c>
      <c r="F656" s="88" t="s">
        <v>1057</v>
      </c>
      <c r="G656" s="87" t="s">
        <v>1795</v>
      </c>
      <c r="J656" s="87">
        <v>292</v>
      </c>
      <c r="M656" s="87">
        <v>292</v>
      </c>
    </row>
    <row r="657" spans="1:13">
      <c r="A657" s="90" t="s">
        <v>740</v>
      </c>
      <c r="B657" s="90" t="s">
        <v>2516</v>
      </c>
      <c r="C657" s="88" t="s">
        <v>1924</v>
      </c>
      <c r="D657" s="88" t="s">
        <v>1851</v>
      </c>
      <c r="E657" s="88" t="s">
        <v>1949</v>
      </c>
      <c r="F657" s="88" t="s">
        <v>1058</v>
      </c>
      <c r="G657" s="87" t="s">
        <v>1796</v>
      </c>
      <c r="K657" s="87">
        <v>212</v>
      </c>
      <c r="M657" s="87">
        <v>212</v>
      </c>
    </row>
    <row r="658" spans="1:13">
      <c r="A658" s="90" t="s">
        <v>741</v>
      </c>
      <c r="B658" s="90" t="s">
        <v>2516</v>
      </c>
      <c r="C658" s="88" t="s">
        <v>1924</v>
      </c>
      <c r="D658" s="88" t="s">
        <v>1851</v>
      </c>
      <c r="E658" s="88" t="s">
        <v>1950</v>
      </c>
      <c r="F658" s="88" t="s">
        <v>1059</v>
      </c>
      <c r="G658" s="87" t="s">
        <v>1797</v>
      </c>
      <c r="L658" s="87">
        <v>55</v>
      </c>
      <c r="M658" s="87">
        <v>55</v>
      </c>
    </row>
    <row r="659" spans="1:13">
      <c r="A659" s="90" t="s">
        <v>742</v>
      </c>
      <c r="B659" s="90" t="s">
        <v>2517</v>
      </c>
      <c r="C659" s="88" t="s">
        <v>1924</v>
      </c>
      <c r="D659" s="88" t="s">
        <v>1870</v>
      </c>
      <c r="E659" s="88" t="s">
        <v>1946</v>
      </c>
      <c r="F659" s="88" t="s">
        <v>1060</v>
      </c>
      <c r="G659" s="87" t="s">
        <v>1798</v>
      </c>
      <c r="H659" s="87">
        <v>28</v>
      </c>
      <c r="M659" s="87">
        <v>28</v>
      </c>
    </row>
    <row r="660" spans="1:13">
      <c r="A660" s="90" t="s">
        <v>743</v>
      </c>
      <c r="B660" s="90" t="s">
        <v>2517</v>
      </c>
      <c r="C660" s="88" t="s">
        <v>1924</v>
      </c>
      <c r="D660" s="88" t="s">
        <v>1870</v>
      </c>
      <c r="E660" s="88" t="s">
        <v>1947</v>
      </c>
      <c r="F660" s="88" t="s">
        <v>1061</v>
      </c>
      <c r="G660" s="87" t="s">
        <v>1799</v>
      </c>
      <c r="I660" s="87">
        <v>84</v>
      </c>
      <c r="M660" s="87">
        <v>84</v>
      </c>
    </row>
    <row r="661" spans="1:13">
      <c r="A661" s="90" t="s">
        <v>744</v>
      </c>
      <c r="B661" s="90" t="s">
        <v>2517</v>
      </c>
      <c r="C661" s="88" t="s">
        <v>1924</v>
      </c>
      <c r="D661" s="88" t="s">
        <v>1870</v>
      </c>
      <c r="E661" s="88" t="s">
        <v>1948</v>
      </c>
      <c r="F661" s="88" t="s">
        <v>1062</v>
      </c>
      <c r="G661" s="87" t="s">
        <v>1800</v>
      </c>
      <c r="J661" s="87">
        <v>107</v>
      </c>
      <c r="M661" s="87">
        <v>107</v>
      </c>
    </row>
    <row r="662" spans="1:13">
      <c r="A662" s="90" t="s">
        <v>745</v>
      </c>
      <c r="B662" s="90" t="s">
        <v>2517</v>
      </c>
      <c r="C662" s="88" t="s">
        <v>1924</v>
      </c>
      <c r="D662" s="88" t="s">
        <v>1870</v>
      </c>
      <c r="E662" s="88" t="s">
        <v>1949</v>
      </c>
      <c r="F662" s="88" t="s">
        <v>1063</v>
      </c>
      <c r="G662" s="87" t="s">
        <v>1801</v>
      </c>
      <c r="K662" s="87">
        <v>80</v>
      </c>
      <c r="M662" s="87">
        <v>80</v>
      </c>
    </row>
    <row r="663" spans="1:13">
      <c r="A663" s="90" t="s">
        <v>746</v>
      </c>
      <c r="B663" s="90" t="s">
        <v>2517</v>
      </c>
      <c r="C663" s="88" t="s">
        <v>1924</v>
      </c>
      <c r="D663" s="88" t="s">
        <v>1870</v>
      </c>
      <c r="E663" s="88" t="s">
        <v>1950</v>
      </c>
      <c r="F663" s="88" t="s">
        <v>1064</v>
      </c>
      <c r="G663" s="87" t="s">
        <v>1802</v>
      </c>
      <c r="L663" s="87">
        <v>20</v>
      </c>
      <c r="M663" s="87">
        <v>20</v>
      </c>
    </row>
    <row r="664" spans="1:13">
      <c r="A664" s="90" t="s">
        <v>747</v>
      </c>
      <c r="B664" s="90" t="s">
        <v>2518</v>
      </c>
      <c r="C664" s="88" t="s">
        <v>1924</v>
      </c>
      <c r="D664" s="88" t="s">
        <v>1854</v>
      </c>
      <c r="E664" s="88" t="s">
        <v>1946</v>
      </c>
      <c r="F664" s="88" t="s">
        <v>1065</v>
      </c>
      <c r="G664" s="87" t="s">
        <v>1803</v>
      </c>
      <c r="H664" s="87">
        <v>19</v>
      </c>
      <c r="M664" s="87">
        <v>19</v>
      </c>
    </row>
    <row r="665" spans="1:13">
      <c r="A665" s="90" t="s">
        <v>748</v>
      </c>
      <c r="B665" s="90" t="s">
        <v>2518</v>
      </c>
      <c r="C665" s="88" t="s">
        <v>1924</v>
      </c>
      <c r="D665" s="88" t="s">
        <v>1854</v>
      </c>
      <c r="E665" s="88" t="s">
        <v>1947</v>
      </c>
      <c r="F665" s="88" t="s">
        <v>1066</v>
      </c>
      <c r="G665" s="87" t="s">
        <v>1804</v>
      </c>
      <c r="I665" s="87">
        <v>56</v>
      </c>
      <c r="M665" s="87">
        <v>56</v>
      </c>
    </row>
    <row r="666" spans="1:13">
      <c r="A666" s="90" t="s">
        <v>749</v>
      </c>
      <c r="B666" s="90" t="s">
        <v>2518</v>
      </c>
      <c r="C666" s="88" t="s">
        <v>1924</v>
      </c>
      <c r="D666" s="88" t="s">
        <v>1854</v>
      </c>
      <c r="E666" s="88" t="s">
        <v>1948</v>
      </c>
      <c r="F666" s="88" t="s">
        <v>1067</v>
      </c>
      <c r="G666" s="87" t="s">
        <v>1805</v>
      </c>
      <c r="J666" s="87">
        <v>71</v>
      </c>
      <c r="M666" s="87">
        <v>71</v>
      </c>
    </row>
    <row r="667" spans="1:13">
      <c r="A667" s="90" t="s">
        <v>750</v>
      </c>
      <c r="B667" s="90" t="s">
        <v>2518</v>
      </c>
      <c r="C667" s="88" t="s">
        <v>1924</v>
      </c>
      <c r="D667" s="88" t="s">
        <v>1854</v>
      </c>
      <c r="E667" s="88" t="s">
        <v>1949</v>
      </c>
      <c r="F667" s="88" t="s">
        <v>1068</v>
      </c>
      <c r="G667" s="87" t="s">
        <v>1806</v>
      </c>
      <c r="K667" s="87">
        <v>54</v>
      </c>
      <c r="M667" s="87">
        <v>54</v>
      </c>
    </row>
    <row r="668" spans="1:13">
      <c r="A668" s="90" t="s">
        <v>751</v>
      </c>
      <c r="B668" s="90" t="s">
        <v>2518</v>
      </c>
      <c r="C668" s="88" t="s">
        <v>1924</v>
      </c>
      <c r="D668" s="88" t="s">
        <v>1854</v>
      </c>
      <c r="E668" s="88" t="s">
        <v>1950</v>
      </c>
      <c r="F668" s="88" t="s">
        <v>1069</v>
      </c>
      <c r="G668" s="87" t="s">
        <v>1807</v>
      </c>
      <c r="L668" s="87">
        <v>10</v>
      </c>
      <c r="M668" s="87">
        <v>10</v>
      </c>
    </row>
    <row r="669" spans="1:13">
      <c r="A669" s="90" t="s">
        <v>752</v>
      </c>
      <c r="B669" s="90" t="s">
        <v>2519</v>
      </c>
      <c r="C669" s="88" t="s">
        <v>1924</v>
      </c>
      <c r="D669" s="88" t="s">
        <v>1926</v>
      </c>
      <c r="E669" s="88" t="s">
        <v>1946</v>
      </c>
      <c r="F669" s="88" t="s">
        <v>1070</v>
      </c>
      <c r="G669" s="87" t="s">
        <v>1808</v>
      </c>
      <c r="H669" s="87">
        <v>9</v>
      </c>
      <c r="M669" s="87">
        <v>9</v>
      </c>
    </row>
    <row r="670" spans="1:13">
      <c r="A670" s="90" t="s">
        <v>753</v>
      </c>
      <c r="B670" s="90" t="s">
        <v>2519</v>
      </c>
      <c r="C670" s="88" t="s">
        <v>1924</v>
      </c>
      <c r="D670" s="88" t="s">
        <v>1926</v>
      </c>
      <c r="E670" s="88" t="s">
        <v>1947</v>
      </c>
      <c r="F670" s="88" t="s">
        <v>1071</v>
      </c>
      <c r="G670" s="87" t="s">
        <v>1809</v>
      </c>
      <c r="I670" s="87">
        <v>28</v>
      </c>
      <c r="M670" s="87">
        <v>28</v>
      </c>
    </row>
    <row r="671" spans="1:13">
      <c r="A671" s="90" t="s">
        <v>754</v>
      </c>
      <c r="B671" s="90" t="s">
        <v>2519</v>
      </c>
      <c r="C671" s="88" t="s">
        <v>1924</v>
      </c>
      <c r="D671" s="88" t="s">
        <v>1926</v>
      </c>
      <c r="E671" s="88" t="s">
        <v>1948</v>
      </c>
      <c r="F671" s="88" t="s">
        <v>1072</v>
      </c>
      <c r="G671" s="87" t="s">
        <v>1810</v>
      </c>
      <c r="J671" s="87">
        <v>33</v>
      </c>
      <c r="M671" s="87">
        <v>33</v>
      </c>
    </row>
    <row r="672" spans="1:13">
      <c r="A672" s="90" t="s">
        <v>755</v>
      </c>
      <c r="B672" s="90" t="s">
        <v>2519</v>
      </c>
      <c r="C672" s="88" t="s">
        <v>1924</v>
      </c>
      <c r="D672" s="88" t="s">
        <v>1926</v>
      </c>
      <c r="E672" s="88" t="s">
        <v>1949</v>
      </c>
      <c r="F672" s="88" t="s">
        <v>1073</v>
      </c>
      <c r="G672" s="87" t="s">
        <v>1811</v>
      </c>
      <c r="K672" s="87">
        <v>27</v>
      </c>
      <c r="M672" s="87">
        <v>27</v>
      </c>
    </row>
    <row r="673" spans="1:13">
      <c r="A673" s="90" t="s">
        <v>756</v>
      </c>
      <c r="B673" s="90" t="s">
        <v>2519</v>
      </c>
      <c r="C673" s="88" t="s">
        <v>1924</v>
      </c>
      <c r="D673" s="88" t="s">
        <v>1926</v>
      </c>
      <c r="E673" s="88" t="s">
        <v>1950</v>
      </c>
      <c r="F673" s="88" t="s">
        <v>1074</v>
      </c>
      <c r="G673" s="87" t="s">
        <v>1812</v>
      </c>
      <c r="L673" s="87">
        <v>7</v>
      </c>
      <c r="M673" s="87">
        <v>7</v>
      </c>
    </row>
    <row r="674" spans="1:13">
      <c r="A674" s="90" t="s">
        <v>757</v>
      </c>
      <c r="B674" s="90" t="s">
        <v>2520</v>
      </c>
      <c r="C674" s="88" t="s">
        <v>1927</v>
      </c>
      <c r="D674" s="88" t="s">
        <v>1870</v>
      </c>
      <c r="E674" s="88" t="s">
        <v>1946</v>
      </c>
      <c r="F674" s="88" t="s">
        <v>1075</v>
      </c>
      <c r="G674" s="87" t="s">
        <v>1813</v>
      </c>
      <c r="H674" s="87">
        <v>14</v>
      </c>
      <c r="M674" s="87">
        <v>14</v>
      </c>
    </row>
    <row r="675" spans="1:13">
      <c r="A675" s="90" t="s">
        <v>758</v>
      </c>
      <c r="B675" s="90" t="s">
        <v>2520</v>
      </c>
      <c r="C675" s="88" t="s">
        <v>1927</v>
      </c>
      <c r="D675" s="88" t="s">
        <v>1870</v>
      </c>
      <c r="E675" s="88" t="s">
        <v>1947</v>
      </c>
      <c r="F675" s="88" t="s">
        <v>1076</v>
      </c>
      <c r="G675" s="87" t="s">
        <v>1814</v>
      </c>
      <c r="I675" s="87">
        <v>42</v>
      </c>
      <c r="M675" s="87">
        <v>42</v>
      </c>
    </row>
    <row r="676" spans="1:13">
      <c r="A676" s="90" t="s">
        <v>759</v>
      </c>
      <c r="B676" s="90" t="s">
        <v>2520</v>
      </c>
      <c r="C676" s="88" t="s">
        <v>1927</v>
      </c>
      <c r="D676" s="88" t="s">
        <v>1870</v>
      </c>
      <c r="E676" s="88" t="s">
        <v>1948</v>
      </c>
      <c r="F676" s="88" t="s">
        <v>1077</v>
      </c>
      <c r="G676" s="87" t="s">
        <v>1815</v>
      </c>
      <c r="J676" s="87">
        <v>51</v>
      </c>
      <c r="M676" s="87">
        <v>51</v>
      </c>
    </row>
    <row r="677" spans="1:13">
      <c r="A677" s="90" t="s">
        <v>760</v>
      </c>
      <c r="B677" s="90" t="s">
        <v>2520</v>
      </c>
      <c r="C677" s="88" t="s">
        <v>1927</v>
      </c>
      <c r="D677" s="88" t="s">
        <v>1870</v>
      </c>
      <c r="E677" s="88" t="s">
        <v>1949</v>
      </c>
      <c r="F677" s="88" t="s">
        <v>1078</v>
      </c>
      <c r="G677" s="87" t="s">
        <v>1816</v>
      </c>
      <c r="K677" s="87">
        <v>39</v>
      </c>
      <c r="M677" s="87">
        <v>39</v>
      </c>
    </row>
    <row r="678" spans="1:13">
      <c r="A678" s="90" t="s">
        <v>761</v>
      </c>
      <c r="B678" s="90" t="s">
        <v>2520</v>
      </c>
      <c r="C678" s="88" t="s">
        <v>1927</v>
      </c>
      <c r="D678" s="88" t="s">
        <v>1870</v>
      </c>
      <c r="E678" s="88" t="s">
        <v>1950</v>
      </c>
      <c r="F678" s="88" t="s">
        <v>1079</v>
      </c>
      <c r="G678" s="87" t="s">
        <v>1817</v>
      </c>
      <c r="L678" s="87">
        <v>16</v>
      </c>
      <c r="M678" s="87">
        <v>16</v>
      </c>
    </row>
    <row r="679" spans="1:13">
      <c r="A679" s="90" t="s">
        <v>762</v>
      </c>
      <c r="B679" s="90" t="s">
        <v>2521</v>
      </c>
      <c r="C679" s="88" t="s">
        <v>1927</v>
      </c>
      <c r="D679" s="88" t="s">
        <v>1851</v>
      </c>
      <c r="E679" s="88" t="s">
        <v>1946</v>
      </c>
      <c r="F679" s="88" t="s">
        <v>1080</v>
      </c>
      <c r="G679" s="87" t="s">
        <v>1818</v>
      </c>
      <c r="H679" s="87">
        <v>32</v>
      </c>
      <c r="M679" s="87">
        <v>32</v>
      </c>
    </row>
    <row r="680" spans="1:13">
      <c r="A680" s="90" t="s">
        <v>763</v>
      </c>
      <c r="B680" s="90" t="s">
        <v>2521</v>
      </c>
      <c r="C680" s="88" t="s">
        <v>1927</v>
      </c>
      <c r="D680" s="88" t="s">
        <v>1851</v>
      </c>
      <c r="E680" s="88" t="s">
        <v>1947</v>
      </c>
      <c r="F680" s="88" t="s">
        <v>1081</v>
      </c>
      <c r="G680" s="87" t="s">
        <v>1819</v>
      </c>
      <c r="I680" s="87">
        <v>97</v>
      </c>
      <c r="M680" s="87">
        <v>97</v>
      </c>
    </row>
    <row r="681" spans="1:13">
      <c r="A681" s="90" t="s">
        <v>764</v>
      </c>
      <c r="B681" s="90" t="s">
        <v>2521</v>
      </c>
      <c r="C681" s="88" t="s">
        <v>1927</v>
      </c>
      <c r="D681" s="88" t="s">
        <v>1851</v>
      </c>
      <c r="E681" s="88" t="s">
        <v>1948</v>
      </c>
      <c r="F681" s="88" t="s">
        <v>1082</v>
      </c>
      <c r="G681" s="87" t="s">
        <v>1820</v>
      </c>
      <c r="J681" s="87">
        <v>126</v>
      </c>
      <c r="M681" s="87">
        <v>126</v>
      </c>
    </row>
    <row r="682" spans="1:13">
      <c r="A682" s="90" t="s">
        <v>765</v>
      </c>
      <c r="B682" s="90" t="s">
        <v>2521</v>
      </c>
      <c r="C682" s="88" t="s">
        <v>1927</v>
      </c>
      <c r="D682" s="88" t="s">
        <v>1851</v>
      </c>
      <c r="E682" s="88" t="s">
        <v>1949</v>
      </c>
      <c r="F682" s="88" t="s">
        <v>1083</v>
      </c>
      <c r="G682" s="87" t="s">
        <v>1821</v>
      </c>
      <c r="K682" s="87">
        <v>93</v>
      </c>
      <c r="M682" s="87">
        <v>93</v>
      </c>
    </row>
    <row r="683" spans="1:13">
      <c r="A683" s="90" t="s">
        <v>766</v>
      </c>
      <c r="B683" s="90" t="s">
        <v>2521</v>
      </c>
      <c r="C683" s="88" t="s">
        <v>1927</v>
      </c>
      <c r="D683" s="88" t="s">
        <v>1851</v>
      </c>
      <c r="E683" s="88" t="s">
        <v>1950</v>
      </c>
      <c r="F683" s="88" t="s">
        <v>1084</v>
      </c>
      <c r="G683" s="87" t="s">
        <v>1822</v>
      </c>
      <c r="L683" s="87">
        <v>27</v>
      </c>
      <c r="M683" s="87">
        <v>27</v>
      </c>
    </row>
    <row r="684" spans="1:13">
      <c r="A684" s="90" t="s">
        <v>767</v>
      </c>
      <c r="B684" s="90" t="s">
        <v>2522</v>
      </c>
      <c r="C684" s="88" t="s">
        <v>1927</v>
      </c>
      <c r="D684" s="88" t="s">
        <v>1871</v>
      </c>
      <c r="E684" s="88" t="s">
        <v>1946</v>
      </c>
      <c r="F684" s="88" t="s">
        <v>1085</v>
      </c>
      <c r="G684" s="87" t="s">
        <v>1823</v>
      </c>
      <c r="H684" s="87">
        <v>19</v>
      </c>
      <c r="M684" s="87">
        <v>19</v>
      </c>
    </row>
    <row r="685" spans="1:13">
      <c r="A685" s="90" t="s">
        <v>768</v>
      </c>
      <c r="B685" s="90" t="s">
        <v>2522</v>
      </c>
      <c r="C685" s="88" t="s">
        <v>1927</v>
      </c>
      <c r="D685" s="88" t="s">
        <v>1871</v>
      </c>
      <c r="E685" s="88" t="s">
        <v>1947</v>
      </c>
      <c r="F685" s="88" t="s">
        <v>1086</v>
      </c>
      <c r="G685" s="87" t="s">
        <v>1824</v>
      </c>
      <c r="I685" s="87">
        <v>56</v>
      </c>
      <c r="M685" s="87">
        <v>56</v>
      </c>
    </row>
    <row r="686" spans="1:13">
      <c r="A686" s="90" t="s">
        <v>769</v>
      </c>
      <c r="B686" s="90" t="s">
        <v>2522</v>
      </c>
      <c r="C686" s="88" t="s">
        <v>1927</v>
      </c>
      <c r="D686" s="88" t="s">
        <v>1871</v>
      </c>
      <c r="E686" s="88" t="s">
        <v>1948</v>
      </c>
      <c r="F686" s="88" t="s">
        <v>1087</v>
      </c>
      <c r="G686" s="87" t="s">
        <v>1825</v>
      </c>
      <c r="J686" s="87">
        <v>71</v>
      </c>
      <c r="M686" s="87">
        <v>71</v>
      </c>
    </row>
    <row r="687" spans="1:13">
      <c r="A687" s="90" t="s">
        <v>770</v>
      </c>
      <c r="B687" s="90" t="s">
        <v>2522</v>
      </c>
      <c r="C687" s="88" t="s">
        <v>1927</v>
      </c>
      <c r="D687" s="88" t="s">
        <v>1871</v>
      </c>
      <c r="E687" s="88" t="s">
        <v>1949</v>
      </c>
      <c r="F687" s="88" t="s">
        <v>1088</v>
      </c>
      <c r="G687" s="87" t="s">
        <v>1826</v>
      </c>
      <c r="K687" s="87">
        <v>54</v>
      </c>
      <c r="M687" s="87">
        <v>54</v>
      </c>
    </row>
    <row r="688" spans="1:13">
      <c r="A688" s="90" t="s">
        <v>771</v>
      </c>
      <c r="B688" s="90" t="s">
        <v>2522</v>
      </c>
      <c r="C688" s="88" t="s">
        <v>1927</v>
      </c>
      <c r="D688" s="88" t="s">
        <v>1871</v>
      </c>
      <c r="E688" s="88" t="s">
        <v>1950</v>
      </c>
      <c r="F688" s="88" t="s">
        <v>1089</v>
      </c>
      <c r="G688" s="87" t="s">
        <v>1827</v>
      </c>
      <c r="L688" s="87">
        <v>22</v>
      </c>
      <c r="M688" s="87">
        <v>22</v>
      </c>
    </row>
    <row r="689" spans="1:13">
      <c r="A689" s="90" t="s">
        <v>772</v>
      </c>
      <c r="B689" s="90" t="s">
        <v>2523</v>
      </c>
      <c r="C689" s="88" t="s">
        <v>1927</v>
      </c>
      <c r="D689" s="88" t="s">
        <v>1860</v>
      </c>
      <c r="E689" s="88" t="s">
        <v>1946</v>
      </c>
      <c r="F689" s="88" t="s">
        <v>1090</v>
      </c>
      <c r="G689" s="87" t="s">
        <v>1828</v>
      </c>
      <c r="H689" s="87">
        <v>9</v>
      </c>
      <c r="M689" s="87">
        <v>9</v>
      </c>
    </row>
    <row r="690" spans="1:13">
      <c r="A690" s="90" t="s">
        <v>773</v>
      </c>
      <c r="B690" s="90" t="s">
        <v>2523</v>
      </c>
      <c r="C690" s="88" t="s">
        <v>1927</v>
      </c>
      <c r="D690" s="88" t="s">
        <v>1860</v>
      </c>
      <c r="E690" s="88" t="s">
        <v>1947</v>
      </c>
      <c r="F690" s="88" t="s">
        <v>1091</v>
      </c>
      <c r="G690" s="87" t="s">
        <v>1829</v>
      </c>
      <c r="I690" s="87">
        <v>28</v>
      </c>
      <c r="M690" s="87">
        <v>28</v>
      </c>
    </row>
    <row r="691" spans="1:13">
      <c r="A691" s="90" t="s">
        <v>774</v>
      </c>
      <c r="B691" s="90" t="s">
        <v>2523</v>
      </c>
      <c r="C691" s="88" t="s">
        <v>1927</v>
      </c>
      <c r="D691" s="88" t="s">
        <v>1860</v>
      </c>
      <c r="E691" s="88" t="s">
        <v>1948</v>
      </c>
      <c r="F691" s="88" t="s">
        <v>1092</v>
      </c>
      <c r="G691" s="87" t="s">
        <v>1830</v>
      </c>
      <c r="J691" s="87">
        <v>33</v>
      </c>
      <c r="M691" s="87">
        <v>33</v>
      </c>
    </row>
    <row r="692" spans="1:13">
      <c r="A692" s="90" t="s">
        <v>775</v>
      </c>
      <c r="B692" s="90" t="s">
        <v>2523</v>
      </c>
      <c r="C692" s="88" t="s">
        <v>1927</v>
      </c>
      <c r="D692" s="88" t="s">
        <v>1860</v>
      </c>
      <c r="E692" s="88" t="s">
        <v>1949</v>
      </c>
      <c r="F692" s="88" t="s">
        <v>1093</v>
      </c>
      <c r="G692" s="87" t="s">
        <v>1831</v>
      </c>
      <c r="K692" s="87">
        <v>27</v>
      </c>
      <c r="M692" s="87">
        <v>27</v>
      </c>
    </row>
    <row r="693" spans="1:13">
      <c r="A693" s="90" t="s">
        <v>776</v>
      </c>
      <c r="B693" s="90" t="s">
        <v>2523</v>
      </c>
      <c r="C693" s="88" t="s">
        <v>1927</v>
      </c>
      <c r="D693" s="88" t="s">
        <v>1860</v>
      </c>
      <c r="E693" s="88" t="s">
        <v>1950</v>
      </c>
      <c r="F693" s="88" t="s">
        <v>1094</v>
      </c>
      <c r="G693" s="87" t="s">
        <v>1832</v>
      </c>
      <c r="L693" s="87">
        <v>9</v>
      </c>
      <c r="M693" s="87">
        <v>9</v>
      </c>
    </row>
    <row r="694" spans="1:13">
      <c r="A694" s="90" t="s">
        <v>777</v>
      </c>
      <c r="B694" s="90" t="s">
        <v>2524</v>
      </c>
      <c r="C694" s="88" t="s">
        <v>1927</v>
      </c>
      <c r="D694" s="88" t="s">
        <v>1867</v>
      </c>
      <c r="E694" s="88" t="s">
        <v>1946</v>
      </c>
      <c r="F694" s="88" t="s">
        <v>1095</v>
      </c>
      <c r="G694" s="87" t="s">
        <v>1833</v>
      </c>
      <c r="H694" s="87">
        <v>9</v>
      </c>
      <c r="M694" s="87">
        <v>9</v>
      </c>
    </row>
    <row r="695" spans="1:13">
      <c r="A695" s="90" t="s">
        <v>778</v>
      </c>
      <c r="B695" s="90" t="s">
        <v>2524</v>
      </c>
      <c r="C695" s="88" t="s">
        <v>1927</v>
      </c>
      <c r="D695" s="88" t="s">
        <v>1867</v>
      </c>
      <c r="E695" s="88" t="s">
        <v>1947</v>
      </c>
      <c r="F695" s="88" t="s">
        <v>1096</v>
      </c>
      <c r="G695" s="87" t="s">
        <v>1834</v>
      </c>
      <c r="I695" s="87">
        <v>28</v>
      </c>
      <c r="M695" s="87">
        <v>28</v>
      </c>
    </row>
    <row r="696" spans="1:13">
      <c r="A696" s="90" t="s">
        <v>779</v>
      </c>
      <c r="B696" s="90" t="s">
        <v>2524</v>
      </c>
      <c r="C696" s="88" t="s">
        <v>1927</v>
      </c>
      <c r="D696" s="88" t="s">
        <v>1867</v>
      </c>
      <c r="E696" s="88" t="s">
        <v>1948</v>
      </c>
      <c r="F696" s="88" t="s">
        <v>1097</v>
      </c>
      <c r="G696" s="87" t="s">
        <v>1835</v>
      </c>
      <c r="J696" s="87">
        <v>33</v>
      </c>
      <c r="M696" s="87">
        <v>33</v>
      </c>
    </row>
    <row r="697" spans="1:13">
      <c r="A697" s="90" t="s">
        <v>780</v>
      </c>
      <c r="B697" s="90" t="s">
        <v>2524</v>
      </c>
      <c r="C697" s="88" t="s">
        <v>1927</v>
      </c>
      <c r="D697" s="88" t="s">
        <v>1867</v>
      </c>
      <c r="E697" s="88" t="s">
        <v>1949</v>
      </c>
      <c r="F697" s="88" t="s">
        <v>1098</v>
      </c>
      <c r="G697" s="87" t="s">
        <v>1836</v>
      </c>
      <c r="K697" s="87">
        <v>27</v>
      </c>
      <c r="M697" s="87">
        <v>27</v>
      </c>
    </row>
    <row r="698" spans="1:13">
      <c r="A698" s="90" t="s">
        <v>781</v>
      </c>
      <c r="B698" s="90" t="s">
        <v>2524</v>
      </c>
      <c r="C698" s="88" t="s">
        <v>1927</v>
      </c>
      <c r="D698" s="88" t="s">
        <v>1867</v>
      </c>
      <c r="E698" s="88" t="s">
        <v>1950</v>
      </c>
      <c r="F698" s="88" t="s">
        <v>1099</v>
      </c>
      <c r="G698" s="87" t="s">
        <v>1837</v>
      </c>
      <c r="L698" s="87">
        <v>9</v>
      </c>
      <c r="M698" s="87">
        <v>9</v>
      </c>
    </row>
    <row r="699" spans="1:13">
      <c r="A699" s="90" t="s">
        <v>782</v>
      </c>
      <c r="B699" s="90" t="s">
        <v>2525</v>
      </c>
      <c r="C699" s="88" t="s">
        <v>1927</v>
      </c>
      <c r="D699" s="88" t="s">
        <v>1896</v>
      </c>
      <c r="E699" s="88" t="s">
        <v>1946</v>
      </c>
      <c r="F699" s="88" t="s">
        <v>1100</v>
      </c>
      <c r="G699" s="87" t="s">
        <v>1838</v>
      </c>
      <c r="H699" s="87">
        <v>9</v>
      </c>
      <c r="M699" s="87">
        <v>9</v>
      </c>
    </row>
    <row r="700" spans="1:13">
      <c r="A700" s="90" t="s">
        <v>783</v>
      </c>
      <c r="B700" s="90" t="s">
        <v>2525</v>
      </c>
      <c r="C700" s="88" t="s">
        <v>1927</v>
      </c>
      <c r="D700" s="88" t="s">
        <v>1896</v>
      </c>
      <c r="E700" s="88" t="s">
        <v>1947</v>
      </c>
      <c r="F700" s="88" t="s">
        <v>1101</v>
      </c>
      <c r="G700" s="87" t="s">
        <v>1839</v>
      </c>
      <c r="I700" s="87">
        <v>28</v>
      </c>
      <c r="M700" s="87">
        <v>28</v>
      </c>
    </row>
    <row r="701" spans="1:13">
      <c r="A701" s="90" t="s">
        <v>784</v>
      </c>
      <c r="B701" s="90" t="s">
        <v>2525</v>
      </c>
      <c r="C701" s="88" t="s">
        <v>1927</v>
      </c>
      <c r="D701" s="88" t="s">
        <v>1896</v>
      </c>
      <c r="E701" s="88" t="s">
        <v>1948</v>
      </c>
      <c r="F701" s="88" t="s">
        <v>1102</v>
      </c>
      <c r="G701" s="87" t="s">
        <v>1840</v>
      </c>
      <c r="J701" s="87">
        <v>33</v>
      </c>
      <c r="M701" s="87">
        <v>33</v>
      </c>
    </row>
    <row r="702" spans="1:13">
      <c r="A702" s="90" t="s">
        <v>785</v>
      </c>
      <c r="B702" s="90" t="s">
        <v>2525</v>
      </c>
      <c r="C702" s="88" t="s">
        <v>1927</v>
      </c>
      <c r="D702" s="88" t="s">
        <v>1896</v>
      </c>
      <c r="E702" s="88" t="s">
        <v>1949</v>
      </c>
      <c r="F702" s="88" t="s">
        <v>1103</v>
      </c>
      <c r="G702" s="87" t="s">
        <v>1841</v>
      </c>
      <c r="K702" s="87">
        <v>27</v>
      </c>
      <c r="M702" s="87">
        <v>27</v>
      </c>
    </row>
    <row r="703" spans="1:13">
      <c r="A703" s="90" t="s">
        <v>786</v>
      </c>
      <c r="B703" s="90" t="s">
        <v>2525</v>
      </c>
      <c r="C703" s="88" t="s">
        <v>1927</v>
      </c>
      <c r="D703" s="88" t="s">
        <v>1896</v>
      </c>
      <c r="E703" s="88" t="s">
        <v>1950</v>
      </c>
      <c r="F703" s="88" t="s">
        <v>1104</v>
      </c>
      <c r="G703" s="87" t="s">
        <v>1842</v>
      </c>
      <c r="L703" s="87">
        <v>9</v>
      </c>
      <c r="M703" s="87">
        <v>9</v>
      </c>
    </row>
    <row r="704" spans="1:13">
      <c r="A704" s="90" t="s">
        <v>616</v>
      </c>
      <c r="B704" s="90" t="s">
        <v>2487</v>
      </c>
      <c r="C704" s="88" t="s">
        <v>2541</v>
      </c>
      <c r="D704" s="88" t="s">
        <v>1871</v>
      </c>
      <c r="E704" s="88" t="s">
        <v>1950</v>
      </c>
      <c r="F704" s="88" t="s">
        <v>934</v>
      </c>
      <c r="G704" s="87" t="s">
        <v>1672</v>
      </c>
      <c r="L704" s="87">
        <v>21</v>
      </c>
      <c r="M704" s="87">
        <v>21</v>
      </c>
    </row>
    <row r="705" spans="1:13">
      <c r="A705" s="90" t="s">
        <v>237</v>
      </c>
      <c r="B705" s="90" t="s">
        <v>2401</v>
      </c>
      <c r="C705" s="88" t="s">
        <v>2531</v>
      </c>
      <c r="D705" s="88" t="s">
        <v>1857</v>
      </c>
      <c r="E705" s="88" t="s">
        <v>1949</v>
      </c>
      <c r="F705" s="88" t="s">
        <v>2337</v>
      </c>
      <c r="G705" s="87" t="s">
        <v>1293</v>
      </c>
      <c r="K705" s="87">
        <v>7</v>
      </c>
      <c r="M705" s="87">
        <v>7</v>
      </c>
    </row>
    <row r="706" spans="1:13">
      <c r="A706" s="90" t="s">
        <v>49</v>
      </c>
      <c r="B706" s="90" t="s">
        <v>1929</v>
      </c>
      <c r="C706" s="88" t="s">
        <v>2545</v>
      </c>
      <c r="D706" s="88" t="s">
        <v>1851</v>
      </c>
      <c r="E706" s="88" t="s">
        <v>1946</v>
      </c>
      <c r="F706" s="88" t="s">
        <v>2338</v>
      </c>
      <c r="G706" s="87" t="s">
        <v>1105</v>
      </c>
      <c r="H706" s="87">
        <v>71</v>
      </c>
      <c r="M706" s="87">
        <v>71</v>
      </c>
    </row>
    <row r="707" spans="1:13">
      <c r="A707" s="90" t="s">
        <v>50</v>
      </c>
      <c r="B707" s="90" t="s">
        <v>1929</v>
      </c>
      <c r="C707" s="88" t="s">
        <v>2545</v>
      </c>
      <c r="D707" s="88" t="s">
        <v>1851</v>
      </c>
      <c r="E707" s="88" t="s">
        <v>1947</v>
      </c>
      <c r="F707" s="88" t="s">
        <v>2339</v>
      </c>
      <c r="G707" s="87" t="s">
        <v>1106</v>
      </c>
      <c r="I707" s="87">
        <v>213</v>
      </c>
      <c r="M707" s="87">
        <v>213</v>
      </c>
    </row>
    <row r="708" spans="1:13">
      <c r="A708" s="90" t="s">
        <v>51</v>
      </c>
      <c r="B708" s="90" t="s">
        <v>1929</v>
      </c>
      <c r="C708" s="88" t="s">
        <v>2545</v>
      </c>
      <c r="D708" s="88" t="s">
        <v>1851</v>
      </c>
      <c r="E708" s="88" t="s">
        <v>1948</v>
      </c>
      <c r="F708" s="88" t="s">
        <v>2340</v>
      </c>
      <c r="G708" s="87" t="s">
        <v>1107</v>
      </c>
      <c r="J708" s="87">
        <v>282</v>
      </c>
      <c r="M708" s="87">
        <v>282</v>
      </c>
    </row>
    <row r="709" spans="1:13">
      <c r="A709" s="90" t="s">
        <v>52</v>
      </c>
      <c r="B709" s="90" t="s">
        <v>1929</v>
      </c>
      <c r="C709" s="88" t="s">
        <v>2545</v>
      </c>
      <c r="D709" s="88" t="s">
        <v>1851</v>
      </c>
      <c r="E709" s="88" t="s">
        <v>1949</v>
      </c>
      <c r="F709" s="88" t="s">
        <v>2341</v>
      </c>
      <c r="G709" s="87" t="s">
        <v>1108</v>
      </c>
      <c r="K709" s="87">
        <v>205</v>
      </c>
      <c r="M709" s="87">
        <v>205</v>
      </c>
    </row>
    <row r="710" spans="1:13">
      <c r="A710" s="90" t="s">
        <v>53</v>
      </c>
      <c r="B710" s="90" t="s">
        <v>1929</v>
      </c>
      <c r="C710" s="88" t="s">
        <v>2545</v>
      </c>
      <c r="D710" s="88" t="s">
        <v>1851</v>
      </c>
      <c r="E710" s="88" t="s">
        <v>1950</v>
      </c>
      <c r="F710" s="88" t="s">
        <v>2342</v>
      </c>
      <c r="G710" s="87" t="s">
        <v>1109</v>
      </c>
      <c r="L710" s="87">
        <v>60</v>
      </c>
      <c r="M710" s="87">
        <v>60</v>
      </c>
    </row>
    <row r="711" spans="1:13">
      <c r="A711" s="90" t="s">
        <v>54</v>
      </c>
      <c r="B711" s="90" t="s">
        <v>1930</v>
      </c>
      <c r="C711" s="88" t="s">
        <v>2545</v>
      </c>
      <c r="D711" s="88" t="s">
        <v>1850</v>
      </c>
      <c r="E711" s="88" t="s">
        <v>1946</v>
      </c>
      <c r="F711" s="88" t="s">
        <v>2343</v>
      </c>
      <c r="G711" s="87" t="s">
        <v>1110</v>
      </c>
      <c r="H711" s="87">
        <v>35</v>
      </c>
      <c r="M711" s="87">
        <v>35</v>
      </c>
    </row>
    <row r="712" spans="1:13">
      <c r="A712" s="90" t="s">
        <v>55</v>
      </c>
      <c r="B712" s="90" t="s">
        <v>1930</v>
      </c>
      <c r="C712" s="88" t="s">
        <v>2545</v>
      </c>
      <c r="D712" s="88" t="s">
        <v>1850</v>
      </c>
      <c r="E712" s="88" t="s">
        <v>1947</v>
      </c>
      <c r="F712" s="88" t="s">
        <v>2344</v>
      </c>
      <c r="G712" s="87" t="s">
        <v>1111</v>
      </c>
      <c r="I712" s="87">
        <v>104</v>
      </c>
      <c r="M712" s="87">
        <v>104</v>
      </c>
    </row>
    <row r="713" spans="1:13">
      <c r="A713" s="90" t="s">
        <v>56</v>
      </c>
      <c r="B713" s="90" t="s">
        <v>1930</v>
      </c>
      <c r="C713" s="88" t="s">
        <v>2545</v>
      </c>
      <c r="D713" s="88" t="s">
        <v>1850</v>
      </c>
      <c r="E713" s="88" t="s">
        <v>1948</v>
      </c>
      <c r="F713" s="88" t="s">
        <v>2345</v>
      </c>
      <c r="G713" s="87" t="s">
        <v>1112</v>
      </c>
      <c r="J713" s="87">
        <v>135</v>
      </c>
      <c r="M713" s="87">
        <v>135</v>
      </c>
    </row>
    <row r="714" spans="1:13">
      <c r="A714" s="90" t="s">
        <v>57</v>
      </c>
      <c r="B714" s="90" t="s">
        <v>1930</v>
      </c>
      <c r="C714" s="88" t="s">
        <v>2545</v>
      </c>
      <c r="D714" s="88" t="s">
        <v>1850</v>
      </c>
      <c r="E714" s="88" t="s">
        <v>1949</v>
      </c>
      <c r="F714" s="88" t="s">
        <v>2346</v>
      </c>
      <c r="G714" s="87" t="s">
        <v>1113</v>
      </c>
      <c r="K714" s="87">
        <v>100</v>
      </c>
      <c r="M714" s="87">
        <v>100</v>
      </c>
    </row>
    <row r="715" spans="1:13">
      <c r="A715" s="90" t="s">
        <v>58</v>
      </c>
      <c r="B715" s="90" t="s">
        <v>1930</v>
      </c>
      <c r="C715" s="88" t="s">
        <v>2545</v>
      </c>
      <c r="D715" s="88" t="s">
        <v>1850</v>
      </c>
      <c r="E715" s="88" t="s">
        <v>1950</v>
      </c>
      <c r="F715" s="88" t="s">
        <v>2347</v>
      </c>
      <c r="G715" s="87" t="s">
        <v>1114</v>
      </c>
      <c r="L715" s="87">
        <v>25</v>
      </c>
      <c r="M715" s="87">
        <v>25</v>
      </c>
    </row>
    <row r="716" spans="1:13">
      <c r="A716" s="90" t="s">
        <v>59</v>
      </c>
      <c r="B716" s="90" t="s">
        <v>1931</v>
      </c>
      <c r="C716" s="88" t="s">
        <v>2545</v>
      </c>
      <c r="D716" s="88" t="s">
        <v>1847</v>
      </c>
      <c r="E716" s="88" t="s">
        <v>1946</v>
      </c>
      <c r="F716" s="88" t="s">
        <v>2348</v>
      </c>
      <c r="G716" s="87" t="s">
        <v>1115</v>
      </c>
      <c r="H716" s="87">
        <v>35</v>
      </c>
      <c r="M716" s="87">
        <v>35</v>
      </c>
    </row>
    <row r="717" spans="1:13">
      <c r="A717" s="90" t="s">
        <v>60</v>
      </c>
      <c r="B717" s="90" t="s">
        <v>1931</v>
      </c>
      <c r="C717" s="88" t="s">
        <v>2545</v>
      </c>
      <c r="D717" s="88" t="s">
        <v>1847</v>
      </c>
      <c r="E717" s="88" t="s">
        <v>1947</v>
      </c>
      <c r="F717" s="88" t="s">
        <v>2349</v>
      </c>
      <c r="G717" s="87" t="s">
        <v>1116</v>
      </c>
      <c r="I717" s="87">
        <v>104</v>
      </c>
      <c r="M717" s="87">
        <v>104</v>
      </c>
    </row>
    <row r="718" spans="1:13">
      <c r="A718" s="90" t="s">
        <v>61</v>
      </c>
      <c r="B718" s="90" t="s">
        <v>1931</v>
      </c>
      <c r="C718" s="88" t="s">
        <v>2545</v>
      </c>
      <c r="D718" s="88" t="s">
        <v>1847</v>
      </c>
      <c r="E718" s="88" t="s">
        <v>1948</v>
      </c>
      <c r="F718" s="88" t="s">
        <v>2350</v>
      </c>
      <c r="G718" s="87" t="s">
        <v>1117</v>
      </c>
      <c r="J718" s="87">
        <v>135</v>
      </c>
      <c r="M718" s="87">
        <v>135</v>
      </c>
    </row>
    <row r="719" spans="1:13">
      <c r="A719" s="90" t="s">
        <v>62</v>
      </c>
      <c r="B719" s="90" t="s">
        <v>1931</v>
      </c>
      <c r="C719" s="88" t="s">
        <v>2545</v>
      </c>
      <c r="D719" s="88" t="s">
        <v>1847</v>
      </c>
      <c r="E719" s="88" t="s">
        <v>1949</v>
      </c>
      <c r="F719" s="88" t="s">
        <v>2351</v>
      </c>
      <c r="G719" s="87" t="s">
        <v>1118</v>
      </c>
      <c r="K719" s="87">
        <v>100</v>
      </c>
      <c r="M719" s="87">
        <v>100</v>
      </c>
    </row>
    <row r="720" spans="1:13">
      <c r="A720" s="90" t="s">
        <v>63</v>
      </c>
      <c r="B720" s="90" t="s">
        <v>1931</v>
      </c>
      <c r="C720" s="88" t="s">
        <v>2545</v>
      </c>
      <c r="D720" s="88" t="s">
        <v>1847</v>
      </c>
      <c r="E720" s="88" t="s">
        <v>1950</v>
      </c>
      <c r="F720" s="88" t="s">
        <v>2352</v>
      </c>
      <c r="G720" s="87" t="s">
        <v>1119</v>
      </c>
      <c r="L720" s="87">
        <v>25</v>
      </c>
      <c r="M720" s="87">
        <v>25</v>
      </c>
    </row>
    <row r="721" spans="1:13">
      <c r="A721" s="90" t="s">
        <v>64</v>
      </c>
      <c r="B721" s="90" t="s">
        <v>1932</v>
      </c>
      <c r="C721" s="88" t="s">
        <v>2545</v>
      </c>
      <c r="D721" s="88" t="s">
        <v>1848</v>
      </c>
      <c r="E721" s="88" t="s">
        <v>1946</v>
      </c>
      <c r="F721" s="88" t="s">
        <v>2353</v>
      </c>
      <c r="G721" s="87" t="s">
        <v>1120</v>
      </c>
      <c r="H721" s="87">
        <v>35</v>
      </c>
      <c r="M721" s="87">
        <v>35</v>
      </c>
    </row>
    <row r="722" spans="1:13">
      <c r="A722" s="90" t="s">
        <v>65</v>
      </c>
      <c r="B722" s="90" t="s">
        <v>1932</v>
      </c>
      <c r="C722" s="88" t="s">
        <v>2545</v>
      </c>
      <c r="D722" s="88" t="s">
        <v>1848</v>
      </c>
      <c r="E722" s="88" t="s">
        <v>1947</v>
      </c>
      <c r="F722" s="88" t="s">
        <v>2354</v>
      </c>
      <c r="G722" s="87" t="s">
        <v>1121</v>
      </c>
      <c r="I722" s="87">
        <v>104</v>
      </c>
      <c r="M722" s="87">
        <v>104</v>
      </c>
    </row>
    <row r="723" spans="1:13">
      <c r="A723" s="90" t="s">
        <v>66</v>
      </c>
      <c r="B723" s="90" t="s">
        <v>1932</v>
      </c>
      <c r="C723" s="88" t="s">
        <v>2545</v>
      </c>
      <c r="D723" s="88" t="s">
        <v>1848</v>
      </c>
      <c r="E723" s="88" t="s">
        <v>1948</v>
      </c>
      <c r="F723" s="88" t="s">
        <v>2355</v>
      </c>
      <c r="G723" s="87" t="s">
        <v>1122</v>
      </c>
      <c r="J723" s="87">
        <v>135</v>
      </c>
      <c r="M723" s="87">
        <v>135</v>
      </c>
    </row>
    <row r="724" spans="1:13">
      <c r="A724" s="90" t="s">
        <v>67</v>
      </c>
      <c r="B724" s="90" t="s">
        <v>1932</v>
      </c>
      <c r="C724" s="88" t="s">
        <v>2545</v>
      </c>
      <c r="D724" s="88" t="s">
        <v>1848</v>
      </c>
      <c r="E724" s="88" t="s">
        <v>1949</v>
      </c>
      <c r="F724" s="88" t="s">
        <v>2356</v>
      </c>
      <c r="G724" s="87" t="s">
        <v>1123</v>
      </c>
      <c r="K724" s="87">
        <v>100</v>
      </c>
      <c r="M724" s="87">
        <v>100</v>
      </c>
    </row>
    <row r="725" spans="1:13">
      <c r="A725" s="90" t="s">
        <v>68</v>
      </c>
      <c r="B725" s="90" t="s">
        <v>1932</v>
      </c>
      <c r="C725" s="88" t="s">
        <v>2545</v>
      </c>
      <c r="D725" s="88" t="s">
        <v>1848</v>
      </c>
      <c r="E725" s="88" t="s">
        <v>1950</v>
      </c>
      <c r="F725" s="88" t="s">
        <v>2357</v>
      </c>
      <c r="G725" s="87" t="s">
        <v>1124</v>
      </c>
      <c r="L725" s="87">
        <v>25</v>
      </c>
      <c r="M725" s="87">
        <v>25</v>
      </c>
    </row>
    <row r="726" spans="1:13">
      <c r="A726" s="90" t="s">
        <v>69</v>
      </c>
      <c r="B726" s="90" t="s">
        <v>1933</v>
      </c>
      <c r="C726" s="88" t="s">
        <v>2546</v>
      </c>
      <c r="D726" s="88" t="s">
        <v>1850</v>
      </c>
      <c r="E726" s="88" t="s">
        <v>1946</v>
      </c>
      <c r="F726" s="88" t="s">
        <v>2358</v>
      </c>
      <c r="G726" s="87" t="s">
        <v>1125</v>
      </c>
      <c r="H726" s="87">
        <v>17</v>
      </c>
      <c r="M726" s="87">
        <v>17</v>
      </c>
    </row>
    <row r="727" spans="1:13">
      <c r="A727" s="90" t="s">
        <v>70</v>
      </c>
      <c r="B727" s="90" t="s">
        <v>1933</v>
      </c>
      <c r="C727" s="88" t="s">
        <v>2546</v>
      </c>
      <c r="D727" s="88" t="s">
        <v>1850</v>
      </c>
      <c r="E727" s="88" t="s">
        <v>1947</v>
      </c>
      <c r="F727" s="88" t="s">
        <v>2359</v>
      </c>
      <c r="G727" s="87" t="s">
        <v>1126</v>
      </c>
      <c r="I727" s="87">
        <v>43</v>
      </c>
      <c r="M727" s="87">
        <v>43</v>
      </c>
    </row>
    <row r="728" spans="1:13">
      <c r="A728" s="90" t="s">
        <v>71</v>
      </c>
      <c r="B728" s="90" t="s">
        <v>1933</v>
      </c>
      <c r="C728" s="88" t="s">
        <v>2546</v>
      </c>
      <c r="D728" s="88" t="s">
        <v>1850</v>
      </c>
      <c r="E728" s="88" t="s">
        <v>1948</v>
      </c>
      <c r="F728" s="88" t="s">
        <v>2360</v>
      </c>
      <c r="G728" s="87" t="s">
        <v>1127</v>
      </c>
      <c r="J728" s="87">
        <v>55</v>
      </c>
      <c r="M728" s="87">
        <v>55</v>
      </c>
    </row>
    <row r="729" spans="1:13">
      <c r="A729" s="90" t="s">
        <v>72</v>
      </c>
      <c r="B729" s="90" t="s">
        <v>1933</v>
      </c>
      <c r="C729" s="88" t="s">
        <v>2546</v>
      </c>
      <c r="D729" s="88" t="s">
        <v>1850</v>
      </c>
      <c r="E729" s="88" t="s">
        <v>1949</v>
      </c>
      <c r="F729" s="88" t="s">
        <v>2361</v>
      </c>
      <c r="G729" s="87" t="s">
        <v>1128</v>
      </c>
      <c r="K729" s="87">
        <v>41</v>
      </c>
      <c r="M729" s="87">
        <v>41</v>
      </c>
    </row>
    <row r="730" spans="1:13">
      <c r="A730" s="90" t="s">
        <v>73</v>
      </c>
      <c r="B730" s="90" t="s">
        <v>1933</v>
      </c>
      <c r="C730" s="88" t="s">
        <v>2546</v>
      </c>
      <c r="D730" s="88" t="s">
        <v>1850</v>
      </c>
      <c r="E730" s="88" t="s">
        <v>1950</v>
      </c>
      <c r="F730" s="88" t="s">
        <v>2362</v>
      </c>
      <c r="G730" s="87" t="s">
        <v>1129</v>
      </c>
      <c r="L730" s="87">
        <v>14</v>
      </c>
      <c r="M730" s="87">
        <v>14</v>
      </c>
    </row>
    <row r="731" spans="1:13">
      <c r="A731" s="90" t="s">
        <v>74</v>
      </c>
      <c r="B731" s="90" t="s">
        <v>1934</v>
      </c>
      <c r="C731" s="88" t="s">
        <v>2546</v>
      </c>
      <c r="D731" s="88" t="s">
        <v>1848</v>
      </c>
      <c r="E731" s="88" t="s">
        <v>1946</v>
      </c>
      <c r="F731" s="88" t="s">
        <v>2363</v>
      </c>
      <c r="G731" s="87" t="s">
        <v>1130</v>
      </c>
      <c r="H731" s="87">
        <v>17</v>
      </c>
      <c r="M731" s="87">
        <v>17</v>
      </c>
    </row>
    <row r="732" spans="1:13">
      <c r="A732" s="90" t="s">
        <v>75</v>
      </c>
      <c r="B732" s="90" t="s">
        <v>1934</v>
      </c>
      <c r="C732" s="88" t="s">
        <v>2546</v>
      </c>
      <c r="D732" s="88" t="s">
        <v>1848</v>
      </c>
      <c r="E732" s="88" t="s">
        <v>1947</v>
      </c>
      <c r="F732" s="88" t="s">
        <v>2364</v>
      </c>
      <c r="G732" s="87" t="s">
        <v>1131</v>
      </c>
      <c r="I732" s="87">
        <v>43</v>
      </c>
      <c r="M732" s="87">
        <v>43</v>
      </c>
    </row>
    <row r="733" spans="1:13">
      <c r="A733" s="90" t="s">
        <v>76</v>
      </c>
      <c r="B733" s="90" t="s">
        <v>1934</v>
      </c>
      <c r="C733" s="88" t="s">
        <v>2546</v>
      </c>
      <c r="D733" s="88" t="s">
        <v>1848</v>
      </c>
      <c r="E733" s="88" t="s">
        <v>1948</v>
      </c>
      <c r="F733" s="88" t="s">
        <v>2365</v>
      </c>
      <c r="G733" s="87" t="s">
        <v>1132</v>
      </c>
      <c r="J733" s="87">
        <v>55</v>
      </c>
      <c r="M733" s="87">
        <v>55</v>
      </c>
    </row>
    <row r="734" spans="1:13">
      <c r="A734" s="90" t="s">
        <v>77</v>
      </c>
      <c r="B734" s="90" t="s">
        <v>1934</v>
      </c>
      <c r="C734" s="88" t="s">
        <v>2546</v>
      </c>
      <c r="D734" s="88" t="s">
        <v>1848</v>
      </c>
      <c r="E734" s="88" t="s">
        <v>1949</v>
      </c>
      <c r="F734" s="88" t="s">
        <v>2366</v>
      </c>
      <c r="G734" s="87" t="s">
        <v>1133</v>
      </c>
      <c r="K734" s="87">
        <v>41</v>
      </c>
      <c r="M734" s="87">
        <v>41</v>
      </c>
    </row>
    <row r="735" spans="1:13">
      <c r="A735" s="90" t="s">
        <v>78</v>
      </c>
      <c r="B735" s="90" t="s">
        <v>1934</v>
      </c>
      <c r="C735" s="88" t="s">
        <v>2546</v>
      </c>
      <c r="D735" s="88" t="s">
        <v>1848</v>
      </c>
      <c r="E735" s="88" t="s">
        <v>1950</v>
      </c>
      <c r="F735" s="88" t="s">
        <v>2367</v>
      </c>
      <c r="G735" s="87" t="s">
        <v>1134</v>
      </c>
      <c r="L735" s="87">
        <v>14</v>
      </c>
      <c r="M735" s="87">
        <v>14</v>
      </c>
    </row>
    <row r="736" spans="1:13">
      <c r="A736" s="90" t="s">
        <v>79</v>
      </c>
      <c r="B736" s="90" t="s">
        <v>1935</v>
      </c>
      <c r="C736" s="88" t="s">
        <v>2546</v>
      </c>
      <c r="D736" s="88" t="s">
        <v>1851</v>
      </c>
      <c r="E736" s="88" t="s">
        <v>1946</v>
      </c>
      <c r="F736" s="88" t="s">
        <v>2368</v>
      </c>
      <c r="G736" s="87" t="s">
        <v>1135</v>
      </c>
      <c r="H736" s="87">
        <v>23</v>
      </c>
      <c r="M736" s="87">
        <v>23</v>
      </c>
    </row>
    <row r="737" spans="1:13">
      <c r="A737" s="90" t="s">
        <v>80</v>
      </c>
      <c r="B737" s="90" t="s">
        <v>1935</v>
      </c>
      <c r="C737" s="88" t="s">
        <v>2546</v>
      </c>
      <c r="D737" s="88" t="s">
        <v>1851</v>
      </c>
      <c r="E737" s="88" t="s">
        <v>1947</v>
      </c>
      <c r="F737" s="88" t="s">
        <v>2369</v>
      </c>
      <c r="G737" s="87" t="s">
        <v>1136</v>
      </c>
      <c r="I737" s="87">
        <v>63</v>
      </c>
      <c r="M737" s="87">
        <v>63</v>
      </c>
    </row>
    <row r="738" spans="1:13">
      <c r="A738" s="90" t="s">
        <v>81</v>
      </c>
      <c r="B738" s="90" t="s">
        <v>1935</v>
      </c>
      <c r="C738" s="88" t="s">
        <v>2546</v>
      </c>
      <c r="D738" s="88" t="s">
        <v>1851</v>
      </c>
      <c r="E738" s="88" t="s">
        <v>1948</v>
      </c>
      <c r="F738" s="88" t="s">
        <v>2370</v>
      </c>
      <c r="G738" s="87" t="s">
        <v>1137</v>
      </c>
      <c r="J738" s="87">
        <v>81</v>
      </c>
      <c r="M738" s="87">
        <v>81</v>
      </c>
    </row>
    <row r="739" spans="1:13">
      <c r="A739" s="90" t="s">
        <v>82</v>
      </c>
      <c r="B739" s="90" t="s">
        <v>1935</v>
      </c>
      <c r="C739" s="88" t="s">
        <v>2546</v>
      </c>
      <c r="D739" s="88" t="s">
        <v>1851</v>
      </c>
      <c r="E739" s="88" t="s">
        <v>1949</v>
      </c>
      <c r="F739" s="88" t="s">
        <v>2371</v>
      </c>
      <c r="G739" s="87" t="s">
        <v>1138</v>
      </c>
      <c r="K739" s="87">
        <v>61</v>
      </c>
      <c r="M739" s="87">
        <v>61</v>
      </c>
    </row>
    <row r="740" spans="1:13">
      <c r="A740" s="90" t="s">
        <v>83</v>
      </c>
      <c r="B740" s="90" t="s">
        <v>1935</v>
      </c>
      <c r="C740" s="88" t="s">
        <v>2546</v>
      </c>
      <c r="D740" s="88" t="s">
        <v>1851</v>
      </c>
      <c r="E740" s="88" t="s">
        <v>1950</v>
      </c>
      <c r="F740" s="88" t="s">
        <v>2372</v>
      </c>
      <c r="G740" s="87" t="s">
        <v>1139</v>
      </c>
      <c r="L740" s="87">
        <v>24</v>
      </c>
      <c r="M740" s="87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BARCODES</vt:lpstr>
      <vt:lpstr>BARCODES (AW24) (3)</vt:lpstr>
      <vt:lpstr>BARCODES (AW24) (2)</vt:lpstr>
      <vt:lpstr>Sheet3</vt:lpstr>
      <vt:lpstr>Sheet2</vt:lpstr>
      <vt:lpstr>Sheet1</vt:lpstr>
      <vt:lpstr>Sheet2!_FilterDatabase</vt:lpstr>
      <vt:lpstr>BARCODES!Print_Area</vt:lpstr>
      <vt:lpstr>'BARCODES (AW24) (2)'!Print_Area</vt:lpstr>
      <vt:lpstr>'BARCODES (AW24) (3)'!Print_Area</vt:lpstr>
      <vt:lpstr>'BARCODES (AW24) (2)'!Print_Titles</vt:lpstr>
      <vt:lpstr>'BARCODES (AW24)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2025-09-03T06:51:55Z</cp:lastPrinted>
  <dcterms:created xsi:type="dcterms:W3CDTF">2020-11-11T02:21:38Z</dcterms:created>
  <dcterms:modified xsi:type="dcterms:W3CDTF">2025-10-01T07:25:14Z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