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OSAKA/"/>
    </mc:Choice>
  </mc:AlternateContent>
  <xr:revisionPtr revIDLastSave="63" documentId="13_ncr:1_{5834EBE4-1252-412B-AD99-81411A84D162}" xr6:coauthVersionLast="47" xr6:coauthVersionMax="47" xr10:uidLastSave="{A3DA994E-9B46-439E-B1D2-D3467AD06361}"/>
  <bookViews>
    <workbookView xWindow="-110" yWindow="-110" windowWidth="19420" windowHeight="10300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DETAILS!#REF!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DETAILS!$A$1:$E$12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11" i="2" s="1"/>
  <c r="H8" i="1"/>
  <c r="H7" i="2"/>
  <c r="D11" i="2" l="1"/>
  <c r="H7" i="1"/>
  <c r="C7" i="2" l="1"/>
  <c r="K11" i="1" l="1"/>
  <c r="I15" i="1" l="1"/>
  <c r="M11" i="1"/>
  <c r="M15" i="1" s="1"/>
  <c r="K15" i="1"/>
</calcChain>
</file>

<file path=xl/sharedStrings.xml><?xml version="1.0" encoding="utf-8"?>
<sst xmlns="http://schemas.openxmlformats.org/spreadsheetml/2006/main" count="55" uniqueCount="55">
  <si>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</si>
  <si>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</si>
  <si>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</si>
  <si>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</si>
  <si>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</si>
  <si>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</si>
  <si>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</si>
  <si>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</si>
  <si>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</si>
  <si>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</si>
  <si>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</si>
  <si>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</si>
  <si>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</si>
  <si>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</si>
  <si>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</si>
  <si>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</si>
  <si>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</si>
  <si>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</si>
  <si>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</si>
  <si>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</si>
  <si>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</si>
  <si>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</si>
  <si>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</si>
  <si>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</si>
  <si>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</si>
  <si>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</si>
  <si>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</si>
  <si>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</si>
  <si>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</si>
  <si>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</si>
  <si>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</si>
  <si>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</si>
  <si>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</si>
  <si>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</si>
  <si>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</si>
  <si>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</si>
  <si>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</si>
  <si>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</si>
  <si>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</si>
  <si>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</si>
  <si>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</si>
  <si>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</si>
  <si>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</si>
  <si>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</si>
  <si>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</si>
  <si>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</si>
  <si>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</si>
  <si>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</si>
  <si>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JP-WHSE</t>
  </si>
  <si>
    <t>PALACE</t>
  </si>
  <si>
    <t>P19  SS25   G2725</t>
  </si>
  <si>
    <t>QUY</t>
  </si>
  <si>
    <t>SH TRIMS</t>
  </si>
  <si>
    <t>SS25-SUMMER</t>
  </si>
  <si>
    <t>PO#003470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</si>
</sst>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3" fontId="10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vertical="center"/>
    </xf>
    <xf numFmtId="1" fontId="12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/>
    </xf>
    <xf numFmtId="0" fontId="20" fillId="3" borderId="1" xfId="2" applyFont="1" applyFill="1" applyBorder="1" applyAlignment="1">
      <alignment horizontal="center" vertical="center"/>
    </xf>
    <xf numFmtId="3" fontId="22" fillId="0" borderId="1" xfId="3" applyNumberFormat="1" applyFont="1" applyBorder="1" applyAlignment="1">
      <alignment vertical="center"/>
    </xf>
    <xf numFmtId="3" fontId="23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4" fillId="3" borderId="1" xfId="4" applyNumberFormat="1" applyFont="1" applyFill="1" applyBorder="1" applyAlignment="1">
      <alignment horizontal="center" vertical="center" wrapText="1"/>
    </xf>
    <xf numFmtId="167" fontId="24" fillId="3" borderId="1" xfId="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0" fillId="4" borderId="0" xfId="2" applyFont="1" applyFill="1" applyAlignment="1">
      <alignment horizontal="center" vertical="center" wrapText="1"/>
    </xf>
    <xf numFmtId="0" fontId="26" fillId="4" borderId="0" xfId="2" applyFont="1" applyFill="1" applyAlignment="1">
      <alignment horizontal="center" vertical="center" wrapText="1"/>
    </xf>
    <xf numFmtId="3" fontId="24" fillId="5" borderId="1" xfId="2" applyNumberFormat="1" applyFont="1" applyFill="1" applyBorder="1" applyAlignment="1">
      <alignment horizontal="center" vertical="center" wrapText="1"/>
    </xf>
    <xf numFmtId="3" fontId="24" fillId="0" borderId="1" xfId="2" applyNumberFormat="1" applyFont="1" applyBorder="1" applyAlignment="1">
      <alignment horizontal="center" vertical="center" wrapText="1"/>
    </xf>
    <xf numFmtId="164" fontId="20" fillId="4" borderId="0" xfId="2" applyNumberFormat="1" applyFont="1" applyFill="1" applyAlignment="1">
      <alignment horizontal="center" vertical="center" wrapText="1"/>
    </xf>
    <xf numFmtId="164" fontId="24" fillId="5" borderId="1" xfId="2" applyNumberFormat="1" applyFont="1" applyFill="1" applyBorder="1" applyAlignment="1">
      <alignment vertical="center" wrapText="1"/>
    </xf>
    <xf numFmtId="0" fontId="20" fillId="4" borderId="0" xfId="2" applyFont="1" applyFill="1" applyAlignment="1">
      <alignment horizontal="center" vertical="center"/>
    </xf>
    <xf numFmtId="1" fontId="22" fillId="3" borderId="1" xfId="3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0" fontId="27" fillId="4" borderId="4" xfId="6" applyFont="1" applyFill="1" applyBorder="1" applyAlignment="1">
      <alignment horizontal="center" vertical="center"/>
    </xf>
    <xf numFmtId="0" fontId="27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11</xdr:row>
      <xdr:rowOff>111125</xdr:rowOff>
    </xdr:from>
    <xdr:to>
      <xdr:col>5</xdr:col>
      <xdr:colOff>21529</xdr:colOff>
      <xdr:row>12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3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topLeftCell="A3" zoomScale="60" zoomScaleNormal="40" zoomScalePageLayoutView="55" workbookViewId="0">
      <selection activeCell="N6" sqref="N6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4.1796875" style="1" customWidth="1"/>
    <col min="4" max="4" width="13.54296875" style="1" customWidth="1"/>
    <col min="5" max="5" width="24.26953125" style="1" customWidth="1"/>
    <col min="6" max="6" width="10.54296875" style="1" customWidth="1"/>
    <col min="7" max="7" width="27.453125" style="1" customWidth="1"/>
    <col min="8" max="8" width="13.26953125" style="1" customWidth="1"/>
    <col min="9" max="11" width="12.26953125" style="1" customWidth="1"/>
    <col min="12" max="12" width="21.26953125" style="1" customWidth="1"/>
    <col min="13" max="13" width="28.7265625" style="1" customWidth="1"/>
    <col min="14" max="14" width="28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>
      <c r="A5" s="15" t="s">
        <v>7</v>
      </c>
      <c r="B5" s="98" t="s">
        <v>52</v>
      </c>
      <c r="C5" s="98"/>
      <c r="D5" s="98"/>
      <c r="E5" s="16"/>
      <c r="F5" s="71" t="s">
        <v>8</v>
      </c>
      <c r="G5" s="72"/>
      <c r="H5" s="111" t="s">
        <v>49</v>
      </c>
      <c r="I5" s="112"/>
      <c r="J5" s="17"/>
      <c r="K5" s="17"/>
      <c r="L5" s="18"/>
      <c r="M5" s="19" t="s">
        <v>9</v>
      </c>
      <c r="N5" s="20">
        <v>45701</v>
      </c>
    </row>
    <row r="6" spans="1:14" ht="21.75" customHeight="1">
      <c r="A6" s="21" t="s">
        <v>10</v>
      </c>
      <c r="B6" s="101"/>
      <c r="C6" s="101"/>
      <c r="D6" s="101"/>
      <c r="E6" s="16"/>
      <c r="F6" s="71" t="s">
        <v>11</v>
      </c>
      <c r="G6" s="72"/>
      <c r="H6" s="105" t="s">
        <v>53</v>
      </c>
      <c r="I6" s="106"/>
      <c r="J6" s="17"/>
      <c r="K6" s="17"/>
      <c r="L6" s="18"/>
      <c r="M6" s="19" t="s">
        <v>12</v>
      </c>
      <c r="N6" s="22"/>
    </row>
    <row r="7" spans="1:14" ht="21.75" customHeight="1">
      <c r="A7" s="21" t="s">
        <v>13</v>
      </c>
      <c r="B7" s="102"/>
      <c r="C7" s="102"/>
      <c r="D7" s="5"/>
      <c r="E7" s="16"/>
      <c r="F7" s="71" t="s">
        <v>14</v>
      </c>
      <c r="G7" s="72"/>
      <c r="H7" s="107">
        <f>N5+7</f>
        <v>45708</v>
      </c>
      <c r="I7" s="108"/>
      <c r="J7" s="17"/>
      <c r="K7" s="17"/>
      <c r="L7" s="18"/>
      <c r="M7" s="19" t="s">
        <v>15</v>
      </c>
      <c r="N7" s="23" t="s">
        <v>50</v>
      </c>
    </row>
    <row r="8" spans="1:14" ht="21.75" customHeight="1">
      <c r="A8" s="24" t="s">
        <v>16</v>
      </c>
      <c r="B8" s="103"/>
      <c r="C8" s="103"/>
      <c r="D8" s="11"/>
      <c r="E8" s="16"/>
      <c r="F8" s="71" t="s">
        <v>17</v>
      </c>
      <c r="G8" s="72"/>
      <c r="H8" s="109">
        <f>N5+30</f>
        <v>45731</v>
      </c>
      <c r="I8" s="110"/>
      <c r="J8" s="25"/>
      <c r="K8" s="25"/>
      <c r="L8" s="18"/>
      <c r="M8" s="19" t="s">
        <v>18</v>
      </c>
      <c r="N8" s="26" t="s">
        <v>51</v>
      </c>
    </row>
    <row r="9" spans="1:14" ht="5.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89" customFormat="1" ht="153.75" customHeight="1">
      <c r="A11" s="80"/>
      <c r="B11" s="81"/>
      <c r="C11" s="80" t="s">
        <v>36</v>
      </c>
      <c r="D11" s="81" t="s">
        <v>46</v>
      </c>
      <c r="E11" s="80" t="s">
        <v>37</v>
      </c>
      <c r="F11" s="82"/>
      <c r="G11" s="97" t="s">
        <v>38</v>
      </c>
      <c r="H11" s="83" t="s">
        <v>39</v>
      </c>
      <c r="I11" s="84">
        <v>138</v>
      </c>
      <c r="J11" s="84">
        <v>0</v>
      </c>
      <c r="K11" s="85">
        <f>I11-J11</f>
        <v>138</v>
      </c>
      <c r="L11" s="86">
        <v>1102</v>
      </c>
      <c r="M11" s="87">
        <f>L11*K11</f>
        <v>152076</v>
      </c>
      <c r="N11" s="88" t="s">
        <v>47</v>
      </c>
    </row>
    <row r="12" spans="1:14" ht="61.5" customHeight="1">
      <c r="A12" s="32"/>
      <c r="B12" s="29"/>
      <c r="C12" s="29"/>
      <c r="D12" s="29"/>
      <c r="E12" s="29"/>
      <c r="F12" s="30"/>
      <c r="G12" s="31"/>
      <c r="H12" s="32"/>
      <c r="I12" s="33"/>
      <c r="J12" s="33"/>
      <c r="K12" s="12"/>
      <c r="L12" s="34"/>
      <c r="M12" s="35"/>
      <c r="N12" s="36"/>
    </row>
    <row r="13" spans="1:14" ht="61.5" customHeight="1">
      <c r="A13" s="32"/>
      <c r="B13" s="29"/>
      <c r="C13" s="29"/>
      <c r="D13" s="29"/>
      <c r="E13" s="29"/>
      <c r="F13" s="37"/>
      <c r="G13" s="31"/>
      <c r="H13" s="32"/>
      <c r="I13" s="38"/>
      <c r="J13" s="38"/>
      <c r="K13" s="12"/>
      <c r="L13" s="34"/>
      <c r="M13" s="35"/>
      <c r="N13" s="36"/>
    </row>
    <row r="14" spans="1:14" ht="21.75" customHeight="1">
      <c r="A14" s="39"/>
      <c r="B14" s="39"/>
      <c r="C14" s="40"/>
      <c r="D14" s="40"/>
      <c r="E14" s="40"/>
      <c r="F14" s="41"/>
      <c r="G14" s="42"/>
      <c r="H14" s="39"/>
      <c r="I14" s="43"/>
      <c r="J14" s="43"/>
      <c r="K14" s="43"/>
      <c r="L14" s="44"/>
      <c r="M14" s="45"/>
      <c r="N14" s="46"/>
    </row>
    <row r="15" spans="1:14" s="89" customFormat="1" ht="33.65" customHeight="1">
      <c r="A15" s="90"/>
      <c r="B15" s="90"/>
      <c r="C15" s="90"/>
      <c r="D15" s="90"/>
      <c r="E15" s="90"/>
      <c r="F15" s="90"/>
      <c r="G15" s="91"/>
      <c r="H15" s="91" t="s">
        <v>32</v>
      </c>
      <c r="I15" s="92">
        <f>SUM(I11:I13)</f>
        <v>138</v>
      </c>
      <c r="J15" s="93"/>
      <c r="K15" s="92">
        <f>SUM(K11:K13)</f>
        <v>138</v>
      </c>
      <c r="L15" s="94"/>
      <c r="M15" s="95">
        <f>SUM(M11:M13)</f>
        <v>152076</v>
      </c>
      <c r="N15" s="96"/>
    </row>
    <row r="16" spans="1:14" ht="21.75" customHeight="1">
      <c r="A16" s="48"/>
      <c r="B16" s="48"/>
      <c r="C16" s="49"/>
      <c r="D16" s="49"/>
      <c r="E16" s="49"/>
      <c r="F16" s="49"/>
      <c r="G16" s="47"/>
      <c r="H16" s="47"/>
      <c r="I16" s="47"/>
      <c r="J16" s="47"/>
      <c r="K16" s="47"/>
      <c r="L16" s="50"/>
      <c r="M16" s="50"/>
      <c r="N16" s="47"/>
    </row>
    <row r="17" spans="1:14" ht="21.75" customHeight="1">
      <c r="A17" s="104" t="s">
        <v>33</v>
      </c>
      <c r="B17" s="104"/>
      <c r="C17" s="51"/>
      <c r="D17" s="52"/>
      <c r="E17" s="100" t="s">
        <v>34</v>
      </c>
      <c r="F17" s="100"/>
      <c r="G17" s="100"/>
      <c r="H17" s="53"/>
      <c r="I17" s="54"/>
      <c r="J17" s="54"/>
      <c r="K17" s="54"/>
      <c r="L17" s="99" t="s">
        <v>35</v>
      </c>
      <c r="M17" s="99"/>
      <c r="N17" s="47"/>
    </row>
    <row r="18" spans="1:14" ht="21.75" customHeight="1">
      <c r="A18" s="55"/>
      <c r="B18" s="56"/>
      <c r="C18" s="55"/>
      <c r="D18" s="55"/>
      <c r="E18" s="55"/>
      <c r="F18" s="55"/>
      <c r="G18" s="55"/>
      <c r="H18" s="57"/>
      <c r="I18" s="57"/>
      <c r="J18" s="5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57"/>
      <c r="J19" s="57"/>
    </row>
    <row r="20" spans="1:14" ht="21.75" customHeight="1">
      <c r="A20" s="58"/>
      <c r="B20" s="59"/>
      <c r="C20" s="55"/>
      <c r="D20" s="55"/>
      <c r="E20" s="55"/>
      <c r="F20" s="55"/>
      <c r="G20" s="60"/>
      <c r="H20" s="60"/>
      <c r="I20" s="55"/>
      <c r="J20" s="57"/>
    </row>
    <row r="21" spans="1:14" ht="21.75" customHeight="1">
      <c r="A21" s="57"/>
      <c r="B21" s="61"/>
      <c r="C21" s="62"/>
      <c r="D21" s="57"/>
      <c r="E21" s="63"/>
      <c r="F21" s="63"/>
      <c r="G21" s="57"/>
      <c r="H21" s="64"/>
      <c r="I21" s="64"/>
      <c r="J21" s="5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5" customHeight="1"/>
    <row r="60" ht="23.5" customHeight="1"/>
    <row r="61" ht="23.5" customHeight="1"/>
    <row r="62" ht="23.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1"/>
  <sheetViews>
    <sheetView view="pageBreakPreview" zoomScale="60" zoomScaleNormal="100" workbookViewId="0">
      <selection activeCell="D7" sqref="D7"/>
    </sheetView>
  </sheetViews>
  <sheetFormatPr defaultColWidth="9.1796875" defaultRowHeight="14.5"/>
  <cols>
    <col min="1" max="1" width="25.1796875" style="67" customWidth="1"/>
    <col min="2" max="2" width="29.54296875" style="67" customWidth="1"/>
    <col min="3" max="3" width="49.7265625" style="67" customWidth="1"/>
    <col min="4" max="4" width="30.81640625" style="67" customWidth="1"/>
    <col min="5" max="5" width="46.81640625" bestFit="1" customWidth="1"/>
  </cols>
  <sheetData>
    <row r="3" spans="1:8" ht="32.25" customHeight="1"/>
    <row r="6" spans="1:8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8" s="67" customFormat="1" ht="26.25" customHeight="1">
      <c r="A7" s="73" t="s">
        <v>54</v>
      </c>
      <c r="B7" s="73" t="s">
        <v>48</v>
      </c>
      <c r="C7" s="73" t="e">
        <f>#REF!</f>
        <v>#REF!</v>
      </c>
      <c r="D7" s="73">
        <v>65</v>
      </c>
      <c r="E7" s="74">
        <f>ROUNDUP(D7*1.05,0)*2</f>
        <v>138</v>
      </c>
      <c r="G7" s="67">
        <v>3012</v>
      </c>
      <c r="H7" s="67" t="e">
        <f>ROUND(G7/#REF!,0)</f>
        <v>#REF!</v>
      </c>
    </row>
    <row r="8" spans="1:8" s="67" customFormat="1" ht="26.25" customHeight="1">
      <c r="A8" s="68"/>
      <c r="B8" s="68"/>
      <c r="C8" s="68"/>
      <c r="D8" s="68"/>
      <c r="E8" s="69"/>
    </row>
    <row r="9" spans="1:8" s="67" customFormat="1" ht="15" customHeight="1">
      <c r="A9" s="78"/>
      <c r="B9" s="78"/>
      <c r="C9" s="78"/>
      <c r="D9" s="78"/>
      <c r="E9" s="79"/>
    </row>
    <row r="10" spans="1:8" s="67" customFormat="1" ht="26.25" customHeight="1">
      <c r="A10" s="75"/>
      <c r="B10" s="76"/>
      <c r="C10" s="77"/>
      <c r="D10" s="77"/>
      <c r="E10" s="74"/>
    </row>
    <row r="11" spans="1:8" ht="28.5" customHeight="1">
      <c r="A11" s="113" t="s">
        <v>45</v>
      </c>
      <c r="B11" s="114"/>
      <c r="C11" s="115"/>
      <c r="D11" s="70">
        <f>SUM(D7:D9)</f>
        <v>65</v>
      </c>
      <c r="E11" s="70">
        <f>SUM(E7:E9)</f>
        <v>138</v>
      </c>
    </row>
  </sheetData>
  <mergeCells count="1">
    <mergeCell ref="A11:C11"/>
  </mergeCells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2024-05-17T04:34:43Z</cp:lastPrinted>
  <dcterms:created xsi:type="dcterms:W3CDTF">2020-11-11T02:21:38Z</dcterms:created>
  <dcterms:modified xsi:type="dcterms:W3CDTF">2025-02-13T15:09:01Z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