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CUT &amp; SEW/ERP/"/>
    </mc:Choice>
  </mc:AlternateContent>
  <xr:revisionPtr revIDLastSave="343" documentId="13_ncr:1_{BDDE3402-BCFD-4BE1-88AC-41CF1997762D}" xr6:coauthVersionLast="47" xr6:coauthVersionMax="47" xr10:uidLastSave="{1D44F889-ED88-4067-B318-10BA95814978}"/>
  <bookViews>
    <workbookView xWindow="-110" yWindow="-110" windowWidth="19420" windowHeight="10300" tabRatio="868" xr2:uid="{00000000-000D-0000-FFFF-FFFF00000000}"/>
  </bookViews>
  <sheets>
    <sheet name="MER.QT-1.BM2" sheetId="4" r:id="rId1"/>
    <sheet name="DETAIL " sheetId="6" r:id="rId2"/>
    <sheet name="L1-100% COTTON" sheetId="21" r:id="rId3"/>
  </sheets>
  <definedNames>
    <definedName name="_xlnm._FilterDatabase" localSheetId="1" hidden="1">'DETAIL '!$A$4:$S$7</definedName>
    <definedName name="_xlnm.Print_Area" localSheetId="1">'DETAIL '!$A$1:$N$6</definedName>
    <definedName name="_xlnm.Print_Area" localSheetId="0">'MER.QT-1.BM2'!$A$1:$O$17</definedName>
    <definedName name="_xlnm.Print_Titles" localSheetId="1">'DETAIL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6" l="1"/>
  <c r="I6" i="6"/>
  <c r="G6" i="6"/>
  <c r="A5" i="6"/>
  <c r="I12" i="4" l="1"/>
  <c r="I15" i="4" s="1"/>
  <c r="K12" i="4" l="1"/>
  <c r="M12" i="4" s="1"/>
  <c r="H7" i="4"/>
  <c r="H8" i="4"/>
  <c r="K11" i="4" l="1"/>
  <c r="K15" i="4" l="1"/>
  <c r="M11" i="4"/>
  <c r="M15" i="4" s="1"/>
</calcChain>
</file>

<file path=xl/sharedStrings.xml><?xml version="1.0" encoding="utf-8"?>
<sst xmlns="http://schemas.openxmlformats.org/spreadsheetml/2006/main" count="102" uniqueCount="96">
  <si>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</si>
  <si>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</si>
  <si>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</si>
  <si>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</si>
  <si>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</si>
  <si>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</si>
  <si>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</si>
  <si>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</si>
  <si>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</si>
  <si>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</si>
  <si>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</si>
  <si>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</si>
  <si>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</si>
  <si>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</si>
  <si>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</si>
  <si>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</si>
  <si>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</si>
  <si>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</si>
  <si>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</si>
  <si>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</si>
  <si>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</si>
  <si>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</si>
  <si>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</si>
  <si>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</si>
  <si>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</si>
  <si>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</si>
  <si>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</si>
  <si>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</si>
  <si>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</si>
  <si>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</si>
  <si>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</si>
  <si>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</si>
  <si>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</si>
  <si>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</si>
  <si>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</si>
  <si>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</si>
  <si>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</si>
  <si>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</si>
  <si>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</si>
  <si>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</si>
  <si>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</si>
  <si>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</si>
  <si>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</si>
  <si>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</si>
  <si>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</si>
  <si>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</si>
  <si>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</si>
  <si>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</si>
  <si>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100% COTTON</t>
  </si>
  <si>
    <t>UA STYLE NO.</t>
  </si>
  <si>
    <t>ITEM</t>
  </si>
  <si>
    <t>CARE LABEL</t>
  </si>
  <si>
    <t>SH TRIMS</t>
  </si>
  <si>
    <t xml:space="preserve">PALACE </t>
  </si>
  <si>
    <t>P19  SS25   G2725</t>
  </si>
  <si>
    <r>
      <t xml:space="preserve">SIZE AND QUALITY SAME AS PREVIOUS ORDER </t>
    </r>
    <r>
      <rPr>
        <b/>
        <sz val="16"/>
        <rFont val="Muli"/>
      </rPr>
      <t>P19-4687</t>
    </r>
  </si>
  <si>
    <t>L1</t>
  </si>
  <si>
    <t>THAM KHẢO NỘI DUNG WASH+ KÍ HIỆU GIẶT, ĐỔI STYLE NAME, TP VẢI NHƯ FILE DETAIL</t>
  </si>
  <si>
    <t>FAR OUT JOGGER</t>
  </si>
  <si>
    <t>PALAIS PRO-TEAM 3/4 JOGGER</t>
  </si>
  <si>
    <t>P-KNIT TRACK JOGGER</t>
  </si>
  <si>
    <t>FAR OUT HOOD</t>
  </si>
  <si>
    <t>1/4 ZIP WASH OUT FUNNEL</t>
  </si>
  <si>
    <t>UNITAS SLUB CREW</t>
  </si>
  <si>
    <t>1 TRUTH SHORT</t>
  </si>
  <si>
    <t>METALICO  SHORT</t>
  </si>
  <si>
    <t>CHERUB PIGMENT WASH HOOD</t>
  </si>
  <si>
    <t>BARBED TRI-FERG HOOD</t>
  </si>
  <si>
    <t>STANDARD SWIM SHORT</t>
  </si>
  <si>
    <t>1 TRUTH JERSEY</t>
  </si>
  <si>
    <t>PALAIS PRO-TEAM JERSEY</t>
  </si>
  <si>
    <t>FAR OUT JERSEY</t>
  </si>
  <si>
    <t>PALACTIC T-SHIRT</t>
  </si>
  <si>
    <t>P-STRIPE T-SHIRT</t>
  </si>
  <si>
    <t>GEEZER POLO</t>
  </si>
  <si>
    <t>MESHER VEST</t>
  </si>
  <si>
    <t>1 TRUTH LONGSLEEVE</t>
  </si>
  <si>
    <t>PALACE LOVE JERSEY</t>
  </si>
  <si>
    <t>GEEZER ZIP FUNNEL</t>
  </si>
  <si>
    <t>BELIEVER ZIP HOOD</t>
  </si>
  <si>
    <t>UNITAS SLUB T-SHIRT</t>
  </si>
  <si>
    <t>STAMP WAFFLE ZIP HOOD</t>
  </si>
  <si>
    <t>P-KNIT TRACK TOP</t>
  </si>
  <si>
    <t>PALAIS PRO-TEAM JACKET</t>
  </si>
  <si>
    <t>INTERNATIONAL RUGBY</t>
  </si>
  <si>
    <t>PALAIS PRO-TEAM CREW</t>
  </si>
  <si>
    <t>REACTO TRI-FERG CREW</t>
  </si>
  <si>
    <t>SPEED P3 HOOD</t>
  </si>
  <si>
    <t>P28CWC133</t>
  </si>
  <si>
    <t>FABRIC NAME</t>
  </si>
  <si>
    <t>FLEECE OE 420GSM</t>
  </si>
  <si>
    <t>SS25 - SUMMER</t>
  </si>
  <si>
    <t>BÍCH</t>
  </si>
  <si>
    <t>P19-4996</t>
  </si>
  <si>
    <t>VERSION TIẾNG ANH- po cũ 'P19-4996</t>
  </si>
  <si>
    <t>VERSION TIẾNG HÀN - SẼ GỬI LAYOUT SAU-po cũ 'P19-4996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</si>
</sst>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sz val="1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35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7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167" fontId="30" fillId="10" borderId="1" xfId="5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0" fillId="3" borderId="1" xfId="11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3" borderId="15" xfId="0" applyFont="1" applyFill="1" applyBorder="1" applyAlignment="1">
      <alignment vertical="center" wrapText="1"/>
    </xf>
    <xf numFmtId="0" fontId="35" fillId="3" borderId="1" xfId="11" applyFont="1" applyFill="1" applyBorder="1" applyAlignment="1">
      <alignment horizontal="left" vertical="center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18" fillId="0" borderId="1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8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4494EBBF-B319-4BC0-B0E6-8EB238B4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4500" y="7493000"/>
          <a:ext cx="1082301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16</xdr:col>
      <xdr:colOff>574299</xdr:colOff>
      <xdr:row>4</xdr:row>
      <xdr:rowOff>168087</xdr:rowOff>
    </xdr:from>
    <xdr:to>
      <xdr:col>19</xdr:col>
      <xdr:colOff>140071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E289B-BA86-ECCB-1680-B087C00C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32939" y="8488455"/>
          <a:ext cx="1414742" cy="248422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19</xdr:col>
      <xdr:colOff>546568</xdr:colOff>
      <xdr:row>21</xdr:row>
      <xdr:rowOff>123872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FE0F131-7005-0249-1627-CA5832FD6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98971" y="8964706"/>
          <a:ext cx="1835244" cy="4559534"/>
        </a:xfrm>
        <a:prstGeom prst="rect">
          <a:avLst/>
        </a:prstGeom>
      </xdr:spPr>
    </xdr:pic>
    <xdr:clientData/>
  </xdr:twoCellAnchor>
  <xdr:twoCellAnchor editAs="oneCell">
    <xdr:from>
      <xdr:col>10</xdr:col>
      <xdr:colOff>354852</xdr:colOff>
      <xdr:row>4</xdr:row>
      <xdr:rowOff>37353</xdr:rowOff>
    </xdr:from>
    <xdr:to>
      <xdr:col>13</xdr:col>
      <xdr:colOff>295183</xdr:colOff>
      <xdr:row>17</xdr:row>
      <xdr:rowOff>236256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155D318-ADE3-4CF1-B46C-95E551D20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31102" y="1045882"/>
          <a:ext cx="1873346" cy="3626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13</xdr:row>
      <xdr:rowOff>69850</xdr:rowOff>
    </xdr:from>
    <xdr:to>
      <xdr:col>4</xdr:col>
      <xdr:colOff>596996</xdr:colOff>
      <xdr:row>33</xdr:row>
      <xdr:rowOff>186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147FA9-12C1-3845-6E8D-35E3186B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2463800"/>
          <a:ext cx="1873346" cy="3626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topLeftCell="E1" zoomScale="60" zoomScaleNormal="40" zoomScalePageLayoutView="55" workbookViewId="0">
      <selection activeCell="L12" sqref="L12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23" t="s">
        <v>52</v>
      </c>
      <c r="C5" s="123"/>
      <c r="D5" s="123"/>
      <c r="E5" s="15"/>
      <c r="F5" s="52" t="s">
        <v>8</v>
      </c>
      <c r="G5" s="58"/>
      <c r="H5" s="124" t="s">
        <v>53</v>
      </c>
      <c r="I5" s="125"/>
      <c r="J5" s="16"/>
      <c r="K5" s="16"/>
      <c r="L5" s="17"/>
      <c r="M5" s="18" t="s">
        <v>9</v>
      </c>
      <c r="N5" s="53">
        <v>45644</v>
      </c>
    </row>
    <row r="6" spans="1:18" ht="21.75" customHeight="1">
      <c r="A6" s="19" t="s">
        <v>10</v>
      </c>
      <c r="B6" s="126"/>
      <c r="C6" s="126"/>
      <c r="D6" s="126"/>
      <c r="E6" s="15"/>
      <c r="F6" s="52" t="s">
        <v>11</v>
      </c>
      <c r="G6" s="58"/>
      <c r="H6" s="127" t="s">
        <v>91</v>
      </c>
      <c r="I6" s="128"/>
      <c r="J6" s="16"/>
      <c r="K6" s="16"/>
      <c r="L6" s="17"/>
      <c r="M6" s="18" t="s">
        <v>12</v>
      </c>
      <c r="N6" s="54" t="s">
        <v>93</v>
      </c>
    </row>
    <row r="7" spans="1:18" ht="23.25" customHeight="1">
      <c r="A7" s="19" t="s">
        <v>13</v>
      </c>
      <c r="B7" s="129"/>
      <c r="C7" s="129"/>
      <c r="D7" s="5"/>
      <c r="E7" s="15"/>
      <c r="F7" s="52" t="s">
        <v>14</v>
      </c>
      <c r="G7" s="58"/>
      <c r="H7" s="130">
        <f>N5+20</f>
        <v>45664</v>
      </c>
      <c r="I7" s="131"/>
      <c r="J7" s="16"/>
      <c r="K7" s="16"/>
      <c r="L7" s="17"/>
      <c r="M7" s="18" t="s">
        <v>15</v>
      </c>
      <c r="N7" s="113" t="s">
        <v>54</v>
      </c>
    </row>
    <row r="8" spans="1:18" ht="21.75" customHeight="1">
      <c r="A8" s="20" t="s">
        <v>16</v>
      </c>
      <c r="B8" s="114"/>
      <c r="C8" s="114"/>
      <c r="D8" s="11"/>
      <c r="E8" s="15"/>
      <c r="F8" s="52" t="s">
        <v>17</v>
      </c>
      <c r="G8" s="58"/>
      <c r="H8" s="115">
        <f>N5+30</f>
        <v>45674</v>
      </c>
      <c r="I8" s="116"/>
      <c r="J8" s="21"/>
      <c r="K8" s="21"/>
      <c r="L8" s="17"/>
      <c r="M8" s="18" t="s">
        <v>18</v>
      </c>
      <c r="N8" s="55" t="s">
        <v>92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 t="s">
        <v>88</v>
      </c>
      <c r="B11" s="73"/>
      <c r="C11" s="73" t="s">
        <v>51</v>
      </c>
      <c r="D11" s="73"/>
      <c r="E11" s="72" t="s">
        <v>55</v>
      </c>
      <c r="F11" s="74"/>
      <c r="G11" s="75" t="s">
        <v>37</v>
      </c>
      <c r="H11" s="76" t="s">
        <v>36</v>
      </c>
      <c r="I11" s="77">
        <v>200</v>
      </c>
      <c r="J11" s="78">
        <v>0</v>
      </c>
      <c r="K11" s="79">
        <f>I11-J11</f>
        <v>200</v>
      </c>
      <c r="L11" s="80">
        <v>620</v>
      </c>
      <c r="M11" s="81">
        <f>L11*K11</f>
        <v>124000</v>
      </c>
      <c r="N11" s="83" t="s">
        <v>94</v>
      </c>
      <c r="R11" s="94"/>
    </row>
    <row r="12" spans="1:18" ht="246.75" customHeight="1">
      <c r="A12" s="72" t="s">
        <v>88</v>
      </c>
      <c r="B12" s="73"/>
      <c r="C12" s="73" t="s">
        <v>51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I11</f>
        <v>200</v>
      </c>
      <c r="J12" s="78">
        <v>0</v>
      </c>
      <c r="K12" s="79">
        <f>I12-J12</f>
        <v>200</v>
      </c>
      <c r="L12" s="80">
        <v>550</v>
      </c>
      <c r="M12" s="81">
        <f>L12*K12</f>
        <v>110000</v>
      </c>
      <c r="N12" s="95" t="s">
        <v>95</v>
      </c>
    </row>
    <row r="13" spans="1:18" ht="61.5" customHeight="1">
      <c r="A13" s="117" t="s">
        <v>39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9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3" customFormat="1" ht="54" customHeight="1">
      <c r="A15" s="85"/>
      <c r="B15" s="85"/>
      <c r="C15" s="85"/>
      <c r="D15" s="85"/>
      <c r="E15" s="85"/>
      <c r="F15" s="85"/>
      <c r="G15" s="86"/>
      <c r="H15" s="87" t="s">
        <v>32</v>
      </c>
      <c r="I15" s="88">
        <f>SUM(I11:I14)</f>
        <v>400</v>
      </c>
      <c r="J15" s="89"/>
      <c r="K15" s="88">
        <f>SUM(K11:K14)</f>
        <v>400</v>
      </c>
      <c r="L15" s="90"/>
      <c r="M15" s="91">
        <f>SUM(M11:M14)</f>
        <v>234000</v>
      </c>
      <c r="N15" s="92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20" t="s">
        <v>33</v>
      </c>
      <c r="B17" s="120"/>
      <c r="C17" s="36"/>
      <c r="D17" s="37"/>
      <c r="E17" s="121" t="s">
        <v>34</v>
      </c>
      <c r="F17" s="121"/>
      <c r="G17" s="121"/>
      <c r="H17" s="38"/>
      <c r="I17" s="39"/>
      <c r="J17" s="39"/>
      <c r="K17" s="39"/>
      <c r="L17" s="122" t="s">
        <v>35</v>
      </c>
      <c r="M17" s="122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4:S110"/>
  <sheetViews>
    <sheetView view="pageBreakPreview" zoomScale="68" zoomScaleNormal="115" zoomScaleSheetLayoutView="68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defaultColWidth="9.1796875" defaultRowHeight="20.25" customHeight="1"/>
  <cols>
    <col min="1" max="1" width="4.7265625" style="67" bestFit="1" customWidth="1"/>
    <col min="2" max="2" width="18.6328125" style="67" customWidth="1"/>
    <col min="3" max="3" width="18" style="67" hidden="1" customWidth="1"/>
    <col min="4" max="4" width="38" style="67" customWidth="1"/>
    <col min="5" max="5" width="70.453125" style="67" hidden="1" customWidth="1"/>
    <col min="6" max="6" width="63.7265625" style="67" customWidth="1"/>
    <col min="7" max="7" width="12.81640625" style="70" hidden="1" customWidth="1"/>
    <col min="8" max="8" width="15.08984375" style="70" hidden="1" customWidth="1"/>
    <col min="9" max="9" width="14.54296875" style="70" customWidth="1"/>
    <col min="10" max="10" width="49" style="67" customWidth="1"/>
    <col min="11" max="11" width="9.1796875" style="71"/>
    <col min="12" max="14" width="9.1796875" style="67"/>
    <col min="15" max="15" width="17.26953125" style="67" customWidth="1"/>
    <col min="16" max="16384" width="9.1796875" style="67"/>
  </cols>
  <sheetData>
    <row r="4" spans="1:19" ht="20.25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89</v>
      </c>
      <c r="F4" s="66" t="s">
        <v>42</v>
      </c>
      <c r="G4" s="66" t="s">
        <v>43</v>
      </c>
      <c r="H4" s="66" t="s">
        <v>44</v>
      </c>
      <c r="I4" s="66" t="s">
        <v>45</v>
      </c>
      <c r="J4" s="66" t="s">
        <v>46</v>
      </c>
      <c r="K4" s="132" t="s">
        <v>47</v>
      </c>
      <c r="L4" s="133"/>
      <c r="M4" s="133"/>
      <c r="N4" s="134"/>
    </row>
    <row r="5" spans="1:19" s="84" customFormat="1" ht="31.5" customHeight="1">
      <c r="A5" s="82">
        <f t="shared" ref="A5" si="0">ROW()-4</f>
        <v>1</v>
      </c>
      <c r="B5" s="97" t="s">
        <v>88</v>
      </c>
      <c r="C5" s="98"/>
      <c r="D5" s="106" t="s">
        <v>86</v>
      </c>
      <c r="E5" s="106" t="s">
        <v>90</v>
      </c>
      <c r="F5" s="100" t="s">
        <v>48</v>
      </c>
      <c r="G5" s="101">
        <v>1526</v>
      </c>
      <c r="H5" s="101"/>
      <c r="I5" s="101">
        <f>ROUNDUP(1246*1.13,0)</f>
        <v>1408</v>
      </c>
      <c r="J5" s="102" t="s">
        <v>56</v>
      </c>
      <c r="K5" s="103"/>
      <c r="L5" s="104"/>
      <c r="M5" s="104"/>
      <c r="N5" s="105"/>
    </row>
    <row r="6" spans="1:19" ht="20.25" customHeight="1">
      <c r="A6" s="82"/>
      <c r="B6" s="108"/>
      <c r="C6" s="108"/>
      <c r="D6" s="108"/>
      <c r="E6" s="108"/>
      <c r="F6" s="109"/>
      <c r="G6" s="69">
        <f>SUM(G5:G5)</f>
        <v>1526</v>
      </c>
      <c r="H6" s="69"/>
      <c r="I6" s="69">
        <f>SUM(I5:I5)</f>
        <v>1408</v>
      </c>
      <c r="J6" s="68"/>
      <c r="K6" s="110"/>
      <c r="L6" s="111"/>
      <c r="M6" s="111"/>
      <c r="N6" s="112"/>
    </row>
    <row r="7" spans="1:19" ht="20.25" customHeight="1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19" ht="20.25" customHeight="1">
      <c r="S8" s="99"/>
    </row>
    <row r="9" spans="1:19" ht="20.25" customHeight="1">
      <c r="S9" s="99"/>
    </row>
    <row r="10" spans="1:19" ht="20.25" customHeight="1">
      <c r="S10" s="99"/>
    </row>
    <row r="11" spans="1:19" ht="20.25" customHeight="1">
      <c r="C11" s="67" t="s">
        <v>58</v>
      </c>
      <c r="S11" s="99"/>
    </row>
    <row r="12" spans="1:19" ht="20.25" customHeight="1">
      <c r="C12" s="67" t="s">
        <v>59</v>
      </c>
      <c r="S12" s="99"/>
    </row>
    <row r="13" spans="1:19" ht="20.25" customHeight="1">
      <c r="C13" s="67" t="s">
        <v>60</v>
      </c>
      <c r="S13"/>
    </row>
    <row r="14" spans="1:19" ht="20.25" customHeight="1">
      <c r="C14" s="67" t="s">
        <v>61</v>
      </c>
      <c r="S14"/>
    </row>
    <row r="15" spans="1:19" ht="20.25" customHeight="1">
      <c r="C15" s="67" t="s">
        <v>62</v>
      </c>
      <c r="S15"/>
    </row>
    <row r="16" spans="1:19" ht="20.25" customHeight="1">
      <c r="C16" s="67" t="s">
        <v>63</v>
      </c>
      <c r="S16"/>
    </row>
    <row r="17" spans="3:19" ht="20.25" customHeight="1">
      <c r="C17" s="67" t="s">
        <v>64</v>
      </c>
      <c r="S17"/>
    </row>
    <row r="18" spans="3:19" ht="20.25" customHeight="1">
      <c r="C18" s="67" t="s">
        <v>65</v>
      </c>
      <c r="S18"/>
    </row>
    <row r="19" spans="3:19" ht="20.25" customHeight="1">
      <c r="C19" s="67" t="s">
        <v>66</v>
      </c>
      <c r="S19"/>
    </row>
    <row r="20" spans="3:19" ht="20.25" customHeight="1">
      <c r="C20" s="67" t="s">
        <v>67</v>
      </c>
      <c r="S20"/>
    </row>
    <row r="21" spans="3:19" ht="20.25" customHeight="1">
      <c r="C21" s="67" t="s">
        <v>68</v>
      </c>
      <c r="S21"/>
    </row>
    <row r="22" spans="3:19" ht="20.25" customHeight="1">
      <c r="C22" s="67" t="s">
        <v>69</v>
      </c>
    </row>
    <row r="23" spans="3:19" ht="20.25" customHeight="1">
      <c r="C23" s="67" t="s">
        <v>70</v>
      </c>
    </row>
    <row r="24" spans="3:19" ht="20.25" customHeight="1">
      <c r="C24" s="67" t="s">
        <v>71</v>
      </c>
    </row>
    <row r="25" spans="3:19" ht="20.25" customHeight="1">
      <c r="C25" s="67" t="s">
        <v>72</v>
      </c>
    </row>
    <row r="26" spans="3:19" ht="20.25" customHeight="1">
      <c r="C26" s="67" t="s">
        <v>73</v>
      </c>
    </row>
    <row r="27" spans="3:19" ht="20.25" customHeight="1">
      <c r="C27" s="67" t="s">
        <v>74</v>
      </c>
    </row>
    <row r="28" spans="3:19" ht="20.25" customHeight="1">
      <c r="C28" s="67" t="s">
        <v>75</v>
      </c>
    </row>
    <row r="29" spans="3:19" ht="20.25" customHeight="1">
      <c r="C29" s="67" t="s">
        <v>76</v>
      </c>
    </row>
    <row r="30" spans="3:19" ht="20.25" customHeight="1">
      <c r="C30" s="67" t="s">
        <v>77</v>
      </c>
    </row>
    <row r="31" spans="3:19" ht="20.25" customHeight="1">
      <c r="C31" s="67" t="s">
        <v>78</v>
      </c>
    </row>
    <row r="32" spans="3:19" ht="20.25" customHeight="1">
      <c r="C32" s="67" t="s">
        <v>79</v>
      </c>
    </row>
    <row r="33" spans="3:6" ht="20.25" customHeight="1">
      <c r="C33" s="67" t="s">
        <v>80</v>
      </c>
    </row>
    <row r="34" spans="3:6" ht="20.25" customHeight="1">
      <c r="C34" s="67" t="s">
        <v>81</v>
      </c>
    </row>
    <row r="35" spans="3:6" ht="20.25" customHeight="1">
      <c r="C35" s="67" t="s">
        <v>82</v>
      </c>
    </row>
    <row r="36" spans="3:6" ht="20.25" customHeight="1">
      <c r="C36" s="67" t="s">
        <v>83</v>
      </c>
    </row>
    <row r="37" spans="3:6" ht="20.25" customHeight="1">
      <c r="C37" s="67" t="s">
        <v>84</v>
      </c>
    </row>
    <row r="38" spans="3:6" ht="20.25" customHeight="1">
      <c r="C38" s="67" t="s">
        <v>85</v>
      </c>
    </row>
    <row r="39" spans="3:6" ht="20.25" customHeight="1">
      <c r="C39" s="67" t="s">
        <v>86</v>
      </c>
    </row>
    <row r="40" spans="3:6" ht="20.25" customHeight="1">
      <c r="C40" s="67" t="s">
        <v>87</v>
      </c>
    </row>
    <row r="41" spans="3:6" ht="20.25" customHeight="1">
      <c r="C41"/>
      <c r="F41"/>
    </row>
    <row r="42" spans="3:6" ht="20.25" customHeight="1">
      <c r="C42"/>
      <c r="F42"/>
    </row>
    <row r="43" spans="3:6" ht="20.25" customHeight="1">
      <c r="C43"/>
      <c r="F43"/>
    </row>
    <row r="44" spans="3:6" ht="20.25" customHeight="1">
      <c r="C44"/>
      <c r="F44"/>
    </row>
    <row r="45" spans="3:6" ht="20.25" customHeight="1">
      <c r="C45"/>
      <c r="F45"/>
    </row>
    <row r="46" spans="3:6" ht="20.25" customHeight="1">
      <c r="C46"/>
      <c r="F46"/>
    </row>
    <row r="47" spans="3:6" ht="20.25" customHeight="1">
      <c r="C47"/>
      <c r="F47"/>
    </row>
    <row r="48" spans="3:6" ht="20.25" customHeight="1">
      <c r="C48"/>
      <c r="F48"/>
    </row>
    <row r="49" spans="3:6" ht="20.25" customHeight="1">
      <c r="C49"/>
      <c r="F49"/>
    </row>
    <row r="50" spans="3:6" ht="20.25" customHeight="1">
      <c r="C50"/>
      <c r="F50"/>
    </row>
    <row r="51" spans="3:6" ht="20.25" customHeight="1">
      <c r="C51"/>
      <c r="F51"/>
    </row>
    <row r="52" spans="3:6" ht="20.25" customHeight="1">
      <c r="C52"/>
      <c r="F52"/>
    </row>
    <row r="53" spans="3:6" ht="20.25" customHeight="1">
      <c r="C53"/>
      <c r="F53"/>
    </row>
    <row r="54" spans="3:6" ht="20.25" customHeight="1">
      <c r="C54"/>
      <c r="F54"/>
    </row>
    <row r="55" spans="3:6" ht="20.25" customHeight="1">
      <c r="C55"/>
      <c r="F55"/>
    </row>
    <row r="56" spans="3:6" ht="20.25" customHeight="1">
      <c r="C56"/>
      <c r="F56"/>
    </row>
    <row r="57" spans="3:6" ht="20.25" customHeight="1">
      <c r="C57"/>
      <c r="F57"/>
    </row>
    <row r="58" spans="3:6" ht="20.25" customHeight="1">
      <c r="C58"/>
      <c r="F58"/>
    </row>
    <row r="59" spans="3:6" ht="20.25" customHeight="1">
      <c r="C59"/>
      <c r="F59"/>
    </row>
    <row r="60" spans="3:6" ht="20.25" customHeight="1">
      <c r="C60"/>
      <c r="F60"/>
    </row>
    <row r="61" spans="3:6" ht="20.25" customHeight="1">
      <c r="C61"/>
      <c r="F61"/>
    </row>
    <row r="62" spans="3:6" ht="20.25" customHeight="1">
      <c r="C62"/>
      <c r="F62"/>
    </row>
    <row r="63" spans="3:6" ht="20.25" customHeight="1">
      <c r="C63"/>
      <c r="F63"/>
    </row>
    <row r="64" spans="3:6" ht="20.25" customHeight="1">
      <c r="C64"/>
      <c r="F64"/>
    </row>
    <row r="65" spans="3:6" ht="20.25" customHeight="1">
      <c r="C65"/>
      <c r="F65"/>
    </row>
    <row r="66" spans="3:6" ht="20.25" customHeight="1">
      <c r="C66"/>
      <c r="F66"/>
    </row>
    <row r="67" spans="3:6" ht="20.25" customHeight="1">
      <c r="C67"/>
      <c r="F67"/>
    </row>
    <row r="68" spans="3:6" ht="20.25" customHeight="1">
      <c r="C68"/>
      <c r="F68"/>
    </row>
    <row r="69" spans="3:6" ht="20.25" customHeight="1">
      <c r="C69"/>
      <c r="F69"/>
    </row>
    <row r="70" spans="3:6" ht="20.25" customHeight="1">
      <c r="C70"/>
      <c r="F70"/>
    </row>
    <row r="71" spans="3:6" ht="20.25" customHeight="1">
      <c r="C71"/>
      <c r="F71"/>
    </row>
    <row r="72" spans="3:6" ht="20.25" customHeight="1">
      <c r="C72"/>
      <c r="F72"/>
    </row>
    <row r="73" spans="3:6" ht="20.25" customHeight="1">
      <c r="C73"/>
      <c r="F73"/>
    </row>
    <row r="74" spans="3:6" ht="20.25" customHeight="1">
      <c r="C74"/>
      <c r="F74"/>
    </row>
    <row r="75" spans="3:6" ht="20.25" customHeight="1">
      <c r="C75"/>
      <c r="F75"/>
    </row>
    <row r="76" spans="3:6" ht="20.25" customHeight="1">
      <c r="C76"/>
      <c r="F76"/>
    </row>
    <row r="77" spans="3:6" ht="20.25" customHeight="1">
      <c r="C77"/>
      <c r="F77"/>
    </row>
    <row r="78" spans="3:6" ht="20.25" customHeight="1">
      <c r="C78"/>
      <c r="F78"/>
    </row>
    <row r="79" spans="3:6" ht="20.25" customHeight="1">
      <c r="C79"/>
      <c r="F79"/>
    </row>
    <row r="80" spans="3:6" ht="20.25" customHeight="1">
      <c r="C80"/>
      <c r="F80"/>
    </row>
    <row r="81" spans="3:6" ht="20.25" customHeight="1">
      <c r="C81"/>
      <c r="F81"/>
    </row>
    <row r="82" spans="3:6" ht="20.25" customHeight="1">
      <c r="C82"/>
      <c r="F82"/>
    </row>
    <row r="83" spans="3:6" ht="20.25" customHeight="1">
      <c r="C83"/>
      <c r="F83"/>
    </row>
    <row r="84" spans="3:6" ht="20.25" customHeight="1">
      <c r="C84"/>
      <c r="F84"/>
    </row>
    <row r="85" spans="3:6" ht="20.25" customHeight="1">
      <c r="C85"/>
      <c r="F85"/>
    </row>
    <row r="86" spans="3:6" ht="20.25" customHeight="1">
      <c r="C86"/>
      <c r="F86"/>
    </row>
    <row r="87" spans="3:6" ht="20.25" customHeight="1">
      <c r="C87"/>
      <c r="F87"/>
    </row>
    <row r="88" spans="3:6" ht="20.25" customHeight="1">
      <c r="C88"/>
      <c r="F88"/>
    </row>
    <row r="89" spans="3:6" ht="20.25" customHeight="1">
      <c r="C89"/>
      <c r="F89"/>
    </row>
    <row r="90" spans="3:6" ht="20.25" customHeight="1">
      <c r="C90"/>
      <c r="F90"/>
    </row>
    <row r="91" spans="3:6" ht="20.25" customHeight="1">
      <c r="C91"/>
      <c r="F91"/>
    </row>
    <row r="92" spans="3:6" ht="20.25" customHeight="1">
      <c r="C92"/>
      <c r="F92"/>
    </row>
    <row r="93" spans="3:6" ht="20.25" customHeight="1">
      <c r="C93"/>
      <c r="F93"/>
    </row>
    <row r="94" spans="3:6" ht="20.25" customHeight="1">
      <c r="C94"/>
      <c r="F94"/>
    </row>
    <row r="95" spans="3:6" ht="20.25" customHeight="1">
      <c r="C95"/>
      <c r="F95"/>
    </row>
    <row r="96" spans="3:6" ht="20.25" customHeight="1">
      <c r="C96"/>
      <c r="F96"/>
    </row>
    <row r="97" spans="3:6" ht="20.25" customHeight="1">
      <c r="C97"/>
      <c r="F97"/>
    </row>
    <row r="98" spans="3:6" ht="20.25" customHeight="1">
      <c r="C98"/>
      <c r="F98"/>
    </row>
    <row r="99" spans="3:6" ht="20.25" customHeight="1">
      <c r="C99"/>
      <c r="F99"/>
    </row>
    <row r="100" spans="3:6" ht="20.25" customHeight="1">
      <c r="C100"/>
      <c r="F100"/>
    </row>
    <row r="101" spans="3:6" ht="20.25" customHeight="1">
      <c r="C101"/>
      <c r="F101"/>
    </row>
    <row r="102" spans="3:6" ht="20.25" customHeight="1">
      <c r="C102"/>
      <c r="F102"/>
    </row>
    <row r="103" spans="3:6" ht="20.25" customHeight="1">
      <c r="C103"/>
      <c r="F103"/>
    </row>
    <row r="104" spans="3:6" ht="20.25" customHeight="1">
      <c r="C104"/>
      <c r="F104"/>
    </row>
    <row r="105" spans="3:6" ht="20.25" customHeight="1">
      <c r="C105"/>
      <c r="F105"/>
    </row>
    <row r="106" spans="3:6" ht="20.25" customHeight="1">
      <c r="C106"/>
      <c r="F106"/>
    </row>
    <row r="107" spans="3:6" ht="20.25" customHeight="1">
      <c r="C107"/>
      <c r="F107"/>
    </row>
    <row r="108" spans="3:6" ht="20.25" customHeight="1">
      <c r="C108"/>
      <c r="F108"/>
    </row>
    <row r="109" spans="3:6" ht="20.25" customHeight="1">
      <c r="C109"/>
      <c r="F109"/>
    </row>
    <row r="110" spans="3:6" ht="20.25" customHeight="1">
      <c r="C110"/>
      <c r="F110"/>
    </row>
  </sheetData>
  <autoFilter ref="A4:S7" xr:uid="{25A01159-391D-40FD-AF86-8653520B2C18}">
    <filterColumn colId="10" showButton="0"/>
    <filterColumn colId="11" showButton="0"/>
    <filterColumn colId="12" showButton="0"/>
  </autoFilter>
  <mergeCells count="1">
    <mergeCell ref="K4:N4"/>
  </mergeCells>
  <pageMargins left="0.25" right="0.25" top="0.75" bottom="0.75" header="0.3" footer="0.3"/>
  <pageSetup paperSize="9" scale="43" fitToHeight="0" orientation="portrait" r:id="rId1"/>
  <rowBreaks count="1" manualBreakCount="1">
    <brk id="6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05E4-FEE3-44C7-B663-3AF7ED264E4A}">
  <dimension ref="F24"/>
  <sheetViews>
    <sheetView topLeftCell="A17" workbookViewId="0">
      <selection activeCell="D23" sqref="D23"/>
    </sheetView>
  </sheetViews>
  <sheetFormatPr defaultRowHeight="14.5"/>
  <sheetData>
    <row r="24" spans="6:6" ht="15.5">
      <c r="F24" s="96" t="s">
        <v>57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MER.QT-1.BM2</vt:lpstr>
      <vt:lpstr>DETAIL </vt:lpstr>
      <vt:lpstr>L1-100% COTTON</vt:lpstr>
      <vt:lpstr>'DETAIL '!Print_Area</vt:lpstr>
      <vt:lpstr>'MER.QT-1.BM2'!Print_Area</vt:lpstr>
      <vt:lpstr>'DETAIL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2024-07-09T03:12:57Z</cp:lastPrinted>
  <dcterms:created xsi:type="dcterms:W3CDTF">2020-11-11T02:21:38Z</dcterms:created>
  <dcterms:modified xsi:type="dcterms:W3CDTF">2025-04-08T02:44:20Z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