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7-FA25/2-PRODUCTION/4-INTERNAL-PURCHASE-ORDER/4-2-TRIM-ORDER/TRIM-PO/DRAFT-PO/DROP 4/"/>
    </mc:Choice>
  </mc:AlternateContent>
  <xr:revisionPtr revIDLastSave="457" documentId="8_{3031A961-E0C6-4999-8498-1901555F8998}" xr6:coauthVersionLast="47" xr6:coauthVersionMax="47" xr10:uidLastSave="{E86A8C32-6C0A-4D40-B4D4-F5F301FF8E8C}"/>
  <bookViews>
    <workbookView xWindow="-110" yWindow="-110" windowWidth="19420" windowHeight="10300" xr2:uid="{00000000-000D-0000-FFFF-FFFF00000000}"/>
  </bookViews>
  <sheets>
    <sheet name="MER.QT-1.BM2" sheetId="1" r:id="rId1"/>
    <sheet name="DETAILS" sheetId="31" r:id="rId2"/>
    <sheet name="LAYOUT" sheetId="2" r:id="rId3"/>
  </sheets>
  <definedNames>
    <definedName name="_Fill" localSheetId="2" hidden="1">#REF!</definedName>
    <definedName name="_Fill" hidden="1">#REF!</definedName>
    <definedName name="_xlnm._FilterDatabase" localSheetId="1" hidden="1">DETAILS!$A$1:$I$273</definedName>
    <definedName name="COLOR">#REF!</definedName>
    <definedName name="_xlnm.Print_Area" localSheetId="0">'MER.QT-1.BM2'!$A$1:$N$27</definedName>
    <definedName name="QTY">#REF!</definedName>
    <definedName name="STYLE">#REF!</definedName>
    <definedName name="W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I20" i="1"/>
  <c r="I15" i="1"/>
  <c r="I14" i="1"/>
  <c r="K82" i="31"/>
  <c r="I13" i="1"/>
  <c r="I12" i="1"/>
  <c r="K128" i="31"/>
  <c r="I273" i="31"/>
  <c r="I272" i="31"/>
  <c r="I271" i="31"/>
  <c r="I270" i="31"/>
  <c r="I269" i="31"/>
  <c r="I268" i="31"/>
  <c r="I267" i="31"/>
  <c r="I266" i="31"/>
  <c r="I265" i="31"/>
  <c r="I264" i="31"/>
  <c r="I263" i="31"/>
  <c r="I262" i="31"/>
  <c r="I261" i="31"/>
  <c r="I260" i="31"/>
  <c r="I259" i="31"/>
  <c r="I258" i="31"/>
  <c r="I257" i="31"/>
  <c r="I256" i="31"/>
  <c r="I255" i="31"/>
  <c r="I254" i="31"/>
  <c r="I253" i="31"/>
  <c r="I252" i="31"/>
  <c r="I251" i="31"/>
  <c r="I250" i="31"/>
  <c r="I249" i="31"/>
  <c r="I248" i="31"/>
  <c r="I247" i="31"/>
  <c r="I246" i="31"/>
  <c r="I245" i="31"/>
  <c r="I244" i="31"/>
  <c r="I243" i="31"/>
  <c r="I242" i="31"/>
  <c r="I241" i="31"/>
  <c r="I240" i="31"/>
  <c r="I239" i="31"/>
  <c r="I274" i="31" s="1"/>
  <c r="I237" i="31"/>
  <c r="I236" i="31"/>
  <c r="I235" i="31"/>
  <c r="I234" i="31"/>
  <c r="I233" i="31"/>
  <c r="I232" i="31"/>
  <c r="I231" i="31"/>
  <c r="I230" i="31"/>
  <c r="I229" i="31"/>
  <c r="I228" i="31"/>
  <c r="I227" i="31"/>
  <c r="I226" i="31"/>
  <c r="I225" i="31"/>
  <c r="I224" i="31"/>
  <c r="I223" i="31"/>
  <c r="I222" i="31"/>
  <c r="I221" i="31"/>
  <c r="I220" i="31"/>
  <c r="I219" i="31"/>
  <c r="I218" i="31"/>
  <c r="I217" i="31"/>
  <c r="I216" i="31"/>
  <c r="I215" i="31"/>
  <c r="I214" i="31"/>
  <c r="I213" i="31"/>
  <c r="I212" i="31"/>
  <c r="I211" i="31"/>
  <c r="I210" i="31"/>
  <c r="I209" i="31"/>
  <c r="I208" i="31"/>
  <c r="I207" i="31"/>
  <c r="I206" i="31"/>
  <c r="I205" i="31"/>
  <c r="I204" i="31"/>
  <c r="I203" i="31"/>
  <c r="I238" i="31" s="1"/>
  <c r="I202" i="31"/>
  <c r="I200" i="31"/>
  <c r="I199" i="31"/>
  <c r="I198" i="31"/>
  <c r="I197" i="31"/>
  <c r="I196" i="31"/>
  <c r="I195" i="31"/>
  <c r="I194" i="31"/>
  <c r="I193" i="31"/>
  <c r="I192" i="31"/>
  <c r="I191" i="31"/>
  <c r="I190" i="31"/>
  <c r="I189" i="31"/>
  <c r="I188" i="31"/>
  <c r="I187" i="31"/>
  <c r="I186" i="31"/>
  <c r="I185" i="31"/>
  <c r="I184" i="31"/>
  <c r="I183" i="31"/>
  <c r="I182" i="31"/>
  <c r="I181" i="31"/>
  <c r="I180" i="31"/>
  <c r="I179" i="31"/>
  <c r="I178" i="31"/>
  <c r="I177" i="31"/>
  <c r="I176" i="31"/>
  <c r="I175" i="31"/>
  <c r="I174" i="31"/>
  <c r="I173" i="31"/>
  <c r="I172" i="31"/>
  <c r="I171" i="31"/>
  <c r="I170" i="31"/>
  <c r="I169" i="31"/>
  <c r="I168" i="31"/>
  <c r="I167" i="31"/>
  <c r="I166" i="31"/>
  <c r="I165" i="31"/>
  <c r="I201" i="31" s="1"/>
  <c r="I163" i="31"/>
  <c r="I162" i="31"/>
  <c r="I161" i="31"/>
  <c r="I160" i="31"/>
  <c r="I159" i="31"/>
  <c r="I158" i="31"/>
  <c r="I157" i="31"/>
  <c r="I156" i="31"/>
  <c r="I155" i="31"/>
  <c r="I154" i="31"/>
  <c r="I153" i="31"/>
  <c r="I152" i="31"/>
  <c r="I151" i="31"/>
  <c r="I150" i="31"/>
  <c r="I149" i="31"/>
  <c r="I148" i="31"/>
  <c r="I147" i="31"/>
  <c r="I146" i="31"/>
  <c r="I145" i="31"/>
  <c r="I144" i="31"/>
  <c r="I143" i="31"/>
  <c r="I142" i="31"/>
  <c r="I141" i="31"/>
  <c r="I140" i="31"/>
  <c r="I139" i="31"/>
  <c r="I138" i="31"/>
  <c r="I137" i="31"/>
  <c r="I136" i="31"/>
  <c r="I135" i="31"/>
  <c r="I134" i="31"/>
  <c r="I133" i="31"/>
  <c r="I132" i="31"/>
  <c r="I131" i="31"/>
  <c r="I164" i="31" s="1"/>
  <c r="I130" i="31"/>
  <c r="I129" i="31"/>
  <c r="I127" i="31"/>
  <c r="I126" i="31"/>
  <c r="I125" i="31"/>
  <c r="I124" i="31"/>
  <c r="I123" i="31"/>
  <c r="I122" i="31"/>
  <c r="I121" i="31"/>
  <c r="I120" i="31"/>
  <c r="I119" i="31"/>
  <c r="I118" i="31"/>
  <c r="I117" i="31"/>
  <c r="I116" i="31"/>
  <c r="I115" i="31"/>
  <c r="I114" i="31"/>
  <c r="I113" i="31"/>
  <c r="I112" i="31"/>
  <c r="I111" i="31"/>
  <c r="I110" i="31"/>
  <c r="I109" i="31"/>
  <c r="I108" i="31"/>
  <c r="I107" i="31"/>
  <c r="I106" i="31"/>
  <c r="I105" i="31"/>
  <c r="I104" i="31"/>
  <c r="I103" i="31"/>
  <c r="I102" i="31"/>
  <c r="I101" i="31"/>
  <c r="I100" i="31"/>
  <c r="I99" i="31"/>
  <c r="I98" i="31"/>
  <c r="I97" i="31"/>
  <c r="I96" i="31"/>
  <c r="I95" i="31"/>
  <c r="I94" i="31"/>
  <c r="I93" i="31"/>
  <c r="I92" i="31"/>
  <c r="I91" i="31"/>
  <c r="I90" i="31"/>
  <c r="I89" i="31"/>
  <c r="I88" i="31"/>
  <c r="I87" i="31"/>
  <c r="I86" i="31"/>
  <c r="I85" i="31"/>
  <c r="I84" i="31"/>
  <c r="I83" i="31"/>
  <c r="I81" i="31"/>
  <c r="I80" i="31"/>
  <c r="I79" i="31"/>
  <c r="I78" i="31"/>
  <c r="I77" i="31"/>
  <c r="I76" i="31"/>
  <c r="I75" i="31"/>
  <c r="I74" i="31"/>
  <c r="I73" i="31"/>
  <c r="I72" i="31"/>
  <c r="I71" i="31"/>
  <c r="I70" i="31"/>
  <c r="I69" i="31"/>
  <c r="I68" i="31"/>
  <c r="I67" i="31"/>
  <c r="I66" i="31"/>
  <c r="I65" i="31"/>
  <c r="I64" i="31"/>
  <c r="I63" i="31"/>
  <c r="I62" i="31"/>
  <c r="I61" i="31"/>
  <c r="I60" i="31"/>
  <c r="I59" i="31"/>
  <c r="I58" i="31"/>
  <c r="I57" i="31"/>
  <c r="I56" i="31"/>
  <c r="I55" i="31"/>
  <c r="I54" i="31"/>
  <c r="I53" i="31"/>
  <c r="I52" i="31"/>
  <c r="I51" i="31"/>
  <c r="I50" i="31"/>
  <c r="I49" i="31"/>
  <c r="I48" i="31"/>
  <c r="I47" i="31"/>
  <c r="I46" i="31"/>
  <c r="I45" i="31"/>
  <c r="I44" i="31"/>
  <c r="I43" i="31"/>
  <c r="I42" i="31"/>
  <c r="I41" i="31"/>
  <c r="I40" i="31"/>
  <c r="I39" i="31"/>
  <c r="I38" i="31"/>
  <c r="I82" i="31" s="1"/>
  <c r="I36" i="31"/>
  <c r="I35" i="31"/>
  <c r="I34" i="31"/>
  <c r="I33" i="31"/>
  <c r="I32" i="31"/>
  <c r="I31" i="31"/>
  <c r="I30" i="31"/>
  <c r="I29" i="31"/>
  <c r="I28" i="31"/>
  <c r="I27" i="31"/>
  <c r="I26" i="31"/>
  <c r="I25" i="31"/>
  <c r="I24" i="31"/>
  <c r="I23" i="31"/>
  <c r="I22" i="31"/>
  <c r="I21" i="31"/>
  <c r="I20" i="31"/>
  <c r="I19" i="31"/>
  <c r="I18" i="31"/>
  <c r="I17" i="31"/>
  <c r="I16" i="31"/>
  <c r="I15" i="31"/>
  <c r="I14" i="31"/>
  <c r="I13" i="31"/>
  <c r="I12" i="31"/>
  <c r="I11" i="31"/>
  <c r="I10" i="31"/>
  <c r="I9" i="31"/>
  <c r="I8" i="31"/>
  <c r="I7" i="31"/>
  <c r="I6" i="31"/>
  <c r="I5" i="31"/>
  <c r="I4" i="31"/>
  <c r="I3" i="31"/>
  <c r="I37" i="31" s="1"/>
  <c r="I2" i="31"/>
  <c r="I128" i="31" l="1"/>
  <c r="I1006" i="31"/>
  <c r="K18" i="1"/>
  <c r="M18" i="1" s="1"/>
  <c r="K17" i="1"/>
  <c r="M17" i="1" s="1"/>
  <c r="K15" i="1"/>
  <c r="M15" i="1" s="1"/>
  <c r="K14" i="1"/>
  <c r="M14" i="1" s="1"/>
  <c r="K13" i="1"/>
  <c r="K12" i="1"/>
  <c r="M12" i="1" s="1"/>
  <c r="K16" i="1"/>
  <c r="M16" i="1" s="1"/>
  <c r="M13" i="1" l="1"/>
  <c r="K11" i="1" l="1"/>
  <c r="M11" i="1" l="1"/>
  <c r="M2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<sst xmlns="http://schemas.openxmlformats.org/spreadsheetml/2006/main" count="1971" uniqueCount="170">
  <si>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</si>
  <si>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</si>
  <si>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</si>
  <si>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</si>
  <si>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</si>
  <si>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</si>
  <si>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</si>
  <si>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</si>
  <si>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</si>
  <si>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</si>
  <si>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</si>
  <si>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</si>
  <si>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</si>
  <si>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</si>
  <si>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</si>
  <si>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</si>
  <si>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</si>
  <si>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</si>
  <si>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</si>
  <si>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</si>
  <si>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</si>
  <si>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</si>
  <si>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</si>
  <si>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</si>
  <si>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</si>
  <si>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</si>
  <si>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</si>
  <si>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</si>
  <si>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</si>
  <si>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</si>
  <si>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</si>
  <si>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</si>
  <si>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</si>
  <si>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</si>
  <si>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STUSSY</t>
  </si>
  <si>
    <t>PCS</t>
  </si>
  <si>
    <t>ALL STYLE</t>
  </si>
  <si>
    <t>COLOR ADDRESS STICKER</t>
  </si>
  <si>
    <t>4'' X 6''</t>
  </si>
  <si>
    <t>SAME AS QUALITY HO21</t>
  </si>
  <si>
    <t>RED</t>
  </si>
  <si>
    <t>YELLOW</t>
  </si>
  <si>
    <t>WHITE</t>
  </si>
  <si>
    <t>03</t>
  </si>
  <si>
    <t>ORANGE</t>
  </si>
  <si>
    <t>GREEN</t>
  </si>
  <si>
    <t>Style Number</t>
  </si>
  <si>
    <t>Warehouse</t>
  </si>
  <si>
    <t>PUR.QT-2.BM1</t>
  </si>
  <si>
    <t>1</t>
  </si>
  <si>
    <t>STICKER</t>
  </si>
  <si>
    <t>MAGENTA</t>
  </si>
  <si>
    <t>BLUE</t>
  </si>
  <si>
    <t>OLIVE</t>
  </si>
  <si>
    <t>Style Description</t>
  </si>
  <si>
    <t>Size</t>
  </si>
  <si>
    <t>L</t>
  </si>
  <si>
    <t>M</t>
  </si>
  <si>
    <t>S</t>
  </si>
  <si>
    <t>XL</t>
  </si>
  <si>
    <t>XXL</t>
  </si>
  <si>
    <t>SH TRIMS</t>
  </si>
  <si>
    <t>Color</t>
  </si>
  <si>
    <t>Sum of Original Quantity</t>
  </si>
  <si>
    <t>42</t>
  </si>
  <si>
    <t>NGỌC TRẦN</t>
  </si>
  <si>
    <t>PO/Cut Ticket #</t>
  </si>
  <si>
    <t>UPC Code</t>
  </si>
  <si>
    <t>CHỊ LAN ANH</t>
  </si>
  <si>
    <t>21</t>
  </si>
  <si>
    <t>30</t>
  </si>
  <si>
    <t>41</t>
  </si>
  <si>
    <t>94</t>
  </si>
  <si>
    <t>95</t>
  </si>
  <si>
    <t>Grand Total</t>
  </si>
  <si>
    <t>21 Total</t>
  </si>
  <si>
    <t>30 Total</t>
  </si>
  <si>
    <t>41 Total</t>
  </si>
  <si>
    <t>42 Total</t>
  </si>
  <si>
    <t>94 Total</t>
  </si>
  <si>
    <t>95 Total</t>
  </si>
  <si>
    <t>12</t>
  </si>
  <si>
    <t>12 Total</t>
  </si>
  <si>
    <t>BLACK</t>
  </si>
  <si>
    <t>S20  FA25   G2786</t>
  </si>
  <si>
    <t>FA25- DROP BLANK</t>
  </si>
  <si>
    <t>116733</t>
  </si>
  <si>
    <t>STUSSY EST FLEECE PANT</t>
  </si>
  <si>
    <t>9410300</t>
  </si>
  <si>
    <t>ASH HEATHER</t>
  </si>
  <si>
    <t>195292763198</t>
  </si>
  <si>
    <t>195292763181</t>
  </si>
  <si>
    <t>195292763174</t>
  </si>
  <si>
    <t>195292763204</t>
  </si>
  <si>
    <t>195292763242</t>
  </si>
  <si>
    <t>195292763235</t>
  </si>
  <si>
    <t>195292763228</t>
  </si>
  <si>
    <t>195292763259</t>
  </si>
  <si>
    <t>118591</t>
  </si>
  <si>
    <t>STUSSY APPLIQUE HOOD</t>
  </si>
  <si>
    <t>9410400</t>
  </si>
  <si>
    <t>195292745873</t>
  </si>
  <si>
    <t>195292745866</t>
  </si>
  <si>
    <t>195292745859</t>
  </si>
  <si>
    <t>195292745880</t>
  </si>
  <si>
    <t>195292739810</t>
  </si>
  <si>
    <t>195292739803</t>
  </si>
  <si>
    <t>195292739797</t>
  </si>
  <si>
    <t>195292739827</t>
  </si>
  <si>
    <t>NAVY</t>
  </si>
  <si>
    <t>195292739865</t>
  </si>
  <si>
    <t>195292739858</t>
  </si>
  <si>
    <t>195292739841</t>
  </si>
  <si>
    <t>195292739872</t>
  </si>
  <si>
    <t>118592</t>
  </si>
  <si>
    <t>MANTRA ZIP HOOD</t>
  </si>
  <si>
    <t>9395600</t>
  </si>
  <si>
    <t>195292740755</t>
  </si>
  <si>
    <t>195292740748</t>
  </si>
  <si>
    <t>195292740731</t>
  </si>
  <si>
    <t>195292740762</t>
  </si>
  <si>
    <t>BURGUNDY</t>
  </si>
  <si>
    <t>195292740809</t>
  </si>
  <si>
    <t>195292740793</t>
  </si>
  <si>
    <t>195292740786</t>
  </si>
  <si>
    <t>118597</t>
  </si>
  <si>
    <t>STUSSY EST PRINTED ZIP HOOD</t>
  </si>
  <si>
    <t>9410500</t>
  </si>
  <si>
    <t>195292745927</t>
  </si>
  <si>
    <t>195292745910</t>
  </si>
  <si>
    <t>195292745903</t>
  </si>
  <si>
    <t>195292745934</t>
  </si>
  <si>
    <t>195292745972</t>
  </si>
  <si>
    <t>195292745965</t>
  </si>
  <si>
    <t>195292745958</t>
  </si>
  <si>
    <t>195292745989</t>
  </si>
  <si>
    <t>9410600</t>
  </si>
  <si>
    <t>195292763266</t>
  </si>
  <si>
    <t>9410700</t>
  </si>
  <si>
    <t>195292745897</t>
  </si>
  <si>
    <t>195292739834</t>
  </si>
  <si>
    <t>195292739889</t>
  </si>
  <si>
    <t>9395700</t>
  </si>
  <si>
    <t>195292740779</t>
  </si>
  <si>
    <t>195292740816</t>
  </si>
  <si>
    <t>195292740823</t>
  </si>
  <si>
    <t>9410800</t>
  </si>
  <si>
    <t>195292745941</t>
  </si>
  <si>
    <t>195292745996</t>
  </si>
  <si>
    <t>9410900</t>
  </si>
  <si>
    <t>195292763211</t>
  </si>
  <si>
    <t>9411000</t>
  </si>
  <si>
    <t>9395800</t>
  </si>
  <si>
    <t>9411100</t>
  </si>
  <si>
    <t>9411200</t>
  </si>
  <si>
    <t>9411300</t>
  </si>
  <si>
    <t>9395900</t>
  </si>
  <si>
    <t>9411400</t>
  </si>
  <si>
    <t>9411500</t>
  </si>
  <si>
    <t>9411600</t>
  </si>
  <si>
    <t>9396000</t>
  </si>
  <si>
    <t>9411700</t>
  </si>
  <si>
    <t>9411800</t>
  </si>
  <si>
    <t>9411900</t>
  </si>
  <si>
    <t>9396100</t>
  </si>
  <si>
    <t>9412000</t>
  </si>
  <si>
    <t>9412100</t>
  </si>
  <si>
    <t>9412200</t>
  </si>
  <si>
    <t>9396200</t>
  </si>
  <si>
    <t>9412300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</si>
</sst>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8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name val="Muli"/>
    </font>
    <font>
      <b/>
      <sz val="18"/>
      <color indexed="62"/>
      <name val="Muli"/>
    </font>
    <font>
      <u/>
      <sz val="18"/>
      <color indexed="12"/>
      <name val="Muli"/>
    </font>
    <font>
      <sz val="18"/>
      <name val="Calibri"/>
      <family val="2"/>
      <scheme val="minor"/>
    </font>
    <font>
      <sz val="18"/>
      <color rgb="FFFF0000"/>
      <name val="Muli"/>
    </font>
    <font>
      <b/>
      <sz val="18"/>
      <color rgb="FFFF0000"/>
      <name val="Muli"/>
    </font>
    <font>
      <sz val="18"/>
      <color indexed="8"/>
      <name val="Muli"/>
    </font>
    <font>
      <b/>
      <sz val="18"/>
      <color indexed="8"/>
      <name val="Muli"/>
    </font>
    <font>
      <b/>
      <u/>
      <sz val="18"/>
      <name val="Muli"/>
    </font>
    <font>
      <i/>
      <sz val="18"/>
      <name val="Muli"/>
    </font>
    <font>
      <b/>
      <i/>
      <sz val="18"/>
      <name val="Muli"/>
    </font>
    <font>
      <u/>
      <sz val="18"/>
      <name val="Muli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05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8" xfId="1" applyFont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11" xfId="1" applyFont="1" applyBorder="1" applyAlignment="1" applyProtection="1">
      <alignment vertical="center"/>
      <protection locked="0"/>
    </xf>
    <xf numFmtId="16" fontId="8" fillId="0" borderId="1" xfId="0" quotePrefix="1" applyNumberFormat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9" fillId="4" borderId="2" xfId="6" applyFont="1" applyFill="1" applyBorder="1" applyAlignment="1">
      <alignment horizontal="left" vertical="center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4" fontId="6" fillId="4" borderId="8" xfId="6" quotePrefix="1" applyNumberFormat="1" applyFont="1" applyFill="1" applyBorder="1" applyAlignment="1">
      <alignment horizontal="center" vertical="center"/>
    </xf>
    <xf numFmtId="15" fontId="9" fillId="4" borderId="1" xfId="6" quotePrefix="1" applyNumberFormat="1" applyFont="1" applyFill="1" applyBorder="1" applyAlignment="1">
      <alignment horizontal="center" vertical="center"/>
    </xf>
    <xf numFmtId="15" fontId="6" fillId="4" borderId="1" xfId="6" applyNumberFormat="1" applyFont="1" applyFill="1" applyBorder="1" applyAlignment="1">
      <alignment horizontal="center" vertical="center"/>
    </xf>
    <xf numFmtId="0" fontId="9" fillId="4" borderId="3" xfId="6" applyFont="1" applyFill="1" applyBorder="1" applyAlignment="1">
      <alignment horizontal="left" vertical="center"/>
    </xf>
    <xf numFmtId="0" fontId="11" fillId="4" borderId="2" xfId="8" applyFont="1" applyFill="1" applyBorder="1" applyAlignment="1" applyProtection="1">
      <alignment vertical="top"/>
    </xf>
    <xf numFmtId="0" fontId="6" fillId="0" borderId="1" xfId="0" applyFont="1" applyBorder="1" applyAlignment="1">
      <alignment horizontal="center" vertical="center"/>
    </xf>
    <xf numFmtId="0" fontId="9" fillId="4" borderId="10" xfId="6" applyFont="1" applyFill="1" applyBorder="1" applyAlignment="1">
      <alignment horizontal="left" vertical="center"/>
    </xf>
    <xf numFmtId="0" fontId="11" fillId="4" borderId="10" xfId="8" applyFont="1" applyFill="1" applyBorder="1" applyAlignment="1" applyProtection="1">
      <alignment vertical="top"/>
    </xf>
    <xf numFmtId="165" fontId="6" fillId="4" borderId="0" xfId="6" applyNumberFormat="1" applyFont="1" applyFill="1" applyAlignment="1">
      <alignment horizontal="center" vertical="center"/>
    </xf>
    <xf numFmtId="0" fontId="6" fillId="4" borderId="1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vertical="center"/>
      <protection locked="0"/>
    </xf>
    <xf numFmtId="0" fontId="9" fillId="6" borderId="1" xfId="6" applyFont="1" applyFill="1" applyBorder="1" applyAlignment="1">
      <alignment horizontal="center" vertical="center"/>
    </xf>
    <xf numFmtId="0" fontId="9" fillId="6" borderId="1" xfId="6" applyFont="1" applyFill="1" applyBorder="1" applyAlignment="1">
      <alignment horizontal="center" vertical="center" wrapText="1"/>
    </xf>
    <xf numFmtId="0" fontId="9" fillId="8" borderId="1" xfId="6" applyFont="1" applyFill="1" applyBorder="1" applyAlignment="1">
      <alignment horizontal="center" vertical="center" wrapText="1"/>
    </xf>
    <xf numFmtId="164" fontId="9" fillId="6" borderId="1" xfId="6" applyNumberFormat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wrapText="1"/>
    </xf>
    <xf numFmtId="1" fontId="6" fillId="3" borderId="1" xfId="3" applyNumberFormat="1" applyFont="1" applyFill="1" applyBorder="1" applyAlignment="1">
      <alignment vertical="center" wrapText="1"/>
    </xf>
    <xf numFmtId="3" fontId="6" fillId="0" borderId="1" xfId="3" applyNumberFormat="1" applyFont="1" applyBorder="1" applyAlignment="1">
      <alignment vertical="center"/>
    </xf>
    <xf numFmtId="3" fontId="6" fillId="0" borderId="1" xfId="3" applyNumberFormat="1" applyFont="1" applyBorder="1" applyAlignment="1">
      <alignment horizontal="center" vertical="center"/>
    </xf>
    <xf numFmtId="164" fontId="6" fillId="3" borderId="1" xfId="9" applyNumberFormat="1" applyFont="1" applyFill="1" applyBorder="1" applyAlignment="1">
      <alignment horizontal="center" vertical="center"/>
    </xf>
    <xf numFmtId="164" fontId="6" fillId="3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 wrapText="1"/>
    </xf>
    <xf numFmtId="0" fontId="14" fillId="7" borderId="1" xfId="2" applyFont="1" applyFill="1" applyBorder="1" applyAlignment="1">
      <alignment horizontal="center" vertical="center"/>
    </xf>
    <xf numFmtId="1" fontId="15" fillId="7" borderId="1" xfId="3" applyNumberFormat="1" applyFont="1" applyFill="1" applyBorder="1" applyAlignment="1">
      <alignment horizontal="center" vertical="center"/>
    </xf>
    <xf numFmtId="3" fontId="16" fillId="7" borderId="1" xfId="3" applyNumberFormat="1" applyFont="1" applyFill="1" applyBorder="1" applyAlignment="1">
      <alignment horizontal="center" vertical="center"/>
    </xf>
    <xf numFmtId="164" fontId="6" fillId="7" borderId="1" xfId="2" applyNumberFormat="1" applyFont="1" applyFill="1" applyBorder="1" applyAlignment="1">
      <alignment horizontal="center" vertical="center"/>
    </xf>
    <xf numFmtId="164" fontId="6" fillId="7" borderId="1" xfId="4" applyNumberFormat="1" applyFont="1" applyFill="1" applyBorder="1" applyAlignment="1">
      <alignment horizontal="center" vertical="center" wrapText="1"/>
    </xf>
    <xf numFmtId="167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3" fontId="9" fillId="0" borderId="1" xfId="2" applyNumberFormat="1" applyFont="1" applyBorder="1" applyAlignment="1">
      <alignment horizontal="center" vertical="center" wrapText="1"/>
    </xf>
    <xf numFmtId="164" fontId="6" fillId="4" borderId="0" xfId="2" applyNumberFormat="1" applyFont="1" applyFill="1" applyAlignment="1">
      <alignment horizontal="center" vertical="center" wrapText="1"/>
    </xf>
    <xf numFmtId="0" fontId="6" fillId="4" borderId="0" xfId="2" applyFont="1" applyFill="1" applyAlignment="1">
      <alignment horizontal="center" vertical="center"/>
    </xf>
    <xf numFmtId="0" fontId="18" fillId="3" borderId="0" xfId="2" applyFont="1" applyFill="1" applyAlignment="1">
      <alignment horizontal="center" vertical="center"/>
    </xf>
    <xf numFmtId="14" fontId="19" fillId="3" borderId="0" xfId="2" quotePrefix="1" applyNumberFormat="1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164" fontId="6" fillId="3" borderId="0" xfId="4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left"/>
    </xf>
    <xf numFmtId="0" fontId="17" fillId="0" borderId="0" xfId="2" applyFont="1" applyAlignment="1">
      <alignment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6" fillId="0" borderId="1" xfId="7" quotePrefix="1" applyFont="1" applyBorder="1" applyAlignment="1">
      <alignment horizontal="center" vertical="center"/>
    </xf>
    <xf numFmtId="164" fontId="9" fillId="5" borderId="1" xfId="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9" borderId="1" xfId="0" applyFill="1" applyBorder="1" applyAlignment="1">
      <alignment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6" fillId="0" borderId="1" xfId="2" quotePrefix="1" applyFont="1" applyBorder="1" applyAlignment="1">
      <alignment horizontal="center" vertical="center" wrapText="1"/>
    </xf>
    <xf numFmtId="167" fontId="13" fillId="3" borderId="1" xfId="5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9" borderId="1" xfId="0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0" xfId="0" applyFont="1"/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top"/>
    </xf>
    <xf numFmtId="0" fontId="6" fillId="4" borderId="4" xfId="6" applyFont="1" applyFill="1" applyBorder="1" applyAlignment="1">
      <alignment horizontal="center" vertical="center" wrapText="1"/>
    </xf>
    <xf numFmtId="0" fontId="6" fillId="4" borderId="5" xfId="6" applyFont="1" applyFill="1" applyBorder="1" applyAlignment="1">
      <alignment horizontal="center" vertical="center" wrapText="1"/>
    </xf>
    <xf numFmtId="0" fontId="9" fillId="4" borderId="4" xfId="6" applyFont="1" applyFill="1" applyBorder="1" applyAlignment="1">
      <alignment horizontal="left" vertical="center"/>
    </xf>
    <xf numFmtId="0" fontId="9" fillId="4" borderId="5" xfId="6" applyFont="1" applyFill="1" applyBorder="1" applyAlignment="1">
      <alignment horizontal="left" vertical="center"/>
    </xf>
    <xf numFmtId="164" fontId="17" fillId="4" borderId="0" xfId="2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6" fillId="4" borderId="3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left" vertical="top"/>
    </xf>
    <xf numFmtId="165" fontId="6" fillId="4" borderId="4" xfId="6" applyNumberFormat="1" applyFont="1" applyFill="1" applyBorder="1" applyAlignment="1">
      <alignment horizontal="center" vertical="center"/>
    </xf>
    <xf numFmtId="165" fontId="6" fillId="4" borderId="5" xfId="6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17" fillId="0" borderId="0" xfId="2" applyFont="1" applyAlignment="1">
      <alignment horizontal="center" vertical="center" wrapText="1"/>
    </xf>
    <xf numFmtId="16" fontId="6" fillId="4" borderId="4" xfId="6" applyNumberFormat="1" applyFont="1" applyFill="1" applyBorder="1" applyAlignment="1">
      <alignment horizontal="center" vertical="center"/>
    </xf>
    <xf numFmtId="16" fontId="6" fillId="4" borderId="5" xfId="6" applyNumberFormat="1" applyFont="1" applyFill="1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vertical="center"/>
    </xf>
    <xf numFmtId="0" fontId="5" fillId="9" borderId="1" xfId="0" applyFont="1" applyFill="1" applyBorder="1"/>
    <xf numFmtId="0" fontId="5" fillId="11" borderId="1" xfId="0" applyFont="1" applyFill="1" applyBorder="1"/>
    <xf numFmtId="0" fontId="5" fillId="10" borderId="1" xfId="0" applyFont="1" applyFill="1" applyBorder="1"/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1" xfId="10" xr:uid="{00000000-0005-0000-0000-000009000000}"/>
    <cellStyle name="Normal_Forms" xfId="1" xr:uid="{00000000-0005-0000-0000-00000A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552450</xdr:colOff>
      <xdr:row>36</xdr:row>
      <xdr:rowOff>63501</xdr:rowOff>
    </xdr:from>
    <xdr:to>
      <xdr:col>6</xdr:col>
      <xdr:colOff>704850</xdr:colOff>
      <xdr:row>275</xdr:row>
      <xdr:rowOff>15935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1874F8-EC8F-4964-86E2-9B7951FF4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5450" y="495301"/>
          <a:ext cx="1612900" cy="14256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427181</xdr:colOff>
      <xdr:row>2</xdr:row>
      <xdr:rowOff>34636</xdr:rowOff>
    </xdr:from>
    <xdr:to>
      <xdr:col>10</xdr:col>
      <xdr:colOff>611908</xdr:colOff>
      <xdr:row>29</xdr:row>
      <xdr:rowOff>78051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6D0818-3963-4013-8E53-DB0EA4F8A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9090" y="404091"/>
          <a:ext cx="5691909" cy="503105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7"/>
  <sheetViews>
    <sheetView tabSelected="1" view="pageBreakPreview" zoomScale="45" zoomScaleNormal="55" zoomScaleSheetLayoutView="45" zoomScalePageLayoutView="70" workbookViewId="0">
      <selection activeCell="H6" sqref="H6:I6"/>
    </sheetView>
  </sheetViews>
  <sheetFormatPr defaultColWidth="9.26953125" defaultRowHeight="26.5"/>
  <cols>
    <col min="1" max="1" width="18.453125" style="5" customWidth="1"/>
    <col min="2" max="2" width="12.453125" style="5" customWidth="1"/>
    <col min="3" max="3" width="15.7265625" style="5" customWidth="1"/>
    <col min="4" max="4" width="17.7265625" style="5" customWidth="1"/>
    <col min="5" max="5" width="15.7265625" style="5" customWidth="1"/>
    <col min="6" max="6" width="18" style="5" customWidth="1"/>
    <col min="7" max="7" width="19.1796875" style="5" customWidth="1"/>
    <col min="8" max="8" width="11.54296875" style="5" customWidth="1"/>
    <col min="9" max="9" width="18.81640625" style="5" customWidth="1"/>
    <col min="10" max="10" width="15.26953125" style="5" customWidth="1"/>
    <col min="11" max="11" width="13.453125" style="5" customWidth="1"/>
    <col min="12" max="12" width="22.26953125" style="5" customWidth="1"/>
    <col min="13" max="13" width="31.26953125" style="5" customWidth="1"/>
    <col min="14" max="14" width="33.453125" style="79" customWidth="1"/>
    <col min="15" max="16" width="9.26953125" style="5"/>
    <col min="17" max="17" width="9.81640625" style="5" bestFit="1" customWidth="1"/>
    <col min="18" max="16384" width="9.26953125" style="5"/>
  </cols>
  <sheetData>
    <row r="1" spans="1:14" ht="25.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 t="s">
        <v>0</v>
      </c>
      <c r="N1" s="4" t="s">
        <v>48</v>
      </c>
    </row>
    <row r="2" spans="1:14" ht="21.4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3" t="s">
        <v>1</v>
      </c>
      <c r="N2" s="6" t="s">
        <v>2</v>
      </c>
    </row>
    <row r="3" spans="1:14" ht="19.899999999999999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3" t="s">
        <v>4</v>
      </c>
      <c r="N3" s="9" t="s">
        <v>49</v>
      </c>
    </row>
    <row r="4" spans="1:14" ht="25.15" customHeight="1">
      <c r="A4" s="1"/>
      <c r="B4" s="1"/>
      <c r="C4" s="1"/>
      <c r="D4" s="1"/>
      <c r="E4" s="1"/>
      <c r="F4" s="7"/>
      <c r="G4" s="7"/>
      <c r="H4" s="7"/>
      <c r="I4" s="7"/>
      <c r="J4" s="1"/>
      <c r="K4" s="1"/>
      <c r="L4" s="1"/>
      <c r="M4" s="10"/>
      <c r="N4" s="78"/>
    </row>
    <row r="5" spans="1:14">
      <c r="A5" s="11" t="s">
        <v>5</v>
      </c>
      <c r="B5" s="85" t="s">
        <v>61</v>
      </c>
      <c r="C5" s="85"/>
      <c r="D5" s="85"/>
      <c r="E5" s="12"/>
      <c r="F5" s="88" t="s">
        <v>6</v>
      </c>
      <c r="G5" s="89"/>
      <c r="H5" s="83" t="s">
        <v>34</v>
      </c>
      <c r="I5" s="84"/>
      <c r="J5" s="13"/>
      <c r="K5" s="13"/>
      <c r="L5" s="14"/>
      <c r="M5" s="15" t="s">
        <v>7</v>
      </c>
      <c r="N5" s="16">
        <v>45895</v>
      </c>
    </row>
    <row r="6" spans="1:14" ht="52.5" customHeight="1">
      <c r="A6" s="17" t="s">
        <v>8</v>
      </c>
      <c r="B6" s="92"/>
      <c r="C6" s="92"/>
      <c r="D6" s="92"/>
      <c r="E6" s="12"/>
      <c r="F6" s="88" t="s">
        <v>9</v>
      </c>
      <c r="G6" s="89"/>
      <c r="H6" s="86" t="s">
        <v>85</v>
      </c>
      <c r="I6" s="87"/>
      <c r="J6" s="13"/>
      <c r="K6" s="13"/>
      <c r="L6" s="14"/>
      <c r="M6" s="15" t="s">
        <v>10</v>
      </c>
      <c r="N6" s="70"/>
    </row>
    <row r="7" spans="1:14" ht="22.5" customHeight="1">
      <c r="A7" s="17" t="s">
        <v>11</v>
      </c>
      <c r="B7" s="93"/>
      <c r="C7" s="93"/>
      <c r="D7" s="18"/>
      <c r="E7" s="12"/>
      <c r="F7" s="88" t="s">
        <v>12</v>
      </c>
      <c r="G7" s="89"/>
      <c r="H7" s="98"/>
      <c r="I7" s="99"/>
      <c r="J7" s="13"/>
      <c r="K7" s="13"/>
      <c r="L7" s="14"/>
      <c r="M7" s="15" t="s">
        <v>13</v>
      </c>
      <c r="N7" s="19" t="s">
        <v>84</v>
      </c>
    </row>
    <row r="8" spans="1:14" ht="29" customHeight="1">
      <c r="A8" s="20" t="s">
        <v>14</v>
      </c>
      <c r="B8" s="96" t="s">
        <v>68</v>
      </c>
      <c r="C8" s="96"/>
      <c r="D8" s="21"/>
      <c r="E8" s="12"/>
      <c r="F8" s="88" t="s">
        <v>15</v>
      </c>
      <c r="G8" s="89"/>
      <c r="H8" s="94"/>
      <c r="I8" s="95"/>
      <c r="J8" s="22"/>
      <c r="K8" s="22"/>
      <c r="L8" s="14"/>
      <c r="M8" s="15" t="s">
        <v>16</v>
      </c>
      <c r="N8" s="23" t="s">
        <v>65</v>
      </c>
    </row>
    <row r="9" spans="1:14" ht="5.65" customHeight="1">
      <c r="A9" s="24"/>
      <c r="B9" s="24"/>
      <c r="C9" s="24"/>
      <c r="D9" s="24"/>
      <c r="E9" s="7"/>
      <c r="F9" s="24"/>
      <c r="G9" s="24"/>
      <c r="H9" s="24"/>
      <c r="I9" s="24"/>
      <c r="J9" s="7"/>
      <c r="K9" s="7"/>
      <c r="L9" s="7"/>
      <c r="M9" s="10"/>
      <c r="N9" s="78"/>
    </row>
    <row r="10" spans="1:14" ht="106">
      <c r="A10" s="25" t="s">
        <v>17</v>
      </c>
      <c r="B10" s="26" t="s">
        <v>18</v>
      </c>
      <c r="C10" s="26" t="s">
        <v>19</v>
      </c>
      <c r="D10" s="26" t="s">
        <v>20</v>
      </c>
      <c r="E10" s="26" t="s">
        <v>21</v>
      </c>
      <c r="F10" s="25" t="s">
        <v>22</v>
      </c>
      <c r="G10" s="25" t="s">
        <v>23</v>
      </c>
      <c r="H10" s="25" t="s">
        <v>24</v>
      </c>
      <c r="I10" s="27" t="s">
        <v>25</v>
      </c>
      <c r="J10" s="27" t="s">
        <v>26</v>
      </c>
      <c r="K10" s="27" t="s">
        <v>27</v>
      </c>
      <c r="L10" s="28" t="s">
        <v>28</v>
      </c>
      <c r="M10" s="25" t="s">
        <v>29</v>
      </c>
      <c r="N10" s="25" t="s">
        <v>3</v>
      </c>
    </row>
    <row r="11" spans="1:14" ht="106" hidden="1">
      <c r="A11" s="29" t="s">
        <v>36</v>
      </c>
      <c r="B11" s="30"/>
      <c r="C11" s="31" t="s">
        <v>37</v>
      </c>
      <c r="D11" s="30" t="s">
        <v>38</v>
      </c>
      <c r="E11" s="29" t="s">
        <v>39</v>
      </c>
      <c r="F11" s="76" t="s">
        <v>43</v>
      </c>
      <c r="G11" s="32" t="s">
        <v>40</v>
      </c>
      <c r="H11" s="32" t="s">
        <v>35</v>
      </c>
      <c r="I11" s="33">
        <v>0</v>
      </c>
      <c r="J11" s="33">
        <v>0</v>
      </c>
      <c r="K11" s="34">
        <f>I11-J11</f>
        <v>0</v>
      </c>
      <c r="L11" s="35">
        <v>1000</v>
      </c>
      <c r="M11" s="36">
        <f>K11*L11</f>
        <v>0</v>
      </c>
      <c r="N11" s="77" t="e" vm="1">
        <v>#VALUE!</v>
      </c>
    </row>
    <row r="12" spans="1:14" ht="106">
      <c r="A12" s="29" t="s">
        <v>36</v>
      </c>
      <c r="B12" s="30"/>
      <c r="C12" s="31" t="s">
        <v>37</v>
      </c>
      <c r="D12" s="30" t="s">
        <v>38</v>
      </c>
      <c r="E12" s="29" t="s">
        <v>39</v>
      </c>
      <c r="F12" s="76">
        <v>30</v>
      </c>
      <c r="G12" s="32" t="s">
        <v>52</v>
      </c>
      <c r="H12" s="32" t="s">
        <v>35</v>
      </c>
      <c r="I12" s="33">
        <f>DETAILS!K128</f>
        <v>500</v>
      </c>
      <c r="J12" s="33">
        <v>0</v>
      </c>
      <c r="K12" s="34">
        <f t="shared" ref="K12:K18" si="0">I12-J12</f>
        <v>500</v>
      </c>
      <c r="L12" s="35">
        <v>1000</v>
      </c>
      <c r="M12" s="36">
        <f t="shared" ref="M12:M18" si="1">K12*L12</f>
        <v>500000</v>
      </c>
      <c r="N12" s="77" t="e" vm="2">
        <v>#VALUE!</v>
      </c>
    </row>
    <row r="13" spans="1:14" ht="106">
      <c r="A13" s="29" t="s">
        <v>36</v>
      </c>
      <c r="B13" s="30"/>
      <c r="C13" s="31" t="s">
        <v>37</v>
      </c>
      <c r="D13" s="30" t="s">
        <v>38</v>
      </c>
      <c r="E13" s="29" t="s">
        <v>39</v>
      </c>
      <c r="F13" s="76">
        <v>21</v>
      </c>
      <c r="G13" s="32" t="s">
        <v>41</v>
      </c>
      <c r="H13" s="32" t="s">
        <v>35</v>
      </c>
      <c r="I13" s="33">
        <f>DETAILS!K82</f>
        <v>200</v>
      </c>
      <c r="J13" s="33">
        <v>0</v>
      </c>
      <c r="K13" s="34">
        <f t="shared" si="0"/>
        <v>200</v>
      </c>
      <c r="L13" s="35">
        <v>1000</v>
      </c>
      <c r="M13" s="36">
        <f t="shared" si="1"/>
        <v>200000</v>
      </c>
      <c r="N13" s="77" t="e" vm="3">
        <v>#VALUE!</v>
      </c>
    </row>
    <row r="14" spans="1:14" ht="106">
      <c r="A14" s="29" t="s">
        <v>36</v>
      </c>
      <c r="B14" s="30"/>
      <c r="C14" s="31" t="s">
        <v>37</v>
      </c>
      <c r="D14" s="30" t="s">
        <v>38</v>
      </c>
      <c r="E14" s="29" t="s">
        <v>39</v>
      </c>
      <c r="F14" s="76">
        <v>41</v>
      </c>
      <c r="G14" s="32" t="s">
        <v>45</v>
      </c>
      <c r="H14" s="32" t="s">
        <v>35</v>
      </c>
      <c r="I14" s="33">
        <f>DETAILS!K164</f>
        <v>136</v>
      </c>
      <c r="J14" s="33">
        <v>0</v>
      </c>
      <c r="K14" s="34">
        <f t="shared" si="0"/>
        <v>136</v>
      </c>
      <c r="L14" s="35">
        <v>1000</v>
      </c>
      <c r="M14" s="36">
        <f t="shared" si="1"/>
        <v>136000</v>
      </c>
      <c r="N14" s="77" t="e" vm="4">
        <v>#VALUE!</v>
      </c>
    </row>
    <row r="15" spans="1:14" ht="106">
      <c r="A15" s="29" t="s">
        <v>36</v>
      </c>
      <c r="B15" s="30"/>
      <c r="C15" s="31" t="s">
        <v>37</v>
      </c>
      <c r="D15" s="30" t="s">
        <v>38</v>
      </c>
      <c r="E15" s="29" t="s">
        <v>39</v>
      </c>
      <c r="F15" s="76">
        <v>42</v>
      </c>
      <c r="G15" s="32" t="s">
        <v>42</v>
      </c>
      <c r="H15" s="32" t="s">
        <v>35</v>
      </c>
      <c r="I15" s="33">
        <f>DETAILS!K201</f>
        <v>132</v>
      </c>
      <c r="J15" s="33">
        <v>0</v>
      </c>
      <c r="K15" s="34">
        <f t="shared" si="0"/>
        <v>132</v>
      </c>
      <c r="L15" s="35">
        <v>1000</v>
      </c>
      <c r="M15" s="36">
        <f t="shared" si="1"/>
        <v>132000</v>
      </c>
      <c r="N15" s="77" t="e" vm="5">
        <v>#VALUE!</v>
      </c>
    </row>
    <row r="16" spans="1:14" ht="106" hidden="1">
      <c r="A16" s="29" t="s">
        <v>36</v>
      </c>
      <c r="B16" s="30"/>
      <c r="C16" s="31" t="s">
        <v>37</v>
      </c>
      <c r="D16" s="30" t="s">
        <v>38</v>
      </c>
      <c r="E16" s="29" t="s">
        <v>39</v>
      </c>
      <c r="F16" s="76" t="s">
        <v>2</v>
      </c>
      <c r="G16" s="32" t="s">
        <v>51</v>
      </c>
      <c r="H16" s="32" t="s">
        <v>35</v>
      </c>
      <c r="I16" s="33">
        <v>0</v>
      </c>
      <c r="J16" s="33">
        <v>0</v>
      </c>
      <c r="K16" s="34">
        <f t="shared" si="0"/>
        <v>0</v>
      </c>
      <c r="L16" s="35">
        <v>1000</v>
      </c>
      <c r="M16" s="36">
        <f t="shared" si="1"/>
        <v>0</v>
      </c>
      <c r="N16" s="77"/>
    </row>
    <row r="17" spans="1:14" ht="106" hidden="1">
      <c r="A17" s="29" t="s">
        <v>36</v>
      </c>
      <c r="B17" s="30"/>
      <c r="C17" s="31" t="s">
        <v>37</v>
      </c>
      <c r="D17" s="30" t="s">
        <v>38</v>
      </c>
      <c r="E17" s="29" t="s">
        <v>39</v>
      </c>
      <c r="F17" s="76">
        <v>52</v>
      </c>
      <c r="G17" s="32" t="s">
        <v>44</v>
      </c>
      <c r="H17" s="32" t="s">
        <v>35</v>
      </c>
      <c r="I17" s="33">
        <v>0</v>
      </c>
      <c r="J17" s="33">
        <v>0</v>
      </c>
      <c r="K17" s="34">
        <f t="shared" si="0"/>
        <v>0</v>
      </c>
      <c r="L17" s="35">
        <v>1000</v>
      </c>
      <c r="M17" s="36">
        <f t="shared" si="1"/>
        <v>0</v>
      </c>
      <c r="N17" s="77" t="e" vm="6">
        <v>#VALUE!</v>
      </c>
    </row>
    <row r="18" spans="1:14" ht="106" hidden="1">
      <c r="A18" s="29" t="s">
        <v>36</v>
      </c>
      <c r="B18" s="30"/>
      <c r="C18" s="31" t="s">
        <v>37</v>
      </c>
      <c r="D18" s="30" t="s">
        <v>38</v>
      </c>
      <c r="E18" s="29" t="s">
        <v>39</v>
      </c>
      <c r="F18" s="76">
        <v>96</v>
      </c>
      <c r="G18" s="32" t="s">
        <v>53</v>
      </c>
      <c r="H18" s="32" t="s">
        <v>35</v>
      </c>
      <c r="I18" s="33">
        <v>0</v>
      </c>
      <c r="J18" s="33">
        <v>0</v>
      </c>
      <c r="K18" s="34">
        <f t="shared" si="0"/>
        <v>0</v>
      </c>
      <c r="L18" s="35">
        <v>1000</v>
      </c>
      <c r="M18" s="36">
        <f t="shared" si="1"/>
        <v>0</v>
      </c>
      <c r="N18" s="77" t="e" vm="7">
        <v>#VALUE!</v>
      </c>
    </row>
    <row r="19" spans="1:14">
      <c r="A19" s="37"/>
      <c r="B19" s="37"/>
      <c r="C19" s="38"/>
      <c r="D19" s="38"/>
      <c r="E19" s="38"/>
      <c r="F19" s="39"/>
      <c r="G19" s="40"/>
      <c r="H19" s="37"/>
      <c r="I19" s="41"/>
      <c r="J19" s="41"/>
      <c r="K19" s="41"/>
      <c r="L19" s="42"/>
      <c r="M19" s="43"/>
      <c r="N19" s="44"/>
    </row>
    <row r="20" spans="1:14" ht="35.5" customHeight="1">
      <c r="A20" s="45"/>
      <c r="B20" s="45"/>
      <c r="C20" s="45"/>
      <c r="D20" s="45"/>
      <c r="E20" s="45"/>
      <c r="F20" s="45"/>
      <c r="G20" s="46"/>
      <c r="H20" s="46" t="s">
        <v>30</v>
      </c>
      <c r="I20" s="47">
        <f>SUM(I11:I19)</f>
        <v>968</v>
      </c>
      <c r="J20" s="48"/>
      <c r="K20" s="47">
        <f>SUM(K11:K19)</f>
        <v>968</v>
      </c>
      <c r="L20" s="49"/>
      <c r="M20" s="71">
        <f>SUM(M11:M19)</f>
        <v>968000</v>
      </c>
      <c r="N20" s="50"/>
    </row>
    <row r="21" spans="1:14" s="55" customFormat="1" ht="21.75" customHeight="1">
      <c r="A21" s="51"/>
      <c r="B21" s="51"/>
      <c r="C21" s="52"/>
      <c r="D21" s="52"/>
      <c r="E21" s="52"/>
      <c r="F21" s="52"/>
      <c r="G21" s="53"/>
      <c r="H21" s="53"/>
      <c r="I21" s="53"/>
      <c r="J21" s="53"/>
      <c r="K21" s="53"/>
      <c r="L21" s="54"/>
      <c r="M21" s="54"/>
      <c r="N21" s="53"/>
    </row>
    <row r="22" spans="1:14" ht="21.75" customHeight="1">
      <c r="A22" s="97" t="s">
        <v>31</v>
      </c>
      <c r="B22" s="97"/>
      <c r="C22" s="56"/>
      <c r="D22" s="57"/>
      <c r="E22" s="91" t="s">
        <v>32</v>
      </c>
      <c r="F22" s="91"/>
      <c r="G22" s="91"/>
      <c r="H22" s="58"/>
      <c r="I22" s="59"/>
      <c r="J22" s="59"/>
      <c r="K22" s="59"/>
      <c r="L22" s="90" t="s">
        <v>33</v>
      </c>
      <c r="M22" s="90"/>
      <c r="N22" s="50"/>
    </row>
    <row r="23" spans="1:14" ht="21.75" customHeight="1">
      <c r="A23" s="60"/>
      <c r="B23" s="61"/>
      <c r="C23" s="60"/>
      <c r="D23" s="60"/>
      <c r="E23" s="60"/>
      <c r="F23" s="60"/>
      <c r="G23" s="60"/>
      <c r="H23" s="62"/>
      <c r="I23" s="62"/>
      <c r="J23" s="62"/>
    </row>
    <row r="24" spans="1:14" ht="21.75" customHeight="1">
      <c r="A24" s="60"/>
      <c r="B24" s="61"/>
      <c r="C24" s="60"/>
      <c r="D24" s="60"/>
      <c r="E24" s="60"/>
      <c r="F24" s="60"/>
      <c r="G24" s="60"/>
      <c r="H24" s="62"/>
      <c r="I24" s="62"/>
      <c r="J24" s="62"/>
    </row>
    <row r="25" spans="1:14" ht="21.75" customHeight="1">
      <c r="A25" s="63"/>
      <c r="B25" s="64"/>
      <c r="C25" s="60"/>
      <c r="D25" s="60"/>
      <c r="E25" s="60"/>
      <c r="F25" s="60"/>
      <c r="G25" s="65"/>
      <c r="H25" s="65"/>
      <c r="I25" s="60"/>
      <c r="J25" s="62"/>
    </row>
    <row r="26" spans="1:14" ht="21.75" customHeight="1">
      <c r="A26" s="62"/>
      <c r="B26" s="66"/>
      <c r="C26" s="67"/>
      <c r="D26" s="62"/>
      <c r="E26" s="68"/>
      <c r="F26" s="68"/>
      <c r="G26" s="62"/>
      <c r="H26" s="69"/>
      <c r="I26" s="69"/>
      <c r="J26" s="62"/>
    </row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3.25" customHeight="1"/>
    <row r="65" ht="23.25" customHeight="1"/>
    <row r="66" ht="23.25" customHeight="1"/>
    <row r="67" ht="23.25" customHeight="1"/>
  </sheetData>
  <mergeCells count="15">
    <mergeCell ref="H5:I5"/>
    <mergeCell ref="B5:D5"/>
    <mergeCell ref="H6:I6"/>
    <mergeCell ref="F5:G5"/>
    <mergeCell ref="L22:M22"/>
    <mergeCell ref="E22:G22"/>
    <mergeCell ref="B6:D6"/>
    <mergeCell ref="B7:C7"/>
    <mergeCell ref="H8:I8"/>
    <mergeCell ref="B8:C8"/>
    <mergeCell ref="F6:G6"/>
    <mergeCell ref="F7:G7"/>
    <mergeCell ref="F8:G8"/>
    <mergeCell ref="A22:B22"/>
    <mergeCell ref="H7:I7"/>
  </mergeCells>
  <printOptions horizontalCentered="1"/>
  <pageMargins left="0.25" right="0.25" top="1.0416666666666667" bottom="0.75" header="0.3" footer="0.3"/>
  <pageSetup paperSize="9" scale="37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E3EC5-260E-4395-91B1-E1D2421AB98D}">
  <sheetPr filterMode="1"/>
  <dimension ref="A1:K1006"/>
  <sheetViews>
    <sheetView workbookViewId="0">
      <selection activeCell="K128" sqref="K128"/>
    </sheetView>
  </sheetViews>
  <sheetFormatPr defaultRowHeight="14.5" outlineLevelRow="2"/>
  <cols>
    <col min="2" max="2" width="26.54296875" bestFit="1" customWidth="1"/>
    <col min="5" max="5" width="12.1796875" bestFit="1" customWidth="1"/>
    <col min="7" max="7" width="12.90625" bestFit="1" customWidth="1"/>
    <col min="8" max="8" width="13.08984375" customWidth="1"/>
  </cols>
  <sheetData>
    <row r="1" spans="1:9" ht="34" customHeight="1">
      <c r="A1" s="74" t="s">
        <v>46</v>
      </c>
      <c r="B1" s="74" t="s">
        <v>54</v>
      </c>
      <c r="C1" s="74" t="s">
        <v>47</v>
      </c>
      <c r="D1" s="74" t="s">
        <v>66</v>
      </c>
      <c r="E1" s="74" t="s">
        <v>62</v>
      </c>
      <c r="F1" s="74" t="s">
        <v>55</v>
      </c>
      <c r="G1" s="74" t="s">
        <v>67</v>
      </c>
      <c r="H1" s="80" t="s">
        <v>63</v>
      </c>
      <c r="I1" s="75" t="s">
        <v>50</v>
      </c>
    </row>
    <row r="2" spans="1:9" hidden="1" outlineLevel="2">
      <c r="A2" s="73" t="s">
        <v>86</v>
      </c>
      <c r="B2" s="73" t="s">
        <v>87</v>
      </c>
      <c r="C2" s="73" t="s">
        <v>81</v>
      </c>
      <c r="D2" s="73" t="s">
        <v>88</v>
      </c>
      <c r="E2" s="73" t="s">
        <v>89</v>
      </c>
      <c r="F2" s="73" t="s">
        <v>56</v>
      </c>
      <c r="G2" s="73" t="s">
        <v>90</v>
      </c>
      <c r="H2" s="73">
        <v>6</v>
      </c>
      <c r="I2" s="72">
        <f>ROUNDUP(H2/10*2*1.08,0)</f>
        <v>2</v>
      </c>
    </row>
    <row r="3" spans="1:9" hidden="1" outlineLevel="2">
      <c r="A3" s="73" t="s">
        <v>86</v>
      </c>
      <c r="B3" s="73" t="s">
        <v>87</v>
      </c>
      <c r="C3" s="73" t="s">
        <v>81</v>
      </c>
      <c r="D3" s="73" t="s">
        <v>88</v>
      </c>
      <c r="E3" s="73" t="s">
        <v>89</v>
      </c>
      <c r="F3" s="73" t="s">
        <v>57</v>
      </c>
      <c r="G3" s="73" t="s">
        <v>91</v>
      </c>
      <c r="H3" s="73">
        <v>14</v>
      </c>
      <c r="I3" s="72">
        <f>ROUNDUP(H3/10*2*1.08,0)</f>
        <v>4</v>
      </c>
    </row>
    <row r="4" spans="1:9" hidden="1" outlineLevel="2">
      <c r="A4" s="73" t="s">
        <v>86</v>
      </c>
      <c r="B4" s="73" t="s">
        <v>87</v>
      </c>
      <c r="C4" s="73" t="s">
        <v>81</v>
      </c>
      <c r="D4" s="73" t="s">
        <v>88</v>
      </c>
      <c r="E4" s="73" t="s">
        <v>89</v>
      </c>
      <c r="F4" s="73" t="s">
        <v>58</v>
      </c>
      <c r="G4" s="73" t="s">
        <v>92</v>
      </c>
      <c r="H4" s="73">
        <v>15</v>
      </c>
      <c r="I4" s="72">
        <f>ROUNDUP(H4/10*2*1.08,0)</f>
        <v>4</v>
      </c>
    </row>
    <row r="5" spans="1:9" hidden="1" outlineLevel="2">
      <c r="A5" s="73" t="s">
        <v>86</v>
      </c>
      <c r="B5" s="73" t="s">
        <v>87</v>
      </c>
      <c r="C5" s="73" t="s">
        <v>81</v>
      </c>
      <c r="D5" s="73" t="s">
        <v>88</v>
      </c>
      <c r="E5" s="73" t="s">
        <v>89</v>
      </c>
      <c r="F5" s="73" t="s">
        <v>59</v>
      </c>
      <c r="G5" s="73" t="s">
        <v>93</v>
      </c>
      <c r="H5" s="73">
        <v>3</v>
      </c>
      <c r="I5" s="72">
        <f>ROUNDUP(H5/10*2*1.08,0)</f>
        <v>1</v>
      </c>
    </row>
    <row r="6" spans="1:9" hidden="1" outlineLevel="2">
      <c r="A6" s="73" t="s">
        <v>86</v>
      </c>
      <c r="B6" s="73" t="s">
        <v>87</v>
      </c>
      <c r="C6" s="73" t="s">
        <v>81</v>
      </c>
      <c r="D6" s="73" t="s">
        <v>88</v>
      </c>
      <c r="E6" s="73" t="s">
        <v>83</v>
      </c>
      <c r="F6" s="73" t="s">
        <v>56</v>
      </c>
      <c r="G6" s="73" t="s">
        <v>94</v>
      </c>
      <c r="H6" s="73">
        <v>9</v>
      </c>
      <c r="I6" s="72">
        <f>ROUNDUP(H6/10*2*1.08,0)</f>
        <v>2</v>
      </c>
    </row>
    <row r="7" spans="1:9" hidden="1" outlineLevel="2">
      <c r="A7" s="73" t="s">
        <v>86</v>
      </c>
      <c r="B7" s="73" t="s">
        <v>87</v>
      </c>
      <c r="C7" s="73" t="s">
        <v>81</v>
      </c>
      <c r="D7" s="73" t="s">
        <v>88</v>
      </c>
      <c r="E7" s="73" t="s">
        <v>83</v>
      </c>
      <c r="F7" s="73" t="s">
        <v>57</v>
      </c>
      <c r="G7" s="73" t="s">
        <v>95</v>
      </c>
      <c r="H7" s="73">
        <v>21</v>
      </c>
      <c r="I7" s="72">
        <f>ROUNDUP(H7/10*2*1.08,0)</f>
        <v>5</v>
      </c>
    </row>
    <row r="8" spans="1:9" hidden="1" outlineLevel="2">
      <c r="A8" s="73" t="s">
        <v>86</v>
      </c>
      <c r="B8" s="73" t="s">
        <v>87</v>
      </c>
      <c r="C8" s="73" t="s">
        <v>81</v>
      </c>
      <c r="D8" s="73" t="s">
        <v>88</v>
      </c>
      <c r="E8" s="73" t="s">
        <v>83</v>
      </c>
      <c r="F8" s="73" t="s">
        <v>58</v>
      </c>
      <c r="G8" s="73" t="s">
        <v>96</v>
      </c>
      <c r="H8" s="73">
        <v>23</v>
      </c>
      <c r="I8" s="72">
        <f>ROUNDUP(H8/10*2*1.08,0)</f>
        <v>5</v>
      </c>
    </row>
    <row r="9" spans="1:9" hidden="1" outlineLevel="2">
      <c r="A9" s="73" t="s">
        <v>86</v>
      </c>
      <c r="B9" s="73" t="s">
        <v>87</v>
      </c>
      <c r="C9" s="73" t="s">
        <v>81</v>
      </c>
      <c r="D9" s="73" t="s">
        <v>88</v>
      </c>
      <c r="E9" s="73" t="s">
        <v>83</v>
      </c>
      <c r="F9" s="73" t="s">
        <v>59</v>
      </c>
      <c r="G9" s="73" t="s">
        <v>97</v>
      </c>
      <c r="H9" s="73">
        <v>3</v>
      </c>
      <c r="I9" s="72">
        <f>ROUNDUP(H9/10*2*1.08,0)</f>
        <v>1</v>
      </c>
    </row>
    <row r="10" spans="1:9" hidden="1" outlineLevel="2">
      <c r="A10" s="73" t="s">
        <v>98</v>
      </c>
      <c r="B10" s="73" t="s">
        <v>99</v>
      </c>
      <c r="C10" s="73" t="s">
        <v>81</v>
      </c>
      <c r="D10" s="73" t="s">
        <v>100</v>
      </c>
      <c r="E10" s="73" t="s">
        <v>89</v>
      </c>
      <c r="F10" s="73" t="s">
        <v>56</v>
      </c>
      <c r="G10" s="73" t="s">
        <v>101</v>
      </c>
      <c r="H10" s="73">
        <v>4</v>
      </c>
      <c r="I10" s="72">
        <f>ROUNDUP(H10/10*2*1.08,0)</f>
        <v>1</v>
      </c>
    </row>
    <row r="11" spans="1:9" hidden="1" outlineLevel="2">
      <c r="A11" s="73" t="s">
        <v>98</v>
      </c>
      <c r="B11" s="73" t="s">
        <v>99</v>
      </c>
      <c r="C11" s="73" t="s">
        <v>81</v>
      </c>
      <c r="D11" s="73" t="s">
        <v>100</v>
      </c>
      <c r="E11" s="73" t="s">
        <v>89</v>
      </c>
      <c r="F11" s="73" t="s">
        <v>57</v>
      </c>
      <c r="G11" s="73" t="s">
        <v>102</v>
      </c>
      <c r="H11" s="73">
        <v>13</v>
      </c>
      <c r="I11" s="72">
        <f>ROUNDUP(H11/10*2*1.08,0)</f>
        <v>3</v>
      </c>
    </row>
    <row r="12" spans="1:9" hidden="1" outlineLevel="2">
      <c r="A12" s="73" t="s">
        <v>98</v>
      </c>
      <c r="B12" s="73" t="s">
        <v>99</v>
      </c>
      <c r="C12" s="73" t="s">
        <v>81</v>
      </c>
      <c r="D12" s="73" t="s">
        <v>100</v>
      </c>
      <c r="E12" s="73" t="s">
        <v>89</v>
      </c>
      <c r="F12" s="73" t="s">
        <v>58</v>
      </c>
      <c r="G12" s="73" t="s">
        <v>103</v>
      </c>
      <c r="H12" s="73">
        <v>9</v>
      </c>
      <c r="I12" s="72">
        <f>ROUNDUP(H12/10*2*1.08,0)</f>
        <v>2</v>
      </c>
    </row>
    <row r="13" spans="1:9" hidden="1" outlineLevel="2">
      <c r="A13" s="73" t="s">
        <v>98</v>
      </c>
      <c r="B13" s="73" t="s">
        <v>99</v>
      </c>
      <c r="C13" s="73" t="s">
        <v>81</v>
      </c>
      <c r="D13" s="73" t="s">
        <v>100</v>
      </c>
      <c r="E13" s="73" t="s">
        <v>89</v>
      </c>
      <c r="F13" s="73" t="s">
        <v>59</v>
      </c>
      <c r="G13" s="73" t="s">
        <v>104</v>
      </c>
      <c r="H13" s="73">
        <v>1</v>
      </c>
      <c r="I13" s="72">
        <f>ROUNDUP(H13/10*2*1.08,0)</f>
        <v>1</v>
      </c>
    </row>
    <row r="14" spans="1:9" hidden="1" outlineLevel="2">
      <c r="A14" s="73" t="s">
        <v>98</v>
      </c>
      <c r="B14" s="73" t="s">
        <v>99</v>
      </c>
      <c r="C14" s="73" t="s">
        <v>81</v>
      </c>
      <c r="D14" s="73" t="s">
        <v>100</v>
      </c>
      <c r="E14" s="73" t="s">
        <v>83</v>
      </c>
      <c r="F14" s="73" t="s">
        <v>56</v>
      </c>
      <c r="G14" s="73" t="s">
        <v>105</v>
      </c>
      <c r="H14" s="73">
        <v>6</v>
      </c>
      <c r="I14" s="72">
        <f>ROUNDUP(H14/10*2*1.08,0)</f>
        <v>2</v>
      </c>
    </row>
    <row r="15" spans="1:9" hidden="1" outlineLevel="2">
      <c r="A15" s="73" t="s">
        <v>98</v>
      </c>
      <c r="B15" s="73" t="s">
        <v>99</v>
      </c>
      <c r="C15" s="73" t="s">
        <v>81</v>
      </c>
      <c r="D15" s="73" t="s">
        <v>100</v>
      </c>
      <c r="E15" s="73" t="s">
        <v>83</v>
      </c>
      <c r="F15" s="73" t="s">
        <v>57</v>
      </c>
      <c r="G15" s="73" t="s">
        <v>106</v>
      </c>
      <c r="H15" s="73">
        <v>17</v>
      </c>
      <c r="I15" s="72">
        <f>ROUNDUP(H15/10*2*1.08,0)</f>
        <v>4</v>
      </c>
    </row>
    <row r="16" spans="1:9" hidden="1" outlineLevel="2">
      <c r="A16" s="73" t="s">
        <v>98</v>
      </c>
      <c r="B16" s="73" t="s">
        <v>99</v>
      </c>
      <c r="C16" s="73" t="s">
        <v>81</v>
      </c>
      <c r="D16" s="73" t="s">
        <v>100</v>
      </c>
      <c r="E16" s="73" t="s">
        <v>83</v>
      </c>
      <c r="F16" s="73" t="s">
        <v>58</v>
      </c>
      <c r="G16" s="73" t="s">
        <v>107</v>
      </c>
      <c r="H16" s="73">
        <v>12</v>
      </c>
      <c r="I16" s="72">
        <f>ROUNDUP(H16/10*2*1.08,0)</f>
        <v>3</v>
      </c>
    </row>
    <row r="17" spans="1:9" hidden="1" outlineLevel="2">
      <c r="A17" s="73" t="s">
        <v>98</v>
      </c>
      <c r="B17" s="73" t="s">
        <v>99</v>
      </c>
      <c r="C17" s="73" t="s">
        <v>81</v>
      </c>
      <c r="D17" s="73" t="s">
        <v>100</v>
      </c>
      <c r="E17" s="73" t="s">
        <v>83</v>
      </c>
      <c r="F17" s="73" t="s">
        <v>59</v>
      </c>
      <c r="G17" s="73" t="s">
        <v>108</v>
      </c>
      <c r="H17" s="73">
        <v>3</v>
      </c>
      <c r="I17" s="72">
        <f>ROUNDUP(H17/10*2*1.08,0)</f>
        <v>1</v>
      </c>
    </row>
    <row r="18" spans="1:9" hidden="1" outlineLevel="2">
      <c r="A18" s="73" t="s">
        <v>98</v>
      </c>
      <c r="B18" s="73" t="s">
        <v>99</v>
      </c>
      <c r="C18" s="73" t="s">
        <v>81</v>
      </c>
      <c r="D18" s="73" t="s">
        <v>100</v>
      </c>
      <c r="E18" s="73" t="s">
        <v>109</v>
      </c>
      <c r="F18" s="73" t="s">
        <v>56</v>
      </c>
      <c r="G18" s="73" t="s">
        <v>110</v>
      </c>
      <c r="H18" s="73">
        <v>4</v>
      </c>
      <c r="I18" s="72">
        <f>ROUNDUP(H18/10*2*1.08,0)</f>
        <v>1</v>
      </c>
    </row>
    <row r="19" spans="1:9" hidden="1" outlineLevel="2">
      <c r="A19" s="73" t="s">
        <v>98</v>
      </c>
      <c r="B19" s="73" t="s">
        <v>99</v>
      </c>
      <c r="C19" s="73" t="s">
        <v>81</v>
      </c>
      <c r="D19" s="73" t="s">
        <v>100</v>
      </c>
      <c r="E19" s="73" t="s">
        <v>109</v>
      </c>
      <c r="F19" s="73" t="s">
        <v>57</v>
      </c>
      <c r="G19" s="73" t="s">
        <v>111</v>
      </c>
      <c r="H19" s="73">
        <v>13</v>
      </c>
      <c r="I19" s="72">
        <f>ROUNDUP(H19/10*2*1.08,0)</f>
        <v>3</v>
      </c>
    </row>
    <row r="20" spans="1:9" hidden="1" outlineLevel="2">
      <c r="A20" s="73" t="s">
        <v>98</v>
      </c>
      <c r="B20" s="73" t="s">
        <v>99</v>
      </c>
      <c r="C20" s="73" t="s">
        <v>81</v>
      </c>
      <c r="D20" s="73" t="s">
        <v>100</v>
      </c>
      <c r="E20" s="73" t="s">
        <v>109</v>
      </c>
      <c r="F20" s="73" t="s">
        <v>58</v>
      </c>
      <c r="G20" s="73" t="s">
        <v>112</v>
      </c>
      <c r="H20" s="73">
        <v>9</v>
      </c>
      <c r="I20" s="72">
        <f>ROUNDUP(H20/10*2*1.08,0)</f>
        <v>2</v>
      </c>
    </row>
    <row r="21" spans="1:9" hidden="1" outlineLevel="2">
      <c r="A21" s="73" t="s">
        <v>98</v>
      </c>
      <c r="B21" s="73" t="s">
        <v>99</v>
      </c>
      <c r="C21" s="73" t="s">
        <v>81</v>
      </c>
      <c r="D21" s="73" t="s">
        <v>100</v>
      </c>
      <c r="E21" s="73" t="s">
        <v>109</v>
      </c>
      <c r="F21" s="73" t="s">
        <v>59</v>
      </c>
      <c r="G21" s="73" t="s">
        <v>113</v>
      </c>
      <c r="H21" s="73">
        <v>1</v>
      </c>
      <c r="I21" s="72">
        <f>ROUNDUP(H21/10*2*1.08,0)</f>
        <v>1</v>
      </c>
    </row>
    <row r="22" spans="1:9" hidden="1" outlineLevel="2">
      <c r="A22" s="73" t="s">
        <v>114</v>
      </c>
      <c r="B22" s="73" t="s">
        <v>115</v>
      </c>
      <c r="C22" s="73" t="s">
        <v>81</v>
      </c>
      <c r="D22" s="73" t="s">
        <v>116</v>
      </c>
      <c r="E22" s="73" t="s">
        <v>83</v>
      </c>
      <c r="F22" s="73" t="s">
        <v>56</v>
      </c>
      <c r="G22" s="73" t="s">
        <v>117</v>
      </c>
      <c r="H22" s="73">
        <v>3</v>
      </c>
      <c r="I22" s="72">
        <f>ROUNDUP(H22/10*2*1.08,0)</f>
        <v>1</v>
      </c>
    </row>
    <row r="23" spans="1:9" hidden="1" outlineLevel="2">
      <c r="A23" s="73" t="s">
        <v>114</v>
      </c>
      <c r="B23" s="73" t="s">
        <v>115</v>
      </c>
      <c r="C23" s="73" t="s">
        <v>81</v>
      </c>
      <c r="D23" s="73" t="s">
        <v>116</v>
      </c>
      <c r="E23" s="73" t="s">
        <v>83</v>
      </c>
      <c r="F23" s="73" t="s">
        <v>57</v>
      </c>
      <c r="G23" s="73" t="s">
        <v>118</v>
      </c>
      <c r="H23" s="73">
        <v>8</v>
      </c>
      <c r="I23" s="72">
        <f>ROUNDUP(H23/10*2*1.08,0)</f>
        <v>2</v>
      </c>
    </row>
    <row r="24" spans="1:9" hidden="1" outlineLevel="2">
      <c r="A24" s="73" t="s">
        <v>114</v>
      </c>
      <c r="B24" s="73" t="s">
        <v>115</v>
      </c>
      <c r="C24" s="73" t="s">
        <v>81</v>
      </c>
      <c r="D24" s="73" t="s">
        <v>116</v>
      </c>
      <c r="E24" s="73" t="s">
        <v>83</v>
      </c>
      <c r="F24" s="73" t="s">
        <v>58</v>
      </c>
      <c r="G24" s="73" t="s">
        <v>119</v>
      </c>
      <c r="H24" s="73">
        <v>7</v>
      </c>
      <c r="I24" s="72">
        <f>ROUNDUP(H24/10*2*1.08,0)</f>
        <v>2</v>
      </c>
    </row>
    <row r="25" spans="1:9" hidden="1" outlineLevel="2">
      <c r="A25" s="73" t="s">
        <v>114</v>
      </c>
      <c r="B25" s="73" t="s">
        <v>115</v>
      </c>
      <c r="C25" s="73" t="s">
        <v>81</v>
      </c>
      <c r="D25" s="73" t="s">
        <v>116</v>
      </c>
      <c r="E25" s="73" t="s">
        <v>83</v>
      </c>
      <c r="F25" s="73" t="s">
        <v>59</v>
      </c>
      <c r="G25" s="73" t="s">
        <v>120</v>
      </c>
      <c r="H25" s="73">
        <v>1</v>
      </c>
      <c r="I25" s="72">
        <f>ROUNDUP(H25/10*2*1.08,0)</f>
        <v>1</v>
      </c>
    </row>
    <row r="26" spans="1:9" hidden="1" outlineLevel="2">
      <c r="A26" s="73" t="s">
        <v>114</v>
      </c>
      <c r="B26" s="73" t="s">
        <v>115</v>
      </c>
      <c r="C26" s="73" t="s">
        <v>81</v>
      </c>
      <c r="D26" s="73" t="s">
        <v>116</v>
      </c>
      <c r="E26" s="73" t="s">
        <v>121</v>
      </c>
      <c r="F26" s="73" t="s">
        <v>56</v>
      </c>
      <c r="G26" s="73" t="s">
        <v>122</v>
      </c>
      <c r="H26" s="73">
        <v>1</v>
      </c>
      <c r="I26" s="72">
        <f>ROUNDUP(H26/10*2*1.08,0)</f>
        <v>1</v>
      </c>
    </row>
    <row r="27" spans="1:9" hidden="1" outlineLevel="2">
      <c r="A27" s="73" t="s">
        <v>114</v>
      </c>
      <c r="B27" s="73" t="s">
        <v>115</v>
      </c>
      <c r="C27" s="73" t="s">
        <v>81</v>
      </c>
      <c r="D27" s="73" t="s">
        <v>116</v>
      </c>
      <c r="E27" s="73" t="s">
        <v>121</v>
      </c>
      <c r="F27" s="73" t="s">
        <v>57</v>
      </c>
      <c r="G27" s="73" t="s">
        <v>123</v>
      </c>
      <c r="H27" s="73">
        <v>2</v>
      </c>
      <c r="I27" s="72">
        <f>ROUNDUP(H27/10*2*1.08,0)</f>
        <v>1</v>
      </c>
    </row>
    <row r="28" spans="1:9" hidden="1" outlineLevel="2">
      <c r="A28" s="73" t="s">
        <v>114</v>
      </c>
      <c r="B28" s="73" t="s">
        <v>115</v>
      </c>
      <c r="C28" s="73" t="s">
        <v>81</v>
      </c>
      <c r="D28" s="73" t="s">
        <v>116</v>
      </c>
      <c r="E28" s="73" t="s">
        <v>121</v>
      </c>
      <c r="F28" s="73" t="s">
        <v>58</v>
      </c>
      <c r="G28" s="73" t="s">
        <v>124</v>
      </c>
      <c r="H28" s="73">
        <v>2</v>
      </c>
      <c r="I28" s="72">
        <f>ROUNDUP(H28/10*2*1.08,0)</f>
        <v>1</v>
      </c>
    </row>
    <row r="29" spans="1:9" hidden="1" outlineLevel="2">
      <c r="A29" s="73" t="s">
        <v>125</v>
      </c>
      <c r="B29" s="73" t="s">
        <v>126</v>
      </c>
      <c r="C29" s="73" t="s">
        <v>81</v>
      </c>
      <c r="D29" s="73" t="s">
        <v>127</v>
      </c>
      <c r="E29" s="73" t="s">
        <v>89</v>
      </c>
      <c r="F29" s="73" t="s">
        <v>56</v>
      </c>
      <c r="G29" s="73" t="s">
        <v>128</v>
      </c>
      <c r="H29" s="73">
        <v>16</v>
      </c>
      <c r="I29" s="72">
        <f>ROUNDUP(H29/10*2*1.08,0)</f>
        <v>4</v>
      </c>
    </row>
    <row r="30" spans="1:9" hidden="1" outlineLevel="2">
      <c r="A30" s="73" t="s">
        <v>125</v>
      </c>
      <c r="B30" s="73" t="s">
        <v>126</v>
      </c>
      <c r="C30" s="73" t="s">
        <v>81</v>
      </c>
      <c r="D30" s="73" t="s">
        <v>127</v>
      </c>
      <c r="E30" s="73" t="s">
        <v>89</v>
      </c>
      <c r="F30" s="73" t="s">
        <v>57</v>
      </c>
      <c r="G30" s="73" t="s">
        <v>129</v>
      </c>
      <c r="H30" s="73">
        <v>42</v>
      </c>
      <c r="I30" s="72">
        <f>ROUNDUP(H30/10*2*1.08,0)</f>
        <v>10</v>
      </c>
    </row>
    <row r="31" spans="1:9" hidden="1" outlineLevel="2">
      <c r="A31" s="73" t="s">
        <v>125</v>
      </c>
      <c r="B31" s="73" t="s">
        <v>126</v>
      </c>
      <c r="C31" s="73" t="s">
        <v>81</v>
      </c>
      <c r="D31" s="73" t="s">
        <v>127</v>
      </c>
      <c r="E31" s="73" t="s">
        <v>89</v>
      </c>
      <c r="F31" s="73" t="s">
        <v>58</v>
      </c>
      <c r="G31" s="73" t="s">
        <v>130</v>
      </c>
      <c r="H31" s="73">
        <v>32</v>
      </c>
      <c r="I31" s="72">
        <f>ROUNDUP(H31/10*2*1.08,0)</f>
        <v>7</v>
      </c>
    </row>
    <row r="32" spans="1:9" hidden="1" outlineLevel="2">
      <c r="A32" s="73" t="s">
        <v>125</v>
      </c>
      <c r="B32" s="73" t="s">
        <v>126</v>
      </c>
      <c r="C32" s="73" t="s">
        <v>81</v>
      </c>
      <c r="D32" s="73" t="s">
        <v>127</v>
      </c>
      <c r="E32" s="73" t="s">
        <v>89</v>
      </c>
      <c r="F32" s="73" t="s">
        <v>59</v>
      </c>
      <c r="G32" s="73" t="s">
        <v>131</v>
      </c>
      <c r="H32" s="73">
        <v>5</v>
      </c>
      <c r="I32" s="72">
        <f>ROUNDUP(H32/10*2*1.08,0)</f>
        <v>2</v>
      </c>
    </row>
    <row r="33" spans="1:11" hidden="1" outlineLevel="2">
      <c r="A33" s="73" t="s">
        <v>125</v>
      </c>
      <c r="B33" s="73" t="s">
        <v>126</v>
      </c>
      <c r="C33" s="73" t="s">
        <v>81</v>
      </c>
      <c r="D33" s="73" t="s">
        <v>127</v>
      </c>
      <c r="E33" s="73" t="s">
        <v>83</v>
      </c>
      <c r="F33" s="73" t="s">
        <v>56</v>
      </c>
      <c r="G33" s="73" t="s">
        <v>132</v>
      </c>
      <c r="H33" s="73">
        <v>21</v>
      </c>
      <c r="I33" s="72">
        <f>ROUNDUP(H33/10*2*1.08,0)</f>
        <v>5</v>
      </c>
    </row>
    <row r="34" spans="1:11" hidden="1" outlineLevel="2">
      <c r="A34" s="73" t="s">
        <v>125</v>
      </c>
      <c r="B34" s="73" t="s">
        <v>126</v>
      </c>
      <c r="C34" s="73" t="s">
        <v>81</v>
      </c>
      <c r="D34" s="73" t="s">
        <v>127</v>
      </c>
      <c r="E34" s="73" t="s">
        <v>83</v>
      </c>
      <c r="F34" s="73" t="s">
        <v>57</v>
      </c>
      <c r="G34" s="73" t="s">
        <v>133</v>
      </c>
      <c r="H34" s="73">
        <v>64</v>
      </c>
      <c r="I34" s="72">
        <f>ROUNDUP(H34/10*2*1.08,0)</f>
        <v>14</v>
      </c>
    </row>
    <row r="35" spans="1:11" hidden="1" outlineLevel="2">
      <c r="A35" s="73" t="s">
        <v>125</v>
      </c>
      <c r="B35" s="73" t="s">
        <v>126</v>
      </c>
      <c r="C35" s="73" t="s">
        <v>81</v>
      </c>
      <c r="D35" s="73" t="s">
        <v>127</v>
      </c>
      <c r="E35" s="73" t="s">
        <v>83</v>
      </c>
      <c r="F35" s="73" t="s">
        <v>58</v>
      </c>
      <c r="G35" s="73" t="s">
        <v>134</v>
      </c>
      <c r="H35" s="73">
        <v>47</v>
      </c>
      <c r="I35" s="72">
        <f>ROUNDUP(H35/10*2*1.08,0)</f>
        <v>11</v>
      </c>
    </row>
    <row r="36" spans="1:11" hidden="1" outlineLevel="2">
      <c r="A36" s="73" t="s">
        <v>125</v>
      </c>
      <c r="B36" s="73" t="s">
        <v>126</v>
      </c>
      <c r="C36" s="73" t="s">
        <v>81</v>
      </c>
      <c r="D36" s="73" t="s">
        <v>127</v>
      </c>
      <c r="E36" s="73" t="s">
        <v>83</v>
      </c>
      <c r="F36" s="73" t="s">
        <v>59</v>
      </c>
      <c r="G36" s="73" t="s">
        <v>135</v>
      </c>
      <c r="H36" s="73">
        <v>4</v>
      </c>
      <c r="I36" s="72">
        <f>ROUNDUP(H36/10*2*1.08,0)</f>
        <v>1</v>
      </c>
    </row>
    <row r="37" spans="1:11" outlineLevel="1" collapsed="1">
      <c r="A37" s="73"/>
      <c r="B37" s="73"/>
      <c r="C37" s="81" t="s">
        <v>82</v>
      </c>
      <c r="D37" s="73"/>
      <c r="E37" s="73"/>
      <c r="F37" s="73"/>
      <c r="G37" s="73"/>
      <c r="H37" s="73"/>
      <c r="I37" s="72">
        <f>SUBTOTAL(9,I2:I36)</f>
        <v>0</v>
      </c>
      <c r="K37">
        <v>111</v>
      </c>
    </row>
    <row r="38" spans="1:11" hidden="1" outlineLevel="2">
      <c r="A38" s="73" t="s">
        <v>86</v>
      </c>
      <c r="B38" s="73" t="s">
        <v>87</v>
      </c>
      <c r="C38" s="73" t="s">
        <v>69</v>
      </c>
      <c r="D38" s="73" t="s">
        <v>136</v>
      </c>
      <c r="E38" s="73" t="s">
        <v>89</v>
      </c>
      <c r="F38" s="73" t="s">
        <v>56</v>
      </c>
      <c r="G38" s="73" t="s">
        <v>90</v>
      </c>
      <c r="H38" s="73">
        <v>5</v>
      </c>
      <c r="I38" s="72">
        <f>ROUNDUP(H38/10*2*1.08,0)</f>
        <v>2</v>
      </c>
    </row>
    <row r="39" spans="1:11" hidden="1" outlineLevel="2">
      <c r="A39" s="73" t="s">
        <v>86</v>
      </c>
      <c r="B39" s="73" t="s">
        <v>87</v>
      </c>
      <c r="C39" s="73" t="s">
        <v>69</v>
      </c>
      <c r="D39" s="73" t="s">
        <v>136</v>
      </c>
      <c r="E39" s="73" t="s">
        <v>89</v>
      </c>
      <c r="F39" s="73" t="s">
        <v>57</v>
      </c>
      <c r="G39" s="73" t="s">
        <v>91</v>
      </c>
      <c r="H39" s="73">
        <v>14</v>
      </c>
      <c r="I39" s="72">
        <f>ROUNDUP(H39/10*2*1.08,0)</f>
        <v>4</v>
      </c>
    </row>
    <row r="40" spans="1:11" hidden="1" outlineLevel="2">
      <c r="A40" s="73" t="s">
        <v>86</v>
      </c>
      <c r="B40" s="73" t="s">
        <v>87</v>
      </c>
      <c r="C40" s="73" t="s">
        <v>69</v>
      </c>
      <c r="D40" s="73" t="s">
        <v>136</v>
      </c>
      <c r="E40" s="73" t="s">
        <v>89</v>
      </c>
      <c r="F40" s="73" t="s">
        <v>58</v>
      </c>
      <c r="G40" s="73" t="s">
        <v>92</v>
      </c>
      <c r="H40" s="73">
        <v>17</v>
      </c>
      <c r="I40" s="72">
        <f>ROUNDUP(H40/10*2*1.08,0)</f>
        <v>4</v>
      </c>
    </row>
    <row r="41" spans="1:11" hidden="1" outlineLevel="2">
      <c r="A41" s="73" t="s">
        <v>86</v>
      </c>
      <c r="B41" s="73" t="s">
        <v>87</v>
      </c>
      <c r="C41" s="73" t="s">
        <v>69</v>
      </c>
      <c r="D41" s="73" t="s">
        <v>136</v>
      </c>
      <c r="E41" s="73" t="s">
        <v>89</v>
      </c>
      <c r="F41" s="73" t="s">
        <v>59</v>
      </c>
      <c r="G41" s="73" t="s">
        <v>93</v>
      </c>
      <c r="H41" s="73">
        <v>3</v>
      </c>
      <c r="I41" s="72">
        <f>ROUNDUP(H41/10*2*1.08,0)</f>
        <v>1</v>
      </c>
    </row>
    <row r="42" spans="1:11" hidden="1" outlineLevel="2">
      <c r="A42" s="73" t="s">
        <v>86</v>
      </c>
      <c r="B42" s="73" t="s">
        <v>87</v>
      </c>
      <c r="C42" s="73" t="s">
        <v>69</v>
      </c>
      <c r="D42" s="73" t="s">
        <v>136</v>
      </c>
      <c r="E42" s="73" t="s">
        <v>83</v>
      </c>
      <c r="F42" s="73" t="s">
        <v>56</v>
      </c>
      <c r="G42" s="73" t="s">
        <v>94</v>
      </c>
      <c r="H42" s="73">
        <v>8</v>
      </c>
      <c r="I42" s="72">
        <f>ROUNDUP(H42/10*2*1.08,0)</f>
        <v>2</v>
      </c>
    </row>
    <row r="43" spans="1:11" hidden="1" outlineLevel="2">
      <c r="A43" s="73" t="s">
        <v>86</v>
      </c>
      <c r="B43" s="73" t="s">
        <v>87</v>
      </c>
      <c r="C43" s="73" t="s">
        <v>69</v>
      </c>
      <c r="D43" s="73" t="s">
        <v>136</v>
      </c>
      <c r="E43" s="73" t="s">
        <v>83</v>
      </c>
      <c r="F43" s="73" t="s">
        <v>57</v>
      </c>
      <c r="G43" s="73" t="s">
        <v>95</v>
      </c>
      <c r="H43" s="73">
        <v>22</v>
      </c>
      <c r="I43" s="72">
        <f>ROUNDUP(H43/10*2*1.08,0)</f>
        <v>5</v>
      </c>
    </row>
    <row r="44" spans="1:11" hidden="1" outlineLevel="2">
      <c r="A44" s="73" t="s">
        <v>86</v>
      </c>
      <c r="B44" s="73" t="s">
        <v>87</v>
      </c>
      <c r="C44" s="73" t="s">
        <v>69</v>
      </c>
      <c r="D44" s="73" t="s">
        <v>136</v>
      </c>
      <c r="E44" s="73" t="s">
        <v>83</v>
      </c>
      <c r="F44" s="73" t="s">
        <v>58</v>
      </c>
      <c r="G44" s="73" t="s">
        <v>96</v>
      </c>
      <c r="H44" s="73">
        <v>24</v>
      </c>
      <c r="I44" s="72">
        <f>ROUNDUP(H44/10*2*1.08,0)</f>
        <v>6</v>
      </c>
    </row>
    <row r="45" spans="1:11" hidden="1" outlineLevel="2">
      <c r="A45" s="73" t="s">
        <v>86</v>
      </c>
      <c r="B45" s="73" t="s">
        <v>87</v>
      </c>
      <c r="C45" s="73" t="s">
        <v>69</v>
      </c>
      <c r="D45" s="73" t="s">
        <v>136</v>
      </c>
      <c r="E45" s="73" t="s">
        <v>83</v>
      </c>
      <c r="F45" s="73" t="s">
        <v>59</v>
      </c>
      <c r="G45" s="73" t="s">
        <v>97</v>
      </c>
      <c r="H45" s="73">
        <v>4</v>
      </c>
      <c r="I45" s="72">
        <f>ROUNDUP(H45/10*2*1.08,0)</f>
        <v>1</v>
      </c>
    </row>
    <row r="46" spans="1:11" hidden="1" outlineLevel="2">
      <c r="A46" s="73" t="s">
        <v>86</v>
      </c>
      <c r="B46" s="73" t="s">
        <v>87</v>
      </c>
      <c r="C46" s="73" t="s">
        <v>69</v>
      </c>
      <c r="D46" s="73" t="s">
        <v>136</v>
      </c>
      <c r="E46" s="73" t="s">
        <v>83</v>
      </c>
      <c r="F46" s="73" t="s">
        <v>60</v>
      </c>
      <c r="G46" s="73" t="s">
        <v>137</v>
      </c>
      <c r="H46" s="73">
        <v>0</v>
      </c>
      <c r="I46" s="72">
        <f>ROUNDUP(H46/10*2*1.08,0)</f>
        <v>0</v>
      </c>
    </row>
    <row r="47" spans="1:11" hidden="1" outlineLevel="2">
      <c r="A47" s="73" t="s">
        <v>98</v>
      </c>
      <c r="B47" s="73" t="s">
        <v>99</v>
      </c>
      <c r="C47" s="73" t="s">
        <v>69</v>
      </c>
      <c r="D47" s="73" t="s">
        <v>138</v>
      </c>
      <c r="E47" s="73" t="s">
        <v>89</v>
      </c>
      <c r="F47" s="73" t="s">
        <v>56</v>
      </c>
      <c r="G47" s="73" t="s">
        <v>101</v>
      </c>
      <c r="H47" s="73">
        <v>6</v>
      </c>
      <c r="I47" s="72">
        <f>ROUNDUP(H47/10*2*1.08,0)</f>
        <v>2</v>
      </c>
    </row>
    <row r="48" spans="1:11" hidden="1" outlineLevel="2">
      <c r="A48" s="73" t="s">
        <v>98</v>
      </c>
      <c r="B48" s="73" t="s">
        <v>99</v>
      </c>
      <c r="C48" s="73" t="s">
        <v>69</v>
      </c>
      <c r="D48" s="73" t="s">
        <v>138</v>
      </c>
      <c r="E48" s="73" t="s">
        <v>89</v>
      </c>
      <c r="F48" s="73" t="s">
        <v>57</v>
      </c>
      <c r="G48" s="73" t="s">
        <v>102</v>
      </c>
      <c r="H48" s="73">
        <v>13</v>
      </c>
      <c r="I48" s="72">
        <f>ROUNDUP(H48/10*2*1.08,0)</f>
        <v>3</v>
      </c>
    </row>
    <row r="49" spans="1:9" hidden="1" outlineLevel="2">
      <c r="A49" s="73" t="s">
        <v>98</v>
      </c>
      <c r="B49" s="73" t="s">
        <v>99</v>
      </c>
      <c r="C49" s="73" t="s">
        <v>69</v>
      </c>
      <c r="D49" s="73" t="s">
        <v>138</v>
      </c>
      <c r="E49" s="73" t="s">
        <v>89</v>
      </c>
      <c r="F49" s="73" t="s">
        <v>58</v>
      </c>
      <c r="G49" s="73" t="s">
        <v>103</v>
      </c>
      <c r="H49" s="73">
        <v>10</v>
      </c>
      <c r="I49" s="72">
        <f>ROUNDUP(H49/10*2*1.08,0)</f>
        <v>3</v>
      </c>
    </row>
    <row r="50" spans="1:9" hidden="1" outlineLevel="2">
      <c r="A50" s="73" t="s">
        <v>98</v>
      </c>
      <c r="B50" s="73" t="s">
        <v>99</v>
      </c>
      <c r="C50" s="73" t="s">
        <v>69</v>
      </c>
      <c r="D50" s="73" t="s">
        <v>138</v>
      </c>
      <c r="E50" s="73" t="s">
        <v>89</v>
      </c>
      <c r="F50" s="73" t="s">
        <v>59</v>
      </c>
      <c r="G50" s="73" t="s">
        <v>104</v>
      </c>
      <c r="H50" s="73">
        <v>3</v>
      </c>
      <c r="I50" s="72">
        <f>ROUNDUP(H50/10*2*1.08,0)</f>
        <v>1</v>
      </c>
    </row>
    <row r="51" spans="1:9" hidden="1" outlineLevel="2">
      <c r="A51" s="73" t="s">
        <v>98</v>
      </c>
      <c r="B51" s="73" t="s">
        <v>99</v>
      </c>
      <c r="C51" s="73" t="s">
        <v>69</v>
      </c>
      <c r="D51" s="73" t="s">
        <v>138</v>
      </c>
      <c r="E51" s="73" t="s">
        <v>89</v>
      </c>
      <c r="F51" s="73" t="s">
        <v>60</v>
      </c>
      <c r="G51" s="73" t="s">
        <v>139</v>
      </c>
      <c r="H51" s="73">
        <v>0</v>
      </c>
      <c r="I51" s="72">
        <f>ROUNDUP(H51/10*2*1.08,0)</f>
        <v>0</v>
      </c>
    </row>
    <row r="52" spans="1:9" hidden="1" outlineLevel="2">
      <c r="A52" s="73" t="s">
        <v>98</v>
      </c>
      <c r="B52" s="73" t="s">
        <v>99</v>
      </c>
      <c r="C52" s="73" t="s">
        <v>69</v>
      </c>
      <c r="D52" s="73" t="s">
        <v>138</v>
      </c>
      <c r="E52" s="73" t="s">
        <v>83</v>
      </c>
      <c r="F52" s="73" t="s">
        <v>56</v>
      </c>
      <c r="G52" s="73" t="s">
        <v>105</v>
      </c>
      <c r="H52" s="73">
        <v>5</v>
      </c>
      <c r="I52" s="72">
        <f>ROUNDUP(H52/10*2*1.08,0)</f>
        <v>2</v>
      </c>
    </row>
    <row r="53" spans="1:9" hidden="1" outlineLevel="2">
      <c r="A53" s="73" t="s">
        <v>98</v>
      </c>
      <c r="B53" s="73" t="s">
        <v>99</v>
      </c>
      <c r="C53" s="73" t="s">
        <v>69</v>
      </c>
      <c r="D53" s="73" t="s">
        <v>138</v>
      </c>
      <c r="E53" s="73" t="s">
        <v>83</v>
      </c>
      <c r="F53" s="73" t="s">
        <v>57</v>
      </c>
      <c r="G53" s="73" t="s">
        <v>106</v>
      </c>
      <c r="H53" s="73">
        <v>18</v>
      </c>
      <c r="I53" s="72">
        <f>ROUNDUP(H53/10*2*1.08,0)</f>
        <v>4</v>
      </c>
    </row>
    <row r="54" spans="1:9" hidden="1" outlineLevel="2">
      <c r="A54" s="73" t="s">
        <v>98</v>
      </c>
      <c r="B54" s="73" t="s">
        <v>99</v>
      </c>
      <c r="C54" s="73" t="s">
        <v>69</v>
      </c>
      <c r="D54" s="73" t="s">
        <v>138</v>
      </c>
      <c r="E54" s="73" t="s">
        <v>83</v>
      </c>
      <c r="F54" s="73" t="s">
        <v>58</v>
      </c>
      <c r="G54" s="73" t="s">
        <v>107</v>
      </c>
      <c r="H54" s="73">
        <v>14</v>
      </c>
      <c r="I54" s="72">
        <f>ROUNDUP(H54/10*2*1.08,0)</f>
        <v>4</v>
      </c>
    </row>
    <row r="55" spans="1:9" hidden="1" outlineLevel="2">
      <c r="A55" s="73" t="s">
        <v>98</v>
      </c>
      <c r="B55" s="73" t="s">
        <v>99</v>
      </c>
      <c r="C55" s="73" t="s">
        <v>69</v>
      </c>
      <c r="D55" s="73" t="s">
        <v>138</v>
      </c>
      <c r="E55" s="73" t="s">
        <v>83</v>
      </c>
      <c r="F55" s="73" t="s">
        <v>59</v>
      </c>
      <c r="G55" s="73" t="s">
        <v>108</v>
      </c>
      <c r="H55" s="73">
        <v>3</v>
      </c>
      <c r="I55" s="72">
        <f>ROUNDUP(H55/10*2*1.08,0)</f>
        <v>1</v>
      </c>
    </row>
    <row r="56" spans="1:9" hidden="1" outlineLevel="2">
      <c r="A56" s="73" t="s">
        <v>98</v>
      </c>
      <c r="B56" s="73" t="s">
        <v>99</v>
      </c>
      <c r="C56" s="73" t="s">
        <v>69</v>
      </c>
      <c r="D56" s="73" t="s">
        <v>138</v>
      </c>
      <c r="E56" s="73" t="s">
        <v>83</v>
      </c>
      <c r="F56" s="73" t="s">
        <v>60</v>
      </c>
      <c r="G56" s="73" t="s">
        <v>140</v>
      </c>
      <c r="H56" s="73">
        <v>0</v>
      </c>
      <c r="I56" s="72">
        <f>ROUNDUP(H56/10*2*1.08,0)</f>
        <v>0</v>
      </c>
    </row>
    <row r="57" spans="1:9" hidden="1" outlineLevel="2">
      <c r="A57" s="73" t="s">
        <v>98</v>
      </c>
      <c r="B57" s="73" t="s">
        <v>99</v>
      </c>
      <c r="C57" s="73" t="s">
        <v>69</v>
      </c>
      <c r="D57" s="73" t="s">
        <v>138</v>
      </c>
      <c r="E57" s="73" t="s">
        <v>109</v>
      </c>
      <c r="F57" s="73" t="s">
        <v>56</v>
      </c>
      <c r="G57" s="73" t="s">
        <v>110</v>
      </c>
      <c r="H57" s="73">
        <v>6</v>
      </c>
      <c r="I57" s="72">
        <f>ROUNDUP(H57/10*2*1.08,0)</f>
        <v>2</v>
      </c>
    </row>
    <row r="58" spans="1:9" hidden="1" outlineLevel="2">
      <c r="A58" s="73" t="s">
        <v>98</v>
      </c>
      <c r="B58" s="73" t="s">
        <v>99</v>
      </c>
      <c r="C58" s="73" t="s">
        <v>69</v>
      </c>
      <c r="D58" s="73" t="s">
        <v>138</v>
      </c>
      <c r="E58" s="73" t="s">
        <v>109</v>
      </c>
      <c r="F58" s="73" t="s">
        <v>57</v>
      </c>
      <c r="G58" s="73" t="s">
        <v>111</v>
      </c>
      <c r="H58" s="73">
        <v>13</v>
      </c>
      <c r="I58" s="72">
        <f>ROUNDUP(H58/10*2*1.08,0)</f>
        <v>3</v>
      </c>
    </row>
    <row r="59" spans="1:9" hidden="1" outlineLevel="2">
      <c r="A59" s="73" t="s">
        <v>98</v>
      </c>
      <c r="B59" s="73" t="s">
        <v>99</v>
      </c>
      <c r="C59" s="73" t="s">
        <v>69</v>
      </c>
      <c r="D59" s="73" t="s">
        <v>138</v>
      </c>
      <c r="E59" s="73" t="s">
        <v>109</v>
      </c>
      <c r="F59" s="73" t="s">
        <v>58</v>
      </c>
      <c r="G59" s="73" t="s">
        <v>112</v>
      </c>
      <c r="H59" s="73">
        <v>10</v>
      </c>
      <c r="I59" s="72">
        <f>ROUNDUP(H59/10*2*1.08,0)</f>
        <v>3</v>
      </c>
    </row>
    <row r="60" spans="1:9" hidden="1" outlineLevel="2">
      <c r="A60" s="73" t="s">
        <v>98</v>
      </c>
      <c r="B60" s="73" t="s">
        <v>99</v>
      </c>
      <c r="C60" s="73" t="s">
        <v>69</v>
      </c>
      <c r="D60" s="73" t="s">
        <v>138</v>
      </c>
      <c r="E60" s="73" t="s">
        <v>109</v>
      </c>
      <c r="F60" s="73" t="s">
        <v>59</v>
      </c>
      <c r="G60" s="73" t="s">
        <v>113</v>
      </c>
      <c r="H60" s="73">
        <v>3</v>
      </c>
      <c r="I60" s="72">
        <f>ROUNDUP(H60/10*2*1.08,0)</f>
        <v>1</v>
      </c>
    </row>
    <row r="61" spans="1:9" hidden="1" outlineLevel="2">
      <c r="A61" s="73" t="s">
        <v>98</v>
      </c>
      <c r="B61" s="73" t="s">
        <v>99</v>
      </c>
      <c r="C61" s="73" t="s">
        <v>69</v>
      </c>
      <c r="D61" s="73" t="s">
        <v>138</v>
      </c>
      <c r="E61" s="73" t="s">
        <v>109</v>
      </c>
      <c r="F61" s="73" t="s">
        <v>60</v>
      </c>
      <c r="G61" s="73" t="s">
        <v>141</v>
      </c>
      <c r="H61" s="73">
        <v>0</v>
      </c>
      <c r="I61" s="72">
        <f>ROUNDUP(H61/10*2*1.08,0)</f>
        <v>0</v>
      </c>
    </row>
    <row r="62" spans="1:9" hidden="1" outlineLevel="2">
      <c r="A62" s="73" t="s">
        <v>114</v>
      </c>
      <c r="B62" s="73" t="s">
        <v>115</v>
      </c>
      <c r="C62" s="73" t="s">
        <v>69</v>
      </c>
      <c r="D62" s="73" t="s">
        <v>142</v>
      </c>
      <c r="E62" s="73" t="s">
        <v>83</v>
      </c>
      <c r="F62" s="73" t="s">
        <v>56</v>
      </c>
      <c r="G62" s="73" t="s">
        <v>117</v>
      </c>
      <c r="H62" s="73">
        <v>26</v>
      </c>
      <c r="I62" s="72">
        <f>ROUNDUP(H62/10*2*1.08,0)</f>
        <v>6</v>
      </c>
    </row>
    <row r="63" spans="1:9" hidden="1" outlineLevel="2">
      <c r="A63" s="73" t="s">
        <v>114</v>
      </c>
      <c r="B63" s="73" t="s">
        <v>115</v>
      </c>
      <c r="C63" s="73" t="s">
        <v>69</v>
      </c>
      <c r="D63" s="73" t="s">
        <v>142</v>
      </c>
      <c r="E63" s="73" t="s">
        <v>83</v>
      </c>
      <c r="F63" s="73" t="s">
        <v>57</v>
      </c>
      <c r="G63" s="73" t="s">
        <v>118</v>
      </c>
      <c r="H63" s="73">
        <v>72</v>
      </c>
      <c r="I63" s="72">
        <f>ROUNDUP(H63/10*2*1.08,0)</f>
        <v>16</v>
      </c>
    </row>
    <row r="64" spans="1:9" hidden="1" outlineLevel="2">
      <c r="A64" s="73" t="s">
        <v>114</v>
      </c>
      <c r="B64" s="73" t="s">
        <v>115</v>
      </c>
      <c r="C64" s="73" t="s">
        <v>69</v>
      </c>
      <c r="D64" s="73" t="s">
        <v>142</v>
      </c>
      <c r="E64" s="73" t="s">
        <v>83</v>
      </c>
      <c r="F64" s="73" t="s">
        <v>58</v>
      </c>
      <c r="G64" s="73" t="s">
        <v>119</v>
      </c>
      <c r="H64" s="73">
        <v>57</v>
      </c>
      <c r="I64" s="72">
        <f>ROUNDUP(H64/10*2*1.08,0)</f>
        <v>13</v>
      </c>
    </row>
    <row r="65" spans="1:9" hidden="1" outlineLevel="2">
      <c r="A65" s="73" t="s">
        <v>114</v>
      </c>
      <c r="B65" s="73" t="s">
        <v>115</v>
      </c>
      <c r="C65" s="73" t="s">
        <v>69</v>
      </c>
      <c r="D65" s="73" t="s">
        <v>142</v>
      </c>
      <c r="E65" s="73" t="s">
        <v>83</v>
      </c>
      <c r="F65" s="73" t="s">
        <v>59</v>
      </c>
      <c r="G65" s="73" t="s">
        <v>120</v>
      </c>
      <c r="H65" s="73">
        <v>8</v>
      </c>
      <c r="I65" s="72">
        <f>ROUNDUP(H65/10*2*1.08,0)</f>
        <v>2</v>
      </c>
    </row>
    <row r="66" spans="1:9" hidden="1" outlineLevel="2">
      <c r="A66" s="73" t="s">
        <v>114</v>
      </c>
      <c r="B66" s="73" t="s">
        <v>115</v>
      </c>
      <c r="C66" s="73" t="s">
        <v>69</v>
      </c>
      <c r="D66" s="73" t="s">
        <v>142</v>
      </c>
      <c r="E66" s="73" t="s">
        <v>83</v>
      </c>
      <c r="F66" s="73" t="s">
        <v>60</v>
      </c>
      <c r="G66" s="73" t="s">
        <v>143</v>
      </c>
      <c r="H66" s="73">
        <v>0</v>
      </c>
      <c r="I66" s="72">
        <f>ROUNDUP(H66/10*2*1.08,0)</f>
        <v>0</v>
      </c>
    </row>
    <row r="67" spans="1:9" hidden="1" outlineLevel="2">
      <c r="A67" s="73" t="s">
        <v>114</v>
      </c>
      <c r="B67" s="73" t="s">
        <v>115</v>
      </c>
      <c r="C67" s="73" t="s">
        <v>69</v>
      </c>
      <c r="D67" s="73" t="s">
        <v>142</v>
      </c>
      <c r="E67" s="73" t="s">
        <v>121</v>
      </c>
      <c r="F67" s="73" t="s">
        <v>56</v>
      </c>
      <c r="G67" s="73" t="s">
        <v>122</v>
      </c>
      <c r="H67" s="73">
        <v>7</v>
      </c>
      <c r="I67" s="72">
        <f>ROUNDUP(H67/10*2*1.08,0)</f>
        <v>2</v>
      </c>
    </row>
    <row r="68" spans="1:9" hidden="1" outlineLevel="2">
      <c r="A68" s="73" t="s">
        <v>114</v>
      </c>
      <c r="B68" s="73" t="s">
        <v>115</v>
      </c>
      <c r="C68" s="73" t="s">
        <v>69</v>
      </c>
      <c r="D68" s="73" t="s">
        <v>142</v>
      </c>
      <c r="E68" s="73" t="s">
        <v>121</v>
      </c>
      <c r="F68" s="73" t="s">
        <v>57</v>
      </c>
      <c r="G68" s="73" t="s">
        <v>123</v>
      </c>
      <c r="H68" s="73">
        <v>20</v>
      </c>
      <c r="I68" s="72">
        <f>ROUNDUP(H68/10*2*1.08,0)</f>
        <v>5</v>
      </c>
    </row>
    <row r="69" spans="1:9" hidden="1" outlineLevel="2">
      <c r="A69" s="73" t="s">
        <v>114</v>
      </c>
      <c r="B69" s="73" t="s">
        <v>115</v>
      </c>
      <c r="C69" s="73" t="s">
        <v>69</v>
      </c>
      <c r="D69" s="73" t="s">
        <v>142</v>
      </c>
      <c r="E69" s="73" t="s">
        <v>121</v>
      </c>
      <c r="F69" s="73" t="s">
        <v>58</v>
      </c>
      <c r="G69" s="73" t="s">
        <v>124</v>
      </c>
      <c r="H69" s="73">
        <v>16</v>
      </c>
      <c r="I69" s="72">
        <f>ROUNDUP(H69/10*2*1.08,0)</f>
        <v>4</v>
      </c>
    </row>
    <row r="70" spans="1:9" hidden="1" outlineLevel="2">
      <c r="A70" s="73" t="s">
        <v>114</v>
      </c>
      <c r="B70" s="73" t="s">
        <v>115</v>
      </c>
      <c r="C70" s="73" t="s">
        <v>69</v>
      </c>
      <c r="D70" s="73" t="s">
        <v>142</v>
      </c>
      <c r="E70" s="73" t="s">
        <v>121</v>
      </c>
      <c r="F70" s="73" t="s">
        <v>59</v>
      </c>
      <c r="G70" s="73" t="s">
        <v>144</v>
      </c>
      <c r="H70" s="73">
        <v>4</v>
      </c>
      <c r="I70" s="72">
        <f>ROUNDUP(H70/10*2*1.08,0)</f>
        <v>1</v>
      </c>
    </row>
    <row r="71" spans="1:9" hidden="1" outlineLevel="2">
      <c r="A71" s="73" t="s">
        <v>114</v>
      </c>
      <c r="B71" s="73" t="s">
        <v>115</v>
      </c>
      <c r="C71" s="73" t="s">
        <v>69</v>
      </c>
      <c r="D71" s="73" t="s">
        <v>142</v>
      </c>
      <c r="E71" s="73" t="s">
        <v>121</v>
      </c>
      <c r="F71" s="73" t="s">
        <v>60</v>
      </c>
      <c r="G71" s="73" t="s">
        <v>145</v>
      </c>
      <c r="H71" s="73">
        <v>0</v>
      </c>
      <c r="I71" s="72">
        <f>ROUNDUP(H71/10*2*1.08,0)</f>
        <v>0</v>
      </c>
    </row>
    <row r="72" spans="1:9" hidden="1" outlineLevel="2">
      <c r="A72" s="73" t="s">
        <v>125</v>
      </c>
      <c r="B72" s="73" t="s">
        <v>126</v>
      </c>
      <c r="C72" s="73" t="s">
        <v>69</v>
      </c>
      <c r="D72" s="73" t="s">
        <v>146</v>
      </c>
      <c r="E72" s="73" t="s">
        <v>89</v>
      </c>
      <c r="F72" s="73" t="s">
        <v>56</v>
      </c>
      <c r="G72" s="73" t="s">
        <v>128</v>
      </c>
      <c r="H72" s="73">
        <v>13</v>
      </c>
      <c r="I72" s="72">
        <f>ROUNDUP(H72/10*2*1.08,0)</f>
        <v>3</v>
      </c>
    </row>
    <row r="73" spans="1:9" hidden="1" outlineLevel="2">
      <c r="A73" s="73" t="s">
        <v>125</v>
      </c>
      <c r="B73" s="73" t="s">
        <v>126</v>
      </c>
      <c r="C73" s="73" t="s">
        <v>69</v>
      </c>
      <c r="D73" s="73" t="s">
        <v>146</v>
      </c>
      <c r="E73" s="73" t="s">
        <v>89</v>
      </c>
      <c r="F73" s="73" t="s">
        <v>57</v>
      </c>
      <c r="G73" s="73" t="s">
        <v>129</v>
      </c>
      <c r="H73" s="73">
        <v>44</v>
      </c>
      <c r="I73" s="72">
        <f>ROUNDUP(H73/10*2*1.08,0)</f>
        <v>10</v>
      </c>
    </row>
    <row r="74" spans="1:9" hidden="1" outlineLevel="2">
      <c r="A74" s="73" t="s">
        <v>125</v>
      </c>
      <c r="B74" s="73" t="s">
        <v>126</v>
      </c>
      <c r="C74" s="73" t="s">
        <v>69</v>
      </c>
      <c r="D74" s="73" t="s">
        <v>146</v>
      </c>
      <c r="E74" s="73" t="s">
        <v>89</v>
      </c>
      <c r="F74" s="73" t="s">
        <v>58</v>
      </c>
      <c r="G74" s="73" t="s">
        <v>130</v>
      </c>
      <c r="H74" s="73">
        <v>34</v>
      </c>
      <c r="I74" s="72">
        <f>ROUNDUP(H74/10*2*1.08,0)</f>
        <v>8</v>
      </c>
    </row>
    <row r="75" spans="1:9" hidden="1" outlineLevel="2">
      <c r="A75" s="73" t="s">
        <v>125</v>
      </c>
      <c r="B75" s="73" t="s">
        <v>126</v>
      </c>
      <c r="C75" s="73" t="s">
        <v>69</v>
      </c>
      <c r="D75" s="73" t="s">
        <v>146</v>
      </c>
      <c r="E75" s="73" t="s">
        <v>89</v>
      </c>
      <c r="F75" s="73" t="s">
        <v>59</v>
      </c>
      <c r="G75" s="73" t="s">
        <v>131</v>
      </c>
      <c r="H75" s="73">
        <v>6</v>
      </c>
      <c r="I75" s="72">
        <f>ROUNDUP(H75/10*2*1.08,0)</f>
        <v>2</v>
      </c>
    </row>
    <row r="76" spans="1:9" hidden="1" outlineLevel="2">
      <c r="A76" s="73" t="s">
        <v>125</v>
      </c>
      <c r="B76" s="73" t="s">
        <v>126</v>
      </c>
      <c r="C76" s="73" t="s">
        <v>69</v>
      </c>
      <c r="D76" s="73" t="s">
        <v>146</v>
      </c>
      <c r="E76" s="73" t="s">
        <v>89</v>
      </c>
      <c r="F76" s="73" t="s">
        <v>60</v>
      </c>
      <c r="G76" s="73" t="s">
        <v>147</v>
      </c>
      <c r="H76" s="73">
        <v>0</v>
      </c>
      <c r="I76" s="72">
        <f>ROUNDUP(H76/10*2*1.08,0)</f>
        <v>0</v>
      </c>
    </row>
    <row r="77" spans="1:9" hidden="1" outlineLevel="2">
      <c r="A77" s="73" t="s">
        <v>125</v>
      </c>
      <c r="B77" s="73" t="s">
        <v>126</v>
      </c>
      <c r="C77" s="73" t="s">
        <v>69</v>
      </c>
      <c r="D77" s="73" t="s">
        <v>146</v>
      </c>
      <c r="E77" s="73" t="s">
        <v>83</v>
      </c>
      <c r="F77" s="73" t="s">
        <v>56</v>
      </c>
      <c r="G77" s="73" t="s">
        <v>132</v>
      </c>
      <c r="H77" s="73">
        <v>18</v>
      </c>
      <c r="I77" s="72">
        <f>ROUNDUP(H77/10*2*1.08,0)</f>
        <v>4</v>
      </c>
    </row>
    <row r="78" spans="1:9" hidden="1" outlineLevel="2">
      <c r="A78" s="73" t="s">
        <v>125</v>
      </c>
      <c r="B78" s="73" t="s">
        <v>126</v>
      </c>
      <c r="C78" s="73" t="s">
        <v>69</v>
      </c>
      <c r="D78" s="73" t="s">
        <v>146</v>
      </c>
      <c r="E78" s="73" t="s">
        <v>83</v>
      </c>
      <c r="F78" s="73" t="s">
        <v>57</v>
      </c>
      <c r="G78" s="73" t="s">
        <v>133</v>
      </c>
      <c r="H78" s="73">
        <v>55</v>
      </c>
      <c r="I78" s="72">
        <f>ROUNDUP(H78/10*2*1.08,0)</f>
        <v>12</v>
      </c>
    </row>
    <row r="79" spans="1:9" hidden="1" outlineLevel="2">
      <c r="A79" s="73" t="s">
        <v>125</v>
      </c>
      <c r="B79" s="73" t="s">
        <v>126</v>
      </c>
      <c r="C79" s="73" t="s">
        <v>69</v>
      </c>
      <c r="D79" s="73" t="s">
        <v>146</v>
      </c>
      <c r="E79" s="73" t="s">
        <v>83</v>
      </c>
      <c r="F79" s="73" t="s">
        <v>58</v>
      </c>
      <c r="G79" s="73" t="s">
        <v>134</v>
      </c>
      <c r="H79" s="73">
        <v>44</v>
      </c>
      <c r="I79" s="72">
        <f>ROUNDUP(H79/10*2*1.08,0)</f>
        <v>10</v>
      </c>
    </row>
    <row r="80" spans="1:9" hidden="1" outlineLevel="2">
      <c r="A80" s="73" t="s">
        <v>125</v>
      </c>
      <c r="B80" s="73" t="s">
        <v>126</v>
      </c>
      <c r="C80" s="73" t="s">
        <v>69</v>
      </c>
      <c r="D80" s="73" t="s">
        <v>146</v>
      </c>
      <c r="E80" s="73" t="s">
        <v>83</v>
      </c>
      <c r="F80" s="73" t="s">
        <v>59</v>
      </c>
      <c r="G80" s="73" t="s">
        <v>135</v>
      </c>
      <c r="H80" s="73">
        <v>9</v>
      </c>
      <c r="I80" s="72">
        <f>ROUNDUP(H80/10*2*1.08,0)</f>
        <v>2</v>
      </c>
    </row>
    <row r="81" spans="1:11" hidden="1" outlineLevel="2">
      <c r="A81" s="73" t="s">
        <v>125</v>
      </c>
      <c r="B81" s="73" t="s">
        <v>126</v>
      </c>
      <c r="C81" s="73" t="s">
        <v>69</v>
      </c>
      <c r="D81" s="73" t="s">
        <v>146</v>
      </c>
      <c r="E81" s="73" t="s">
        <v>83</v>
      </c>
      <c r="F81" s="73" t="s">
        <v>60</v>
      </c>
      <c r="G81" s="73" t="s">
        <v>148</v>
      </c>
      <c r="H81" s="73">
        <v>0</v>
      </c>
      <c r="I81" s="72">
        <f>ROUNDUP(H81/10*2*1.08,0)</f>
        <v>0</v>
      </c>
    </row>
    <row r="82" spans="1:11" outlineLevel="1" collapsed="1">
      <c r="A82" s="73"/>
      <c r="B82" s="73"/>
      <c r="C82" s="81" t="s">
        <v>75</v>
      </c>
      <c r="D82" s="73"/>
      <c r="E82" s="73"/>
      <c r="F82" s="73"/>
      <c r="G82" s="73"/>
      <c r="H82" s="73"/>
      <c r="I82" s="72">
        <f>SUBTOTAL(9,I38:I81)</f>
        <v>0</v>
      </c>
      <c r="K82" s="102">
        <f>154+46</f>
        <v>200</v>
      </c>
    </row>
    <row r="83" spans="1:11" hidden="1" outlineLevel="2">
      <c r="A83" s="73" t="s">
        <v>86</v>
      </c>
      <c r="B83" s="73" t="s">
        <v>87</v>
      </c>
      <c r="C83" s="73" t="s">
        <v>70</v>
      </c>
      <c r="D83" s="73" t="s">
        <v>149</v>
      </c>
      <c r="E83" s="73" t="s">
        <v>89</v>
      </c>
      <c r="F83" s="73" t="s">
        <v>56</v>
      </c>
      <c r="G83" s="73" t="s">
        <v>90</v>
      </c>
      <c r="H83" s="73">
        <v>23</v>
      </c>
      <c r="I83" s="72">
        <f>ROUNDUP(H83/10*2*1.08,0)</f>
        <v>5</v>
      </c>
    </row>
    <row r="84" spans="1:11" hidden="1" outlineLevel="2">
      <c r="A84" s="73" t="s">
        <v>86</v>
      </c>
      <c r="B84" s="73" t="s">
        <v>87</v>
      </c>
      <c r="C84" s="73" t="s">
        <v>70</v>
      </c>
      <c r="D84" s="73" t="s">
        <v>149</v>
      </c>
      <c r="E84" s="73" t="s">
        <v>89</v>
      </c>
      <c r="F84" s="73" t="s">
        <v>57</v>
      </c>
      <c r="G84" s="73" t="s">
        <v>91</v>
      </c>
      <c r="H84" s="73">
        <v>58</v>
      </c>
      <c r="I84" s="72">
        <f>ROUNDUP(H84/10*2*1.08,0)</f>
        <v>13</v>
      </c>
    </row>
    <row r="85" spans="1:11" hidden="1" outlineLevel="2">
      <c r="A85" s="73" t="s">
        <v>86</v>
      </c>
      <c r="B85" s="73" t="s">
        <v>87</v>
      </c>
      <c r="C85" s="73" t="s">
        <v>70</v>
      </c>
      <c r="D85" s="73" t="s">
        <v>149</v>
      </c>
      <c r="E85" s="73" t="s">
        <v>89</v>
      </c>
      <c r="F85" s="73" t="s">
        <v>58</v>
      </c>
      <c r="G85" s="73" t="s">
        <v>92</v>
      </c>
      <c r="H85" s="73">
        <v>62</v>
      </c>
      <c r="I85" s="72">
        <f>ROUNDUP(H85/10*2*1.08,0)</f>
        <v>14</v>
      </c>
    </row>
    <row r="86" spans="1:11" hidden="1" outlineLevel="2">
      <c r="A86" s="73" t="s">
        <v>86</v>
      </c>
      <c r="B86" s="73" t="s">
        <v>87</v>
      </c>
      <c r="C86" s="73" t="s">
        <v>70</v>
      </c>
      <c r="D86" s="73" t="s">
        <v>149</v>
      </c>
      <c r="E86" s="73" t="s">
        <v>89</v>
      </c>
      <c r="F86" s="73" t="s">
        <v>59</v>
      </c>
      <c r="G86" s="73" t="s">
        <v>93</v>
      </c>
      <c r="H86" s="73">
        <v>6</v>
      </c>
      <c r="I86" s="72">
        <f>ROUNDUP(H86/10*2*1.08,0)</f>
        <v>2</v>
      </c>
    </row>
    <row r="87" spans="1:11" hidden="1" outlineLevel="2">
      <c r="A87" s="73" t="s">
        <v>86</v>
      </c>
      <c r="B87" s="73" t="s">
        <v>87</v>
      </c>
      <c r="C87" s="73" t="s">
        <v>70</v>
      </c>
      <c r="D87" s="73" t="s">
        <v>149</v>
      </c>
      <c r="E87" s="73" t="s">
        <v>89</v>
      </c>
      <c r="F87" s="73" t="s">
        <v>60</v>
      </c>
      <c r="G87" s="73" t="s">
        <v>150</v>
      </c>
      <c r="H87" s="73">
        <v>0</v>
      </c>
      <c r="I87" s="72">
        <f>ROUNDUP(H87/10*2*1.08,0)</f>
        <v>0</v>
      </c>
    </row>
    <row r="88" spans="1:11" hidden="1" outlineLevel="2">
      <c r="A88" s="73" t="s">
        <v>86</v>
      </c>
      <c r="B88" s="73" t="s">
        <v>87</v>
      </c>
      <c r="C88" s="73" t="s">
        <v>70</v>
      </c>
      <c r="D88" s="73" t="s">
        <v>149</v>
      </c>
      <c r="E88" s="73" t="s">
        <v>83</v>
      </c>
      <c r="F88" s="73" t="s">
        <v>56</v>
      </c>
      <c r="G88" s="73" t="s">
        <v>94</v>
      </c>
      <c r="H88" s="73">
        <v>35</v>
      </c>
      <c r="I88" s="72">
        <f>ROUNDUP(H88/10*2*1.08,0)</f>
        <v>8</v>
      </c>
    </row>
    <row r="89" spans="1:11" hidden="1" outlineLevel="2">
      <c r="A89" s="73" t="s">
        <v>86</v>
      </c>
      <c r="B89" s="73" t="s">
        <v>87</v>
      </c>
      <c r="C89" s="73" t="s">
        <v>70</v>
      </c>
      <c r="D89" s="73" t="s">
        <v>149</v>
      </c>
      <c r="E89" s="73" t="s">
        <v>83</v>
      </c>
      <c r="F89" s="73" t="s">
        <v>57</v>
      </c>
      <c r="G89" s="73" t="s">
        <v>95</v>
      </c>
      <c r="H89" s="73">
        <v>89</v>
      </c>
      <c r="I89" s="72">
        <f>ROUNDUP(H89/10*2*1.08,0)</f>
        <v>20</v>
      </c>
    </row>
    <row r="90" spans="1:11" hidden="1" outlineLevel="2">
      <c r="A90" s="73" t="s">
        <v>86</v>
      </c>
      <c r="B90" s="73" t="s">
        <v>87</v>
      </c>
      <c r="C90" s="73" t="s">
        <v>70</v>
      </c>
      <c r="D90" s="73" t="s">
        <v>149</v>
      </c>
      <c r="E90" s="73" t="s">
        <v>83</v>
      </c>
      <c r="F90" s="73" t="s">
        <v>58</v>
      </c>
      <c r="G90" s="73" t="s">
        <v>96</v>
      </c>
      <c r="H90" s="73">
        <v>92</v>
      </c>
      <c r="I90" s="72">
        <f>ROUNDUP(H90/10*2*1.08,0)</f>
        <v>20</v>
      </c>
    </row>
    <row r="91" spans="1:11" hidden="1" outlineLevel="2">
      <c r="A91" s="73" t="s">
        <v>86</v>
      </c>
      <c r="B91" s="73" t="s">
        <v>87</v>
      </c>
      <c r="C91" s="73" t="s">
        <v>70</v>
      </c>
      <c r="D91" s="73" t="s">
        <v>149</v>
      </c>
      <c r="E91" s="73" t="s">
        <v>83</v>
      </c>
      <c r="F91" s="73" t="s">
        <v>59</v>
      </c>
      <c r="G91" s="73" t="s">
        <v>97</v>
      </c>
      <c r="H91" s="73">
        <v>12</v>
      </c>
      <c r="I91" s="72">
        <f>ROUNDUP(H91/10*2*1.08,0)</f>
        <v>3</v>
      </c>
    </row>
    <row r="92" spans="1:11" hidden="1" outlineLevel="2">
      <c r="A92" s="73" t="s">
        <v>86</v>
      </c>
      <c r="B92" s="73" t="s">
        <v>87</v>
      </c>
      <c r="C92" s="73" t="s">
        <v>70</v>
      </c>
      <c r="D92" s="73" t="s">
        <v>149</v>
      </c>
      <c r="E92" s="73" t="s">
        <v>83</v>
      </c>
      <c r="F92" s="73" t="s">
        <v>60</v>
      </c>
      <c r="G92" s="73" t="s">
        <v>137</v>
      </c>
      <c r="H92" s="73">
        <v>0</v>
      </c>
      <c r="I92" s="72">
        <f>ROUNDUP(H92/10*2*1.08,0)</f>
        <v>0</v>
      </c>
    </row>
    <row r="93" spans="1:11" hidden="1" outlineLevel="2">
      <c r="A93" s="73" t="s">
        <v>98</v>
      </c>
      <c r="B93" s="73" t="s">
        <v>99</v>
      </c>
      <c r="C93" s="73" t="s">
        <v>70</v>
      </c>
      <c r="D93" s="73" t="s">
        <v>151</v>
      </c>
      <c r="E93" s="73" t="s">
        <v>89</v>
      </c>
      <c r="F93" s="73" t="s">
        <v>56</v>
      </c>
      <c r="G93" s="73" t="s">
        <v>101</v>
      </c>
      <c r="H93" s="73">
        <v>18</v>
      </c>
      <c r="I93" s="72">
        <f>ROUNDUP(H93/10*2*1.08,0)</f>
        <v>4</v>
      </c>
    </row>
    <row r="94" spans="1:11" hidden="1" outlineLevel="2">
      <c r="A94" s="73" t="s">
        <v>98</v>
      </c>
      <c r="B94" s="73" t="s">
        <v>99</v>
      </c>
      <c r="C94" s="73" t="s">
        <v>70</v>
      </c>
      <c r="D94" s="73" t="s">
        <v>151</v>
      </c>
      <c r="E94" s="73" t="s">
        <v>89</v>
      </c>
      <c r="F94" s="73" t="s">
        <v>57</v>
      </c>
      <c r="G94" s="73" t="s">
        <v>102</v>
      </c>
      <c r="H94" s="73">
        <v>52</v>
      </c>
      <c r="I94" s="72">
        <f>ROUNDUP(H94/10*2*1.08,0)</f>
        <v>12</v>
      </c>
    </row>
    <row r="95" spans="1:11" hidden="1" outlineLevel="2">
      <c r="A95" s="73" t="s">
        <v>98</v>
      </c>
      <c r="B95" s="73" t="s">
        <v>99</v>
      </c>
      <c r="C95" s="73" t="s">
        <v>70</v>
      </c>
      <c r="D95" s="73" t="s">
        <v>151</v>
      </c>
      <c r="E95" s="73" t="s">
        <v>89</v>
      </c>
      <c r="F95" s="73" t="s">
        <v>58</v>
      </c>
      <c r="G95" s="73" t="s">
        <v>103</v>
      </c>
      <c r="H95" s="73">
        <v>39</v>
      </c>
      <c r="I95" s="72">
        <f>ROUNDUP(H95/10*2*1.08,0)</f>
        <v>9</v>
      </c>
    </row>
    <row r="96" spans="1:11" hidden="1" outlineLevel="2">
      <c r="A96" s="73" t="s">
        <v>98</v>
      </c>
      <c r="B96" s="73" t="s">
        <v>99</v>
      </c>
      <c r="C96" s="73" t="s">
        <v>70</v>
      </c>
      <c r="D96" s="73" t="s">
        <v>151</v>
      </c>
      <c r="E96" s="73" t="s">
        <v>89</v>
      </c>
      <c r="F96" s="73" t="s">
        <v>59</v>
      </c>
      <c r="G96" s="73" t="s">
        <v>104</v>
      </c>
      <c r="H96" s="73">
        <v>5</v>
      </c>
      <c r="I96" s="72">
        <f>ROUNDUP(H96/10*2*1.08,0)</f>
        <v>2</v>
      </c>
    </row>
    <row r="97" spans="1:9" hidden="1" outlineLevel="2">
      <c r="A97" s="73" t="s">
        <v>98</v>
      </c>
      <c r="B97" s="73" t="s">
        <v>99</v>
      </c>
      <c r="C97" s="73" t="s">
        <v>70</v>
      </c>
      <c r="D97" s="73" t="s">
        <v>151</v>
      </c>
      <c r="E97" s="73" t="s">
        <v>89</v>
      </c>
      <c r="F97" s="73" t="s">
        <v>60</v>
      </c>
      <c r="G97" s="73" t="s">
        <v>139</v>
      </c>
      <c r="H97" s="73">
        <v>0</v>
      </c>
      <c r="I97" s="72">
        <f>ROUNDUP(H97/10*2*1.08,0)</f>
        <v>0</v>
      </c>
    </row>
    <row r="98" spans="1:9" hidden="1" outlineLevel="2">
      <c r="A98" s="73" t="s">
        <v>98</v>
      </c>
      <c r="B98" s="73" t="s">
        <v>99</v>
      </c>
      <c r="C98" s="73" t="s">
        <v>70</v>
      </c>
      <c r="D98" s="73" t="s">
        <v>151</v>
      </c>
      <c r="E98" s="73" t="s">
        <v>83</v>
      </c>
      <c r="F98" s="73" t="s">
        <v>56</v>
      </c>
      <c r="G98" s="73" t="s">
        <v>105</v>
      </c>
      <c r="H98" s="73">
        <v>23</v>
      </c>
      <c r="I98" s="72">
        <f>ROUNDUP(H98/10*2*1.08,0)</f>
        <v>5</v>
      </c>
    </row>
    <row r="99" spans="1:9" hidden="1" outlineLevel="2">
      <c r="A99" s="73" t="s">
        <v>98</v>
      </c>
      <c r="B99" s="73" t="s">
        <v>99</v>
      </c>
      <c r="C99" s="73" t="s">
        <v>70</v>
      </c>
      <c r="D99" s="73" t="s">
        <v>151</v>
      </c>
      <c r="E99" s="73" t="s">
        <v>83</v>
      </c>
      <c r="F99" s="73" t="s">
        <v>57</v>
      </c>
      <c r="G99" s="73" t="s">
        <v>106</v>
      </c>
      <c r="H99" s="73">
        <v>70</v>
      </c>
      <c r="I99" s="72">
        <f>ROUNDUP(H99/10*2*1.08,0)</f>
        <v>16</v>
      </c>
    </row>
    <row r="100" spans="1:9" hidden="1" outlineLevel="2">
      <c r="A100" s="73" t="s">
        <v>98</v>
      </c>
      <c r="B100" s="73" t="s">
        <v>99</v>
      </c>
      <c r="C100" s="73" t="s">
        <v>70</v>
      </c>
      <c r="D100" s="73" t="s">
        <v>151</v>
      </c>
      <c r="E100" s="73" t="s">
        <v>83</v>
      </c>
      <c r="F100" s="73" t="s">
        <v>58</v>
      </c>
      <c r="G100" s="73" t="s">
        <v>107</v>
      </c>
      <c r="H100" s="73">
        <v>51</v>
      </c>
      <c r="I100" s="72">
        <f>ROUNDUP(H100/10*2*1.08,0)</f>
        <v>12</v>
      </c>
    </row>
    <row r="101" spans="1:9" hidden="1" outlineLevel="2">
      <c r="A101" s="73" t="s">
        <v>98</v>
      </c>
      <c r="B101" s="73" t="s">
        <v>99</v>
      </c>
      <c r="C101" s="73" t="s">
        <v>70</v>
      </c>
      <c r="D101" s="73" t="s">
        <v>151</v>
      </c>
      <c r="E101" s="73" t="s">
        <v>83</v>
      </c>
      <c r="F101" s="73" t="s">
        <v>59</v>
      </c>
      <c r="G101" s="73" t="s">
        <v>108</v>
      </c>
      <c r="H101" s="73">
        <v>6</v>
      </c>
      <c r="I101" s="72">
        <f>ROUNDUP(H101/10*2*1.08,0)</f>
        <v>2</v>
      </c>
    </row>
    <row r="102" spans="1:9" hidden="1" outlineLevel="2">
      <c r="A102" s="73" t="s">
        <v>98</v>
      </c>
      <c r="B102" s="73" t="s">
        <v>99</v>
      </c>
      <c r="C102" s="73" t="s">
        <v>70</v>
      </c>
      <c r="D102" s="73" t="s">
        <v>151</v>
      </c>
      <c r="E102" s="73" t="s">
        <v>83</v>
      </c>
      <c r="F102" s="73" t="s">
        <v>60</v>
      </c>
      <c r="G102" s="73" t="s">
        <v>140</v>
      </c>
      <c r="H102" s="73">
        <v>0</v>
      </c>
      <c r="I102" s="72">
        <f>ROUNDUP(H102/10*2*1.08,0)</f>
        <v>0</v>
      </c>
    </row>
    <row r="103" spans="1:9" hidden="1" outlineLevel="2">
      <c r="A103" s="73" t="s">
        <v>98</v>
      </c>
      <c r="B103" s="73" t="s">
        <v>99</v>
      </c>
      <c r="C103" s="73" t="s">
        <v>70</v>
      </c>
      <c r="D103" s="73" t="s">
        <v>151</v>
      </c>
      <c r="E103" s="73" t="s">
        <v>109</v>
      </c>
      <c r="F103" s="73" t="s">
        <v>56</v>
      </c>
      <c r="G103" s="73" t="s">
        <v>110</v>
      </c>
      <c r="H103" s="73">
        <v>18</v>
      </c>
      <c r="I103" s="72">
        <f>ROUNDUP(H103/10*2*1.08,0)</f>
        <v>4</v>
      </c>
    </row>
    <row r="104" spans="1:9" hidden="1" outlineLevel="2">
      <c r="A104" s="73" t="s">
        <v>98</v>
      </c>
      <c r="B104" s="73" t="s">
        <v>99</v>
      </c>
      <c r="C104" s="73" t="s">
        <v>70</v>
      </c>
      <c r="D104" s="73" t="s">
        <v>151</v>
      </c>
      <c r="E104" s="73" t="s">
        <v>109</v>
      </c>
      <c r="F104" s="73" t="s">
        <v>57</v>
      </c>
      <c r="G104" s="73" t="s">
        <v>111</v>
      </c>
      <c r="H104" s="73">
        <v>52</v>
      </c>
      <c r="I104" s="72">
        <f>ROUNDUP(H104/10*2*1.08,0)</f>
        <v>12</v>
      </c>
    </row>
    <row r="105" spans="1:9" hidden="1" outlineLevel="2">
      <c r="A105" s="73" t="s">
        <v>98</v>
      </c>
      <c r="B105" s="73" t="s">
        <v>99</v>
      </c>
      <c r="C105" s="73" t="s">
        <v>70</v>
      </c>
      <c r="D105" s="73" t="s">
        <v>151</v>
      </c>
      <c r="E105" s="73" t="s">
        <v>109</v>
      </c>
      <c r="F105" s="73" t="s">
        <v>58</v>
      </c>
      <c r="G105" s="73" t="s">
        <v>112</v>
      </c>
      <c r="H105" s="73">
        <v>39</v>
      </c>
      <c r="I105" s="72">
        <f>ROUNDUP(H105/10*2*1.08,0)</f>
        <v>9</v>
      </c>
    </row>
    <row r="106" spans="1:9" hidden="1" outlineLevel="2">
      <c r="A106" s="73" t="s">
        <v>98</v>
      </c>
      <c r="B106" s="73" t="s">
        <v>99</v>
      </c>
      <c r="C106" s="73" t="s">
        <v>70</v>
      </c>
      <c r="D106" s="73" t="s">
        <v>151</v>
      </c>
      <c r="E106" s="73" t="s">
        <v>109</v>
      </c>
      <c r="F106" s="73" t="s">
        <v>59</v>
      </c>
      <c r="G106" s="73" t="s">
        <v>113</v>
      </c>
      <c r="H106" s="73">
        <v>5</v>
      </c>
      <c r="I106" s="72">
        <f>ROUNDUP(H106/10*2*1.08,0)</f>
        <v>2</v>
      </c>
    </row>
    <row r="107" spans="1:9" hidden="1" outlineLevel="2">
      <c r="A107" s="73" t="s">
        <v>98</v>
      </c>
      <c r="B107" s="73" t="s">
        <v>99</v>
      </c>
      <c r="C107" s="73" t="s">
        <v>70</v>
      </c>
      <c r="D107" s="73" t="s">
        <v>151</v>
      </c>
      <c r="E107" s="73" t="s">
        <v>109</v>
      </c>
      <c r="F107" s="73" t="s">
        <v>60</v>
      </c>
      <c r="G107" s="73" t="s">
        <v>141</v>
      </c>
      <c r="H107" s="73">
        <v>0</v>
      </c>
      <c r="I107" s="72">
        <f>ROUNDUP(H107/10*2*1.08,0)</f>
        <v>0</v>
      </c>
    </row>
    <row r="108" spans="1:9" hidden="1" outlineLevel="2">
      <c r="A108" s="73" t="s">
        <v>114</v>
      </c>
      <c r="B108" s="73" t="s">
        <v>115</v>
      </c>
      <c r="C108" s="73" t="s">
        <v>70</v>
      </c>
      <c r="D108" s="73" t="s">
        <v>152</v>
      </c>
      <c r="E108" s="73" t="s">
        <v>83</v>
      </c>
      <c r="F108" s="73" t="s">
        <v>56</v>
      </c>
      <c r="G108" s="73" t="s">
        <v>117</v>
      </c>
      <c r="H108" s="73">
        <v>43</v>
      </c>
      <c r="I108" s="72">
        <f>ROUNDUP(H108/10*2*1.08,0)</f>
        <v>10</v>
      </c>
    </row>
    <row r="109" spans="1:9" hidden="1" outlineLevel="2">
      <c r="A109" s="73" t="s">
        <v>114</v>
      </c>
      <c r="B109" s="73" t="s">
        <v>115</v>
      </c>
      <c r="C109" s="73" t="s">
        <v>70</v>
      </c>
      <c r="D109" s="73" t="s">
        <v>152</v>
      </c>
      <c r="E109" s="73" t="s">
        <v>83</v>
      </c>
      <c r="F109" s="73" t="s">
        <v>57</v>
      </c>
      <c r="G109" s="73" t="s">
        <v>118</v>
      </c>
      <c r="H109" s="73">
        <v>130</v>
      </c>
      <c r="I109" s="72">
        <f>ROUNDUP(H109/10*2*1.08,0)</f>
        <v>29</v>
      </c>
    </row>
    <row r="110" spans="1:9" hidden="1" outlineLevel="2">
      <c r="A110" s="73" t="s">
        <v>114</v>
      </c>
      <c r="B110" s="73" t="s">
        <v>115</v>
      </c>
      <c r="C110" s="73" t="s">
        <v>70</v>
      </c>
      <c r="D110" s="73" t="s">
        <v>152</v>
      </c>
      <c r="E110" s="73" t="s">
        <v>83</v>
      </c>
      <c r="F110" s="73" t="s">
        <v>58</v>
      </c>
      <c r="G110" s="73" t="s">
        <v>119</v>
      </c>
      <c r="H110" s="73">
        <v>97</v>
      </c>
      <c r="I110" s="72">
        <f>ROUNDUP(H110/10*2*1.08,0)</f>
        <v>21</v>
      </c>
    </row>
    <row r="111" spans="1:9" hidden="1" outlineLevel="2">
      <c r="A111" s="73" t="s">
        <v>114</v>
      </c>
      <c r="B111" s="73" t="s">
        <v>115</v>
      </c>
      <c r="C111" s="73" t="s">
        <v>70</v>
      </c>
      <c r="D111" s="73" t="s">
        <v>152</v>
      </c>
      <c r="E111" s="73" t="s">
        <v>83</v>
      </c>
      <c r="F111" s="73" t="s">
        <v>59</v>
      </c>
      <c r="G111" s="73" t="s">
        <v>120</v>
      </c>
      <c r="H111" s="73">
        <v>16</v>
      </c>
      <c r="I111" s="72">
        <f>ROUNDUP(H111/10*2*1.08,0)</f>
        <v>4</v>
      </c>
    </row>
    <row r="112" spans="1:9" hidden="1" outlineLevel="2">
      <c r="A112" s="73" t="s">
        <v>114</v>
      </c>
      <c r="B112" s="73" t="s">
        <v>115</v>
      </c>
      <c r="C112" s="73" t="s">
        <v>70</v>
      </c>
      <c r="D112" s="73" t="s">
        <v>152</v>
      </c>
      <c r="E112" s="73" t="s">
        <v>83</v>
      </c>
      <c r="F112" s="73" t="s">
        <v>60</v>
      </c>
      <c r="G112" s="73" t="s">
        <v>143</v>
      </c>
      <c r="H112" s="73">
        <v>0</v>
      </c>
      <c r="I112" s="72">
        <f>ROUNDUP(H112/10*2*1.08,0)</f>
        <v>0</v>
      </c>
    </row>
    <row r="113" spans="1:11" hidden="1" outlineLevel="2">
      <c r="A113" s="73" t="s">
        <v>114</v>
      </c>
      <c r="B113" s="73" t="s">
        <v>115</v>
      </c>
      <c r="C113" s="73" t="s">
        <v>70</v>
      </c>
      <c r="D113" s="73" t="s">
        <v>152</v>
      </c>
      <c r="E113" s="73" t="s">
        <v>121</v>
      </c>
      <c r="F113" s="73" t="s">
        <v>56</v>
      </c>
      <c r="G113" s="73" t="s">
        <v>122</v>
      </c>
      <c r="H113" s="73">
        <v>12</v>
      </c>
      <c r="I113" s="72">
        <f>ROUNDUP(H113/10*2*1.08,0)</f>
        <v>3</v>
      </c>
    </row>
    <row r="114" spans="1:11" hidden="1" outlineLevel="2">
      <c r="A114" s="73" t="s">
        <v>114</v>
      </c>
      <c r="B114" s="73" t="s">
        <v>115</v>
      </c>
      <c r="C114" s="73" t="s">
        <v>70</v>
      </c>
      <c r="D114" s="73" t="s">
        <v>152</v>
      </c>
      <c r="E114" s="73" t="s">
        <v>121</v>
      </c>
      <c r="F114" s="73" t="s">
        <v>57</v>
      </c>
      <c r="G114" s="73" t="s">
        <v>123</v>
      </c>
      <c r="H114" s="73">
        <v>37</v>
      </c>
      <c r="I114" s="72">
        <f>ROUNDUP(H114/10*2*1.08,0)</f>
        <v>8</v>
      </c>
    </row>
    <row r="115" spans="1:11" hidden="1" outlineLevel="2">
      <c r="A115" s="73" t="s">
        <v>114</v>
      </c>
      <c r="B115" s="73" t="s">
        <v>115</v>
      </c>
      <c r="C115" s="73" t="s">
        <v>70</v>
      </c>
      <c r="D115" s="73" t="s">
        <v>152</v>
      </c>
      <c r="E115" s="73" t="s">
        <v>121</v>
      </c>
      <c r="F115" s="73" t="s">
        <v>58</v>
      </c>
      <c r="G115" s="73" t="s">
        <v>124</v>
      </c>
      <c r="H115" s="73">
        <v>27</v>
      </c>
      <c r="I115" s="72">
        <f>ROUNDUP(H115/10*2*1.08,0)</f>
        <v>6</v>
      </c>
    </row>
    <row r="116" spans="1:11" hidden="1" outlineLevel="2">
      <c r="A116" s="73" t="s">
        <v>114</v>
      </c>
      <c r="B116" s="73" t="s">
        <v>115</v>
      </c>
      <c r="C116" s="73" t="s">
        <v>70</v>
      </c>
      <c r="D116" s="73" t="s">
        <v>152</v>
      </c>
      <c r="E116" s="73" t="s">
        <v>121</v>
      </c>
      <c r="F116" s="73" t="s">
        <v>59</v>
      </c>
      <c r="G116" s="73" t="s">
        <v>144</v>
      </c>
      <c r="H116" s="73">
        <v>4</v>
      </c>
      <c r="I116" s="72">
        <f>ROUNDUP(H116/10*2*1.08,0)</f>
        <v>1</v>
      </c>
    </row>
    <row r="117" spans="1:11" hidden="1" outlineLevel="2">
      <c r="A117" s="73" t="s">
        <v>114</v>
      </c>
      <c r="B117" s="73" t="s">
        <v>115</v>
      </c>
      <c r="C117" s="73" t="s">
        <v>70</v>
      </c>
      <c r="D117" s="73" t="s">
        <v>152</v>
      </c>
      <c r="E117" s="73" t="s">
        <v>121</v>
      </c>
      <c r="F117" s="73" t="s">
        <v>60</v>
      </c>
      <c r="G117" s="73" t="s">
        <v>145</v>
      </c>
      <c r="H117" s="73">
        <v>0</v>
      </c>
      <c r="I117" s="72">
        <f>ROUNDUP(H117/10*2*1.08,0)</f>
        <v>0</v>
      </c>
    </row>
    <row r="118" spans="1:11" hidden="1" outlineLevel="2">
      <c r="A118" s="73" t="s">
        <v>125</v>
      </c>
      <c r="B118" s="73" t="s">
        <v>126</v>
      </c>
      <c r="C118" s="73" t="s">
        <v>70</v>
      </c>
      <c r="D118" s="73" t="s">
        <v>153</v>
      </c>
      <c r="E118" s="73" t="s">
        <v>89</v>
      </c>
      <c r="F118" s="73" t="s">
        <v>56</v>
      </c>
      <c r="G118" s="73" t="s">
        <v>128</v>
      </c>
      <c r="H118" s="73">
        <v>58</v>
      </c>
      <c r="I118" s="72">
        <f>ROUNDUP(H118/10*2*1.08,0)</f>
        <v>13</v>
      </c>
    </row>
    <row r="119" spans="1:11" hidden="1" outlineLevel="2">
      <c r="A119" s="73" t="s">
        <v>125</v>
      </c>
      <c r="B119" s="73" t="s">
        <v>126</v>
      </c>
      <c r="C119" s="73" t="s">
        <v>70</v>
      </c>
      <c r="D119" s="73" t="s">
        <v>153</v>
      </c>
      <c r="E119" s="73" t="s">
        <v>89</v>
      </c>
      <c r="F119" s="73" t="s">
        <v>57</v>
      </c>
      <c r="G119" s="73" t="s">
        <v>129</v>
      </c>
      <c r="H119" s="73">
        <v>175</v>
      </c>
      <c r="I119" s="72">
        <f>ROUNDUP(H119/10*2*1.08,0)</f>
        <v>38</v>
      </c>
    </row>
    <row r="120" spans="1:11" hidden="1" outlineLevel="2">
      <c r="A120" s="73" t="s">
        <v>125</v>
      </c>
      <c r="B120" s="73" t="s">
        <v>126</v>
      </c>
      <c r="C120" s="73" t="s">
        <v>70</v>
      </c>
      <c r="D120" s="73" t="s">
        <v>153</v>
      </c>
      <c r="E120" s="73" t="s">
        <v>89</v>
      </c>
      <c r="F120" s="73" t="s">
        <v>58</v>
      </c>
      <c r="G120" s="73" t="s">
        <v>130</v>
      </c>
      <c r="H120" s="73">
        <v>128</v>
      </c>
      <c r="I120" s="72">
        <f>ROUNDUP(H120/10*2*1.08,0)</f>
        <v>28</v>
      </c>
    </row>
    <row r="121" spans="1:11" hidden="1" outlineLevel="2">
      <c r="A121" s="73" t="s">
        <v>125</v>
      </c>
      <c r="B121" s="73" t="s">
        <v>126</v>
      </c>
      <c r="C121" s="73" t="s">
        <v>70</v>
      </c>
      <c r="D121" s="73" t="s">
        <v>153</v>
      </c>
      <c r="E121" s="73" t="s">
        <v>89</v>
      </c>
      <c r="F121" s="73" t="s">
        <v>59</v>
      </c>
      <c r="G121" s="73" t="s">
        <v>131</v>
      </c>
      <c r="H121" s="73">
        <v>21</v>
      </c>
      <c r="I121" s="72">
        <f>ROUNDUP(H121/10*2*1.08,0)</f>
        <v>5</v>
      </c>
    </row>
    <row r="122" spans="1:11" hidden="1" outlineLevel="2">
      <c r="A122" s="73" t="s">
        <v>125</v>
      </c>
      <c r="B122" s="73" t="s">
        <v>126</v>
      </c>
      <c r="C122" s="73" t="s">
        <v>70</v>
      </c>
      <c r="D122" s="73" t="s">
        <v>153</v>
      </c>
      <c r="E122" s="73" t="s">
        <v>89</v>
      </c>
      <c r="F122" s="73" t="s">
        <v>60</v>
      </c>
      <c r="G122" s="73" t="s">
        <v>147</v>
      </c>
      <c r="H122" s="73">
        <v>0</v>
      </c>
      <c r="I122" s="72">
        <f>ROUNDUP(H122/10*2*1.08,0)</f>
        <v>0</v>
      </c>
    </row>
    <row r="123" spans="1:11" hidden="1" outlineLevel="2">
      <c r="A123" s="73" t="s">
        <v>125</v>
      </c>
      <c r="B123" s="73" t="s">
        <v>126</v>
      </c>
      <c r="C123" s="73" t="s">
        <v>70</v>
      </c>
      <c r="D123" s="73" t="s">
        <v>153</v>
      </c>
      <c r="E123" s="73" t="s">
        <v>83</v>
      </c>
      <c r="F123" s="73" t="s">
        <v>56</v>
      </c>
      <c r="G123" s="73" t="s">
        <v>132</v>
      </c>
      <c r="H123" s="73">
        <v>76</v>
      </c>
      <c r="I123" s="72">
        <f>ROUNDUP(H123/10*2*1.08,0)</f>
        <v>17</v>
      </c>
    </row>
    <row r="124" spans="1:11" hidden="1" outlineLevel="2">
      <c r="A124" s="73" t="s">
        <v>125</v>
      </c>
      <c r="B124" s="73" t="s">
        <v>126</v>
      </c>
      <c r="C124" s="73" t="s">
        <v>70</v>
      </c>
      <c r="D124" s="73" t="s">
        <v>153</v>
      </c>
      <c r="E124" s="73" t="s">
        <v>83</v>
      </c>
      <c r="F124" s="73" t="s">
        <v>57</v>
      </c>
      <c r="G124" s="73" t="s">
        <v>133</v>
      </c>
      <c r="H124" s="73">
        <v>227</v>
      </c>
      <c r="I124" s="72">
        <f>ROUNDUP(H124/10*2*1.08,0)</f>
        <v>50</v>
      </c>
    </row>
    <row r="125" spans="1:11" hidden="1" outlineLevel="2">
      <c r="A125" s="73" t="s">
        <v>125</v>
      </c>
      <c r="B125" s="73" t="s">
        <v>126</v>
      </c>
      <c r="C125" s="73" t="s">
        <v>70</v>
      </c>
      <c r="D125" s="73" t="s">
        <v>153</v>
      </c>
      <c r="E125" s="73" t="s">
        <v>83</v>
      </c>
      <c r="F125" s="73" t="s">
        <v>58</v>
      </c>
      <c r="G125" s="73" t="s">
        <v>134</v>
      </c>
      <c r="H125" s="73">
        <v>167</v>
      </c>
      <c r="I125" s="72">
        <f>ROUNDUP(H125/10*2*1.08,0)</f>
        <v>37</v>
      </c>
    </row>
    <row r="126" spans="1:11" hidden="1" outlineLevel="2">
      <c r="A126" s="73" t="s">
        <v>125</v>
      </c>
      <c r="B126" s="73" t="s">
        <v>126</v>
      </c>
      <c r="C126" s="73" t="s">
        <v>70</v>
      </c>
      <c r="D126" s="73" t="s">
        <v>153</v>
      </c>
      <c r="E126" s="73" t="s">
        <v>83</v>
      </c>
      <c r="F126" s="73" t="s">
        <v>59</v>
      </c>
      <c r="G126" s="73" t="s">
        <v>135</v>
      </c>
      <c r="H126" s="73">
        <v>27</v>
      </c>
      <c r="I126" s="72">
        <f>ROUNDUP(H126/10*2*1.08,0)</f>
        <v>6</v>
      </c>
    </row>
    <row r="127" spans="1:11" hidden="1" outlineLevel="2">
      <c r="A127" s="73" t="s">
        <v>125</v>
      </c>
      <c r="B127" s="73" t="s">
        <v>126</v>
      </c>
      <c r="C127" s="73" t="s">
        <v>70</v>
      </c>
      <c r="D127" s="73" t="s">
        <v>153</v>
      </c>
      <c r="E127" s="73" t="s">
        <v>83</v>
      </c>
      <c r="F127" s="73" t="s">
        <v>60</v>
      </c>
      <c r="G127" s="73" t="s">
        <v>148</v>
      </c>
      <c r="H127" s="73">
        <v>0</v>
      </c>
      <c r="I127" s="72">
        <f>ROUNDUP(H127/10*2*1.08,0)</f>
        <v>0</v>
      </c>
    </row>
    <row r="128" spans="1:11" outlineLevel="1" collapsed="1">
      <c r="A128" s="73"/>
      <c r="B128" s="73"/>
      <c r="C128" s="81" t="s">
        <v>76</v>
      </c>
      <c r="D128" s="73"/>
      <c r="E128" s="73"/>
      <c r="F128" s="73"/>
      <c r="G128" s="73"/>
      <c r="H128" s="73"/>
      <c r="I128" s="72">
        <f>SUBTOTAL(9,I83:I127)</f>
        <v>0</v>
      </c>
      <c r="K128" s="103">
        <f>450+50</f>
        <v>500</v>
      </c>
    </row>
    <row r="129" spans="1:9" hidden="1" outlineLevel="2">
      <c r="A129" s="73" t="s">
        <v>86</v>
      </c>
      <c r="B129" s="73" t="s">
        <v>87</v>
      </c>
      <c r="C129" s="73" t="s">
        <v>71</v>
      </c>
      <c r="D129" s="73" t="s">
        <v>154</v>
      </c>
      <c r="E129" s="73" t="s">
        <v>89</v>
      </c>
      <c r="F129" s="73" t="s">
        <v>56</v>
      </c>
      <c r="G129" s="73" t="s">
        <v>90</v>
      </c>
      <c r="H129" s="73">
        <v>6</v>
      </c>
      <c r="I129" s="72">
        <f>ROUNDUP(H129/10*2*1.08,0)</f>
        <v>2</v>
      </c>
    </row>
    <row r="130" spans="1:9" hidden="1" outlineLevel="2">
      <c r="A130" s="73" t="s">
        <v>86</v>
      </c>
      <c r="B130" s="73" t="s">
        <v>87</v>
      </c>
      <c r="C130" s="73" t="s">
        <v>71</v>
      </c>
      <c r="D130" s="73" t="s">
        <v>154</v>
      </c>
      <c r="E130" s="73" t="s">
        <v>89</v>
      </c>
      <c r="F130" s="73" t="s">
        <v>57</v>
      </c>
      <c r="G130" s="73" t="s">
        <v>91</v>
      </c>
      <c r="H130" s="73">
        <v>15</v>
      </c>
      <c r="I130" s="72">
        <f>ROUNDUP(H130/10*2*1.08,0)</f>
        <v>4</v>
      </c>
    </row>
    <row r="131" spans="1:9" hidden="1" outlineLevel="2">
      <c r="A131" s="73" t="s">
        <v>86</v>
      </c>
      <c r="B131" s="73" t="s">
        <v>87</v>
      </c>
      <c r="C131" s="73" t="s">
        <v>71</v>
      </c>
      <c r="D131" s="73" t="s">
        <v>154</v>
      </c>
      <c r="E131" s="73" t="s">
        <v>89</v>
      </c>
      <c r="F131" s="73" t="s">
        <v>58</v>
      </c>
      <c r="G131" s="73" t="s">
        <v>92</v>
      </c>
      <c r="H131" s="73">
        <v>20</v>
      </c>
      <c r="I131" s="72">
        <f>ROUNDUP(H131/10*2*1.08,0)</f>
        <v>5</v>
      </c>
    </row>
    <row r="132" spans="1:9" hidden="1" outlineLevel="2">
      <c r="A132" s="73" t="s">
        <v>86</v>
      </c>
      <c r="B132" s="73" t="s">
        <v>87</v>
      </c>
      <c r="C132" s="73" t="s">
        <v>71</v>
      </c>
      <c r="D132" s="73" t="s">
        <v>154</v>
      </c>
      <c r="E132" s="73" t="s">
        <v>89</v>
      </c>
      <c r="F132" s="73" t="s">
        <v>59</v>
      </c>
      <c r="G132" s="73" t="s">
        <v>93</v>
      </c>
      <c r="H132" s="73">
        <v>2</v>
      </c>
      <c r="I132" s="72">
        <f>ROUNDUP(H132/10*2*1.08,0)</f>
        <v>1</v>
      </c>
    </row>
    <row r="133" spans="1:9" hidden="1" outlineLevel="2">
      <c r="A133" s="73" t="s">
        <v>86</v>
      </c>
      <c r="B133" s="73" t="s">
        <v>87</v>
      </c>
      <c r="C133" s="73" t="s">
        <v>71</v>
      </c>
      <c r="D133" s="73" t="s">
        <v>154</v>
      </c>
      <c r="E133" s="73" t="s">
        <v>83</v>
      </c>
      <c r="F133" s="73" t="s">
        <v>56</v>
      </c>
      <c r="G133" s="73" t="s">
        <v>94</v>
      </c>
      <c r="H133" s="73">
        <v>9</v>
      </c>
      <c r="I133" s="72">
        <f>ROUNDUP(H133/10*2*1.08,0)</f>
        <v>2</v>
      </c>
    </row>
    <row r="134" spans="1:9" hidden="1" outlineLevel="2">
      <c r="A134" s="73" t="s">
        <v>86</v>
      </c>
      <c r="B134" s="73" t="s">
        <v>87</v>
      </c>
      <c r="C134" s="73" t="s">
        <v>71</v>
      </c>
      <c r="D134" s="73" t="s">
        <v>154</v>
      </c>
      <c r="E134" s="73" t="s">
        <v>83</v>
      </c>
      <c r="F134" s="73" t="s">
        <v>57</v>
      </c>
      <c r="G134" s="73" t="s">
        <v>95</v>
      </c>
      <c r="H134" s="73">
        <v>24</v>
      </c>
      <c r="I134" s="72">
        <f>ROUNDUP(H134/10*2*1.08,0)</f>
        <v>6</v>
      </c>
    </row>
    <row r="135" spans="1:9" hidden="1" outlineLevel="2">
      <c r="A135" s="73" t="s">
        <v>86</v>
      </c>
      <c r="B135" s="73" t="s">
        <v>87</v>
      </c>
      <c r="C135" s="73" t="s">
        <v>71</v>
      </c>
      <c r="D135" s="73" t="s">
        <v>154</v>
      </c>
      <c r="E135" s="73" t="s">
        <v>83</v>
      </c>
      <c r="F135" s="73" t="s">
        <v>58</v>
      </c>
      <c r="G135" s="73" t="s">
        <v>96</v>
      </c>
      <c r="H135" s="73">
        <v>30</v>
      </c>
      <c r="I135" s="72">
        <f>ROUNDUP(H135/10*2*1.08,0)</f>
        <v>7</v>
      </c>
    </row>
    <row r="136" spans="1:9" hidden="1" outlineLevel="2">
      <c r="A136" s="73" t="s">
        <v>86</v>
      </c>
      <c r="B136" s="73" t="s">
        <v>87</v>
      </c>
      <c r="C136" s="73" t="s">
        <v>71</v>
      </c>
      <c r="D136" s="73" t="s">
        <v>154</v>
      </c>
      <c r="E136" s="73" t="s">
        <v>83</v>
      </c>
      <c r="F136" s="73" t="s">
        <v>59</v>
      </c>
      <c r="G136" s="73" t="s">
        <v>97</v>
      </c>
      <c r="H136" s="73">
        <v>2</v>
      </c>
      <c r="I136" s="72">
        <f>ROUNDUP(H136/10*2*1.08,0)</f>
        <v>1</v>
      </c>
    </row>
    <row r="137" spans="1:9" hidden="1" outlineLevel="2">
      <c r="A137" s="73" t="s">
        <v>98</v>
      </c>
      <c r="B137" s="73" t="s">
        <v>99</v>
      </c>
      <c r="C137" s="73" t="s">
        <v>71</v>
      </c>
      <c r="D137" s="73" t="s">
        <v>155</v>
      </c>
      <c r="E137" s="73" t="s">
        <v>89</v>
      </c>
      <c r="F137" s="73" t="s">
        <v>56</v>
      </c>
      <c r="G137" s="73" t="s">
        <v>101</v>
      </c>
      <c r="H137" s="73">
        <v>4</v>
      </c>
      <c r="I137" s="72">
        <f>ROUNDUP(H137/10*2*1.08,0)</f>
        <v>1</v>
      </c>
    </row>
    <row r="138" spans="1:9" hidden="1" outlineLevel="2">
      <c r="A138" s="73" t="s">
        <v>98</v>
      </c>
      <c r="B138" s="73" t="s">
        <v>99</v>
      </c>
      <c r="C138" s="73" t="s">
        <v>71</v>
      </c>
      <c r="D138" s="73" t="s">
        <v>155</v>
      </c>
      <c r="E138" s="73" t="s">
        <v>89</v>
      </c>
      <c r="F138" s="73" t="s">
        <v>57</v>
      </c>
      <c r="G138" s="73" t="s">
        <v>102</v>
      </c>
      <c r="H138" s="73">
        <v>14</v>
      </c>
      <c r="I138" s="72">
        <f>ROUNDUP(H138/10*2*1.08,0)</f>
        <v>4</v>
      </c>
    </row>
    <row r="139" spans="1:9" hidden="1" outlineLevel="2">
      <c r="A139" s="73" t="s">
        <v>98</v>
      </c>
      <c r="B139" s="73" t="s">
        <v>99</v>
      </c>
      <c r="C139" s="73" t="s">
        <v>71</v>
      </c>
      <c r="D139" s="73" t="s">
        <v>155</v>
      </c>
      <c r="E139" s="73" t="s">
        <v>89</v>
      </c>
      <c r="F139" s="73" t="s">
        <v>58</v>
      </c>
      <c r="G139" s="73" t="s">
        <v>103</v>
      </c>
      <c r="H139" s="73">
        <v>13</v>
      </c>
      <c r="I139" s="72">
        <f>ROUNDUP(H139/10*2*1.08,0)</f>
        <v>3</v>
      </c>
    </row>
    <row r="140" spans="1:9" hidden="1" outlineLevel="2">
      <c r="A140" s="73" t="s">
        <v>98</v>
      </c>
      <c r="B140" s="73" t="s">
        <v>99</v>
      </c>
      <c r="C140" s="73" t="s">
        <v>71</v>
      </c>
      <c r="D140" s="73" t="s">
        <v>155</v>
      </c>
      <c r="E140" s="73" t="s">
        <v>89</v>
      </c>
      <c r="F140" s="73" t="s">
        <v>59</v>
      </c>
      <c r="G140" s="73" t="s">
        <v>104</v>
      </c>
      <c r="H140" s="73">
        <v>1</v>
      </c>
      <c r="I140" s="72">
        <f>ROUNDUP(H140/10*2*1.08,0)</f>
        <v>1</v>
      </c>
    </row>
    <row r="141" spans="1:9" hidden="1" outlineLevel="2">
      <c r="A141" s="73" t="s">
        <v>98</v>
      </c>
      <c r="B141" s="73" t="s">
        <v>99</v>
      </c>
      <c r="C141" s="73" t="s">
        <v>71</v>
      </c>
      <c r="D141" s="73" t="s">
        <v>155</v>
      </c>
      <c r="E141" s="73" t="s">
        <v>83</v>
      </c>
      <c r="F141" s="73" t="s">
        <v>56</v>
      </c>
      <c r="G141" s="73" t="s">
        <v>105</v>
      </c>
      <c r="H141" s="73">
        <v>6</v>
      </c>
      <c r="I141" s="72">
        <f>ROUNDUP(H141/10*2*1.08,0)</f>
        <v>2</v>
      </c>
    </row>
    <row r="142" spans="1:9" hidden="1" outlineLevel="2">
      <c r="A142" s="73" t="s">
        <v>98</v>
      </c>
      <c r="B142" s="73" t="s">
        <v>99</v>
      </c>
      <c r="C142" s="73" t="s">
        <v>71</v>
      </c>
      <c r="D142" s="73" t="s">
        <v>155</v>
      </c>
      <c r="E142" s="73" t="s">
        <v>83</v>
      </c>
      <c r="F142" s="73" t="s">
        <v>57</v>
      </c>
      <c r="G142" s="73" t="s">
        <v>106</v>
      </c>
      <c r="H142" s="73">
        <v>18</v>
      </c>
      <c r="I142" s="72">
        <f>ROUNDUP(H142/10*2*1.08,0)</f>
        <v>4</v>
      </c>
    </row>
    <row r="143" spans="1:9" hidden="1" outlineLevel="2">
      <c r="A143" s="73" t="s">
        <v>98</v>
      </c>
      <c r="B143" s="73" t="s">
        <v>99</v>
      </c>
      <c r="C143" s="73" t="s">
        <v>71</v>
      </c>
      <c r="D143" s="73" t="s">
        <v>155</v>
      </c>
      <c r="E143" s="73" t="s">
        <v>83</v>
      </c>
      <c r="F143" s="73" t="s">
        <v>58</v>
      </c>
      <c r="G143" s="73" t="s">
        <v>107</v>
      </c>
      <c r="H143" s="73">
        <v>17</v>
      </c>
      <c r="I143" s="72">
        <f>ROUNDUP(H143/10*2*1.08,0)</f>
        <v>4</v>
      </c>
    </row>
    <row r="144" spans="1:9" hidden="1" outlineLevel="2">
      <c r="A144" s="73" t="s">
        <v>98</v>
      </c>
      <c r="B144" s="73" t="s">
        <v>99</v>
      </c>
      <c r="C144" s="73" t="s">
        <v>71</v>
      </c>
      <c r="D144" s="73" t="s">
        <v>155</v>
      </c>
      <c r="E144" s="73" t="s">
        <v>83</v>
      </c>
      <c r="F144" s="73" t="s">
        <v>59</v>
      </c>
      <c r="G144" s="73" t="s">
        <v>108</v>
      </c>
      <c r="H144" s="73">
        <v>2</v>
      </c>
      <c r="I144" s="72">
        <f>ROUNDUP(H144/10*2*1.08,0)</f>
        <v>1</v>
      </c>
    </row>
    <row r="145" spans="1:9" hidden="1" outlineLevel="2">
      <c r="A145" s="73" t="s">
        <v>98</v>
      </c>
      <c r="B145" s="73" t="s">
        <v>99</v>
      </c>
      <c r="C145" s="73" t="s">
        <v>71</v>
      </c>
      <c r="D145" s="73" t="s">
        <v>155</v>
      </c>
      <c r="E145" s="73" t="s">
        <v>109</v>
      </c>
      <c r="F145" s="73" t="s">
        <v>56</v>
      </c>
      <c r="G145" s="73" t="s">
        <v>110</v>
      </c>
      <c r="H145" s="73">
        <v>4</v>
      </c>
      <c r="I145" s="72">
        <f>ROUNDUP(H145/10*2*1.08,0)</f>
        <v>1</v>
      </c>
    </row>
    <row r="146" spans="1:9" hidden="1" outlineLevel="2">
      <c r="A146" s="73" t="s">
        <v>98</v>
      </c>
      <c r="B146" s="73" t="s">
        <v>99</v>
      </c>
      <c r="C146" s="73" t="s">
        <v>71</v>
      </c>
      <c r="D146" s="73" t="s">
        <v>155</v>
      </c>
      <c r="E146" s="73" t="s">
        <v>109</v>
      </c>
      <c r="F146" s="73" t="s">
        <v>57</v>
      </c>
      <c r="G146" s="73" t="s">
        <v>111</v>
      </c>
      <c r="H146" s="73">
        <v>14</v>
      </c>
      <c r="I146" s="72">
        <f>ROUNDUP(H146/10*2*1.08,0)</f>
        <v>4</v>
      </c>
    </row>
    <row r="147" spans="1:9" hidden="1" outlineLevel="2">
      <c r="A147" s="73" t="s">
        <v>98</v>
      </c>
      <c r="B147" s="73" t="s">
        <v>99</v>
      </c>
      <c r="C147" s="73" t="s">
        <v>71</v>
      </c>
      <c r="D147" s="73" t="s">
        <v>155</v>
      </c>
      <c r="E147" s="73" t="s">
        <v>109</v>
      </c>
      <c r="F147" s="73" t="s">
        <v>58</v>
      </c>
      <c r="G147" s="73" t="s">
        <v>112</v>
      </c>
      <c r="H147" s="73">
        <v>13</v>
      </c>
      <c r="I147" s="72">
        <f>ROUNDUP(H147/10*2*1.08,0)</f>
        <v>3</v>
      </c>
    </row>
    <row r="148" spans="1:9" hidden="1" outlineLevel="2">
      <c r="A148" s="73" t="s">
        <v>98</v>
      </c>
      <c r="B148" s="73" t="s">
        <v>99</v>
      </c>
      <c r="C148" s="73" t="s">
        <v>71</v>
      </c>
      <c r="D148" s="73" t="s">
        <v>155</v>
      </c>
      <c r="E148" s="73" t="s">
        <v>109</v>
      </c>
      <c r="F148" s="73" t="s">
        <v>59</v>
      </c>
      <c r="G148" s="73" t="s">
        <v>113</v>
      </c>
      <c r="H148" s="73">
        <v>1</v>
      </c>
      <c r="I148" s="72">
        <f>ROUNDUP(H148/10*2*1.08,0)</f>
        <v>1</v>
      </c>
    </row>
    <row r="149" spans="1:9" hidden="1" outlineLevel="2">
      <c r="A149" s="73" t="s">
        <v>114</v>
      </c>
      <c r="B149" s="73" t="s">
        <v>115</v>
      </c>
      <c r="C149" s="73" t="s">
        <v>71</v>
      </c>
      <c r="D149" s="73" t="s">
        <v>156</v>
      </c>
      <c r="E149" s="73" t="s">
        <v>83</v>
      </c>
      <c r="F149" s="73" t="s">
        <v>56</v>
      </c>
      <c r="G149" s="73" t="s">
        <v>117</v>
      </c>
      <c r="H149" s="73">
        <v>5</v>
      </c>
      <c r="I149" s="72">
        <f>ROUNDUP(H149/10*2*1.08,0)</f>
        <v>2</v>
      </c>
    </row>
    <row r="150" spans="1:9" hidden="1" outlineLevel="2">
      <c r="A150" s="73" t="s">
        <v>114</v>
      </c>
      <c r="B150" s="73" t="s">
        <v>115</v>
      </c>
      <c r="C150" s="73" t="s">
        <v>71</v>
      </c>
      <c r="D150" s="73" t="s">
        <v>156</v>
      </c>
      <c r="E150" s="73" t="s">
        <v>83</v>
      </c>
      <c r="F150" s="73" t="s">
        <v>57</v>
      </c>
      <c r="G150" s="73" t="s">
        <v>118</v>
      </c>
      <c r="H150" s="73">
        <v>18</v>
      </c>
      <c r="I150" s="72">
        <f>ROUNDUP(H150/10*2*1.08,0)</f>
        <v>4</v>
      </c>
    </row>
    <row r="151" spans="1:9" hidden="1" outlineLevel="2">
      <c r="A151" s="73" t="s">
        <v>114</v>
      </c>
      <c r="B151" s="73" t="s">
        <v>115</v>
      </c>
      <c r="C151" s="73" t="s">
        <v>71</v>
      </c>
      <c r="D151" s="73" t="s">
        <v>156</v>
      </c>
      <c r="E151" s="73" t="s">
        <v>83</v>
      </c>
      <c r="F151" s="73" t="s">
        <v>58</v>
      </c>
      <c r="G151" s="73" t="s">
        <v>119</v>
      </c>
      <c r="H151" s="73">
        <v>16</v>
      </c>
      <c r="I151" s="72">
        <f>ROUNDUP(H151/10*2*1.08,0)</f>
        <v>4</v>
      </c>
    </row>
    <row r="152" spans="1:9" hidden="1" outlineLevel="2">
      <c r="A152" s="73" t="s">
        <v>114</v>
      </c>
      <c r="B152" s="73" t="s">
        <v>115</v>
      </c>
      <c r="C152" s="73" t="s">
        <v>71</v>
      </c>
      <c r="D152" s="73" t="s">
        <v>156</v>
      </c>
      <c r="E152" s="73" t="s">
        <v>83</v>
      </c>
      <c r="F152" s="73" t="s">
        <v>59</v>
      </c>
      <c r="G152" s="73" t="s">
        <v>120</v>
      </c>
      <c r="H152" s="73">
        <v>1</v>
      </c>
      <c r="I152" s="72">
        <f>ROUNDUP(H152/10*2*1.08,0)</f>
        <v>1</v>
      </c>
    </row>
    <row r="153" spans="1:9" hidden="1" outlineLevel="2">
      <c r="A153" s="73" t="s">
        <v>114</v>
      </c>
      <c r="B153" s="73" t="s">
        <v>115</v>
      </c>
      <c r="C153" s="73" t="s">
        <v>71</v>
      </c>
      <c r="D153" s="73" t="s">
        <v>156</v>
      </c>
      <c r="E153" s="73" t="s">
        <v>121</v>
      </c>
      <c r="F153" s="73" t="s">
        <v>56</v>
      </c>
      <c r="G153" s="73" t="s">
        <v>122</v>
      </c>
      <c r="H153" s="73">
        <v>2</v>
      </c>
      <c r="I153" s="72">
        <f>ROUNDUP(H153/10*2*1.08,0)</f>
        <v>1</v>
      </c>
    </row>
    <row r="154" spans="1:9" hidden="1" outlineLevel="2">
      <c r="A154" s="73" t="s">
        <v>114</v>
      </c>
      <c r="B154" s="73" t="s">
        <v>115</v>
      </c>
      <c r="C154" s="73" t="s">
        <v>71</v>
      </c>
      <c r="D154" s="73" t="s">
        <v>156</v>
      </c>
      <c r="E154" s="73" t="s">
        <v>121</v>
      </c>
      <c r="F154" s="73" t="s">
        <v>57</v>
      </c>
      <c r="G154" s="73" t="s">
        <v>123</v>
      </c>
      <c r="H154" s="73">
        <v>6</v>
      </c>
      <c r="I154" s="72">
        <f>ROUNDUP(H154/10*2*1.08,0)</f>
        <v>2</v>
      </c>
    </row>
    <row r="155" spans="1:9" hidden="1" outlineLevel="2">
      <c r="A155" s="73" t="s">
        <v>114</v>
      </c>
      <c r="B155" s="73" t="s">
        <v>115</v>
      </c>
      <c r="C155" s="73" t="s">
        <v>71</v>
      </c>
      <c r="D155" s="73" t="s">
        <v>156</v>
      </c>
      <c r="E155" s="73" t="s">
        <v>121</v>
      </c>
      <c r="F155" s="73" t="s">
        <v>58</v>
      </c>
      <c r="G155" s="73" t="s">
        <v>124</v>
      </c>
      <c r="H155" s="73">
        <v>5</v>
      </c>
      <c r="I155" s="72">
        <f>ROUNDUP(H155/10*2*1.08,0)</f>
        <v>2</v>
      </c>
    </row>
    <row r="156" spans="1:9" hidden="1" outlineLevel="2">
      <c r="A156" s="73" t="s">
        <v>125</v>
      </c>
      <c r="B156" s="73" t="s">
        <v>126</v>
      </c>
      <c r="C156" s="73" t="s">
        <v>71</v>
      </c>
      <c r="D156" s="73" t="s">
        <v>157</v>
      </c>
      <c r="E156" s="73" t="s">
        <v>89</v>
      </c>
      <c r="F156" s="73" t="s">
        <v>56</v>
      </c>
      <c r="G156" s="73" t="s">
        <v>128</v>
      </c>
      <c r="H156" s="73">
        <v>17</v>
      </c>
      <c r="I156" s="72">
        <f>ROUNDUP(H156/10*2*1.08,0)</f>
        <v>4</v>
      </c>
    </row>
    <row r="157" spans="1:9" hidden="1" outlineLevel="2">
      <c r="A157" s="73" t="s">
        <v>125</v>
      </c>
      <c r="B157" s="73" t="s">
        <v>126</v>
      </c>
      <c r="C157" s="73" t="s">
        <v>71</v>
      </c>
      <c r="D157" s="73" t="s">
        <v>157</v>
      </c>
      <c r="E157" s="73" t="s">
        <v>89</v>
      </c>
      <c r="F157" s="73" t="s">
        <v>57</v>
      </c>
      <c r="G157" s="73" t="s">
        <v>129</v>
      </c>
      <c r="H157" s="73">
        <v>51</v>
      </c>
      <c r="I157" s="72">
        <f>ROUNDUP(H157/10*2*1.08,0)</f>
        <v>12</v>
      </c>
    </row>
    <row r="158" spans="1:9" hidden="1" outlineLevel="2">
      <c r="A158" s="73" t="s">
        <v>125</v>
      </c>
      <c r="B158" s="73" t="s">
        <v>126</v>
      </c>
      <c r="C158" s="73" t="s">
        <v>71</v>
      </c>
      <c r="D158" s="73" t="s">
        <v>157</v>
      </c>
      <c r="E158" s="73" t="s">
        <v>89</v>
      </c>
      <c r="F158" s="73" t="s">
        <v>58</v>
      </c>
      <c r="G158" s="73" t="s">
        <v>130</v>
      </c>
      <c r="H158" s="73">
        <v>47</v>
      </c>
      <c r="I158" s="72">
        <f>ROUNDUP(H158/10*2*1.08,0)</f>
        <v>11</v>
      </c>
    </row>
    <row r="159" spans="1:9" hidden="1" outlineLevel="2">
      <c r="A159" s="73" t="s">
        <v>125</v>
      </c>
      <c r="B159" s="73" t="s">
        <v>126</v>
      </c>
      <c r="C159" s="73" t="s">
        <v>71</v>
      </c>
      <c r="D159" s="73" t="s">
        <v>157</v>
      </c>
      <c r="E159" s="73" t="s">
        <v>89</v>
      </c>
      <c r="F159" s="73" t="s">
        <v>59</v>
      </c>
      <c r="G159" s="73" t="s">
        <v>131</v>
      </c>
      <c r="H159" s="73">
        <v>3</v>
      </c>
      <c r="I159" s="72">
        <f>ROUNDUP(H159/10*2*1.08,0)</f>
        <v>1</v>
      </c>
    </row>
    <row r="160" spans="1:9" hidden="1" outlineLevel="2">
      <c r="A160" s="73" t="s">
        <v>125</v>
      </c>
      <c r="B160" s="73" t="s">
        <v>126</v>
      </c>
      <c r="C160" s="73" t="s">
        <v>71</v>
      </c>
      <c r="D160" s="73" t="s">
        <v>157</v>
      </c>
      <c r="E160" s="73" t="s">
        <v>83</v>
      </c>
      <c r="F160" s="73" t="s">
        <v>56</v>
      </c>
      <c r="G160" s="73" t="s">
        <v>132</v>
      </c>
      <c r="H160" s="73">
        <v>19</v>
      </c>
      <c r="I160" s="72">
        <f>ROUNDUP(H160/10*2*1.08,0)</f>
        <v>5</v>
      </c>
    </row>
    <row r="161" spans="1:11" hidden="1" outlineLevel="2">
      <c r="A161" s="73" t="s">
        <v>125</v>
      </c>
      <c r="B161" s="73" t="s">
        <v>126</v>
      </c>
      <c r="C161" s="73" t="s">
        <v>71</v>
      </c>
      <c r="D161" s="73" t="s">
        <v>157</v>
      </c>
      <c r="E161" s="73" t="s">
        <v>83</v>
      </c>
      <c r="F161" s="73" t="s">
        <v>57</v>
      </c>
      <c r="G161" s="73" t="s">
        <v>133</v>
      </c>
      <c r="H161" s="73">
        <v>67</v>
      </c>
      <c r="I161" s="72">
        <f>ROUNDUP(H161/10*2*1.08,0)</f>
        <v>15</v>
      </c>
    </row>
    <row r="162" spans="1:11" hidden="1" outlineLevel="2">
      <c r="A162" s="73" t="s">
        <v>125</v>
      </c>
      <c r="B162" s="73" t="s">
        <v>126</v>
      </c>
      <c r="C162" s="73" t="s">
        <v>71</v>
      </c>
      <c r="D162" s="73" t="s">
        <v>157</v>
      </c>
      <c r="E162" s="73" t="s">
        <v>83</v>
      </c>
      <c r="F162" s="73" t="s">
        <v>58</v>
      </c>
      <c r="G162" s="73" t="s">
        <v>134</v>
      </c>
      <c r="H162" s="73">
        <v>60</v>
      </c>
      <c r="I162" s="72">
        <f>ROUNDUP(H162/10*2*1.08,0)</f>
        <v>13</v>
      </c>
    </row>
    <row r="163" spans="1:11" hidden="1" outlineLevel="2">
      <c r="A163" s="73" t="s">
        <v>125</v>
      </c>
      <c r="B163" s="73" t="s">
        <v>126</v>
      </c>
      <c r="C163" s="73" t="s">
        <v>71</v>
      </c>
      <c r="D163" s="73" t="s">
        <v>157</v>
      </c>
      <c r="E163" s="73" t="s">
        <v>83</v>
      </c>
      <c r="F163" s="73" t="s">
        <v>59</v>
      </c>
      <c r="G163" s="73" t="s">
        <v>135</v>
      </c>
      <c r="H163" s="73">
        <v>5</v>
      </c>
      <c r="I163" s="72">
        <f>ROUNDUP(H163/10*2*1.08,0)</f>
        <v>2</v>
      </c>
    </row>
    <row r="164" spans="1:11" outlineLevel="1" collapsed="1">
      <c r="A164" s="73"/>
      <c r="B164" s="73"/>
      <c r="C164" s="81" t="s">
        <v>77</v>
      </c>
      <c r="D164" s="73"/>
      <c r="E164" s="73"/>
      <c r="F164" s="73"/>
      <c r="G164" s="73"/>
      <c r="H164" s="73"/>
      <c r="I164" s="72">
        <f>SUBTOTAL(9,I129:I163)</f>
        <v>0</v>
      </c>
      <c r="K164" s="104">
        <v>136</v>
      </c>
    </row>
    <row r="165" spans="1:11" hidden="1" outlineLevel="2">
      <c r="A165" s="73" t="s">
        <v>86</v>
      </c>
      <c r="B165" s="73" t="s">
        <v>87</v>
      </c>
      <c r="C165" s="73" t="s">
        <v>64</v>
      </c>
      <c r="D165" s="73" t="s">
        <v>158</v>
      </c>
      <c r="E165" s="73" t="s">
        <v>89</v>
      </c>
      <c r="F165" s="73" t="s">
        <v>56</v>
      </c>
      <c r="G165" s="73" t="s">
        <v>90</v>
      </c>
      <c r="H165" s="73">
        <v>6</v>
      </c>
      <c r="I165" s="72">
        <f>ROUNDUP(H165/10*2*1.08,0)</f>
        <v>2</v>
      </c>
    </row>
    <row r="166" spans="1:11" hidden="1" outlineLevel="2">
      <c r="A166" s="73" t="s">
        <v>86</v>
      </c>
      <c r="B166" s="73" t="s">
        <v>87</v>
      </c>
      <c r="C166" s="73" t="s">
        <v>64</v>
      </c>
      <c r="D166" s="73" t="s">
        <v>158</v>
      </c>
      <c r="E166" s="73" t="s">
        <v>89</v>
      </c>
      <c r="F166" s="73" t="s">
        <v>57</v>
      </c>
      <c r="G166" s="73" t="s">
        <v>91</v>
      </c>
      <c r="H166" s="73">
        <v>17</v>
      </c>
      <c r="I166" s="72">
        <f>ROUNDUP(H166/10*2*1.08,0)</f>
        <v>4</v>
      </c>
    </row>
    <row r="167" spans="1:11" hidden="1" outlineLevel="2">
      <c r="A167" s="73" t="s">
        <v>86</v>
      </c>
      <c r="B167" s="73" t="s">
        <v>87</v>
      </c>
      <c r="C167" s="73" t="s">
        <v>64</v>
      </c>
      <c r="D167" s="73" t="s">
        <v>158</v>
      </c>
      <c r="E167" s="73" t="s">
        <v>89</v>
      </c>
      <c r="F167" s="73" t="s">
        <v>58</v>
      </c>
      <c r="G167" s="73" t="s">
        <v>92</v>
      </c>
      <c r="H167" s="73">
        <v>20</v>
      </c>
      <c r="I167" s="72">
        <f>ROUNDUP(H167/10*2*1.08,0)</f>
        <v>5</v>
      </c>
    </row>
    <row r="168" spans="1:11" hidden="1" outlineLevel="2">
      <c r="A168" s="73" t="s">
        <v>86</v>
      </c>
      <c r="B168" s="73" t="s">
        <v>87</v>
      </c>
      <c r="C168" s="73" t="s">
        <v>64</v>
      </c>
      <c r="D168" s="73" t="s">
        <v>158</v>
      </c>
      <c r="E168" s="73" t="s">
        <v>89</v>
      </c>
      <c r="F168" s="73" t="s">
        <v>59</v>
      </c>
      <c r="G168" s="73" t="s">
        <v>93</v>
      </c>
      <c r="H168" s="73">
        <v>1</v>
      </c>
      <c r="I168" s="72">
        <f>ROUNDUP(H168/10*2*1.08,0)</f>
        <v>1</v>
      </c>
    </row>
    <row r="169" spans="1:11" hidden="1" outlineLevel="2">
      <c r="A169" s="73" t="s">
        <v>86</v>
      </c>
      <c r="B169" s="73" t="s">
        <v>87</v>
      </c>
      <c r="C169" s="73" t="s">
        <v>64</v>
      </c>
      <c r="D169" s="73" t="s">
        <v>158</v>
      </c>
      <c r="E169" s="73" t="s">
        <v>83</v>
      </c>
      <c r="F169" s="73" t="s">
        <v>56</v>
      </c>
      <c r="G169" s="73" t="s">
        <v>94</v>
      </c>
      <c r="H169" s="73">
        <v>9</v>
      </c>
      <c r="I169" s="72">
        <f>ROUNDUP(H169/10*2*1.08,0)</f>
        <v>2</v>
      </c>
    </row>
    <row r="170" spans="1:11" hidden="1" outlineLevel="2">
      <c r="A170" s="73" t="s">
        <v>86</v>
      </c>
      <c r="B170" s="73" t="s">
        <v>87</v>
      </c>
      <c r="C170" s="73" t="s">
        <v>64</v>
      </c>
      <c r="D170" s="73" t="s">
        <v>158</v>
      </c>
      <c r="E170" s="73" t="s">
        <v>83</v>
      </c>
      <c r="F170" s="73" t="s">
        <v>57</v>
      </c>
      <c r="G170" s="73" t="s">
        <v>95</v>
      </c>
      <c r="H170" s="73">
        <v>25</v>
      </c>
      <c r="I170" s="72">
        <f>ROUNDUP(H170/10*2*1.08,0)</f>
        <v>6</v>
      </c>
    </row>
    <row r="171" spans="1:11" hidden="1" outlineLevel="2">
      <c r="A171" s="73" t="s">
        <v>86</v>
      </c>
      <c r="B171" s="73" t="s">
        <v>87</v>
      </c>
      <c r="C171" s="73" t="s">
        <v>64</v>
      </c>
      <c r="D171" s="73" t="s">
        <v>158</v>
      </c>
      <c r="E171" s="73" t="s">
        <v>83</v>
      </c>
      <c r="F171" s="73" t="s">
        <v>58</v>
      </c>
      <c r="G171" s="73" t="s">
        <v>96</v>
      </c>
      <c r="H171" s="73">
        <v>27</v>
      </c>
      <c r="I171" s="72">
        <f>ROUNDUP(H171/10*2*1.08,0)</f>
        <v>6</v>
      </c>
    </row>
    <row r="172" spans="1:11" hidden="1" outlineLevel="2">
      <c r="A172" s="73" t="s">
        <v>86</v>
      </c>
      <c r="B172" s="73" t="s">
        <v>87</v>
      </c>
      <c r="C172" s="73" t="s">
        <v>64</v>
      </c>
      <c r="D172" s="73" t="s">
        <v>158</v>
      </c>
      <c r="E172" s="73" t="s">
        <v>83</v>
      </c>
      <c r="F172" s="73" t="s">
        <v>59</v>
      </c>
      <c r="G172" s="73" t="s">
        <v>97</v>
      </c>
      <c r="H172" s="73">
        <v>3</v>
      </c>
      <c r="I172" s="72">
        <f>ROUNDUP(H172/10*2*1.08,0)</f>
        <v>1</v>
      </c>
    </row>
    <row r="173" spans="1:11" hidden="1" outlineLevel="2">
      <c r="A173" s="73" t="s">
        <v>98</v>
      </c>
      <c r="B173" s="73" t="s">
        <v>99</v>
      </c>
      <c r="C173" s="73" t="s">
        <v>64</v>
      </c>
      <c r="D173" s="73" t="s">
        <v>159</v>
      </c>
      <c r="E173" s="73" t="s">
        <v>89</v>
      </c>
      <c r="F173" s="73" t="s">
        <v>56</v>
      </c>
      <c r="G173" s="73" t="s">
        <v>101</v>
      </c>
      <c r="H173" s="73">
        <v>4</v>
      </c>
      <c r="I173" s="72">
        <f>ROUNDUP(H173/10*2*1.08,0)</f>
        <v>1</v>
      </c>
    </row>
    <row r="174" spans="1:11" hidden="1" outlineLevel="2">
      <c r="A174" s="73" t="s">
        <v>98</v>
      </c>
      <c r="B174" s="73" t="s">
        <v>99</v>
      </c>
      <c r="C174" s="73" t="s">
        <v>64</v>
      </c>
      <c r="D174" s="73" t="s">
        <v>159</v>
      </c>
      <c r="E174" s="73" t="s">
        <v>89</v>
      </c>
      <c r="F174" s="73" t="s">
        <v>57</v>
      </c>
      <c r="G174" s="73" t="s">
        <v>102</v>
      </c>
      <c r="H174" s="73">
        <v>15</v>
      </c>
      <c r="I174" s="72">
        <f>ROUNDUP(H174/10*2*1.08,0)</f>
        <v>4</v>
      </c>
    </row>
    <row r="175" spans="1:11" hidden="1" outlineLevel="2">
      <c r="A175" s="73" t="s">
        <v>98</v>
      </c>
      <c r="B175" s="73" t="s">
        <v>99</v>
      </c>
      <c r="C175" s="73" t="s">
        <v>64</v>
      </c>
      <c r="D175" s="73" t="s">
        <v>159</v>
      </c>
      <c r="E175" s="73" t="s">
        <v>89</v>
      </c>
      <c r="F175" s="73" t="s">
        <v>58</v>
      </c>
      <c r="G175" s="73" t="s">
        <v>103</v>
      </c>
      <c r="H175" s="73">
        <v>12</v>
      </c>
      <c r="I175" s="72">
        <f>ROUNDUP(H175/10*2*1.08,0)</f>
        <v>3</v>
      </c>
    </row>
    <row r="176" spans="1:11" hidden="1" outlineLevel="2">
      <c r="A176" s="73" t="s">
        <v>98</v>
      </c>
      <c r="B176" s="73" t="s">
        <v>99</v>
      </c>
      <c r="C176" s="73" t="s">
        <v>64</v>
      </c>
      <c r="D176" s="73" t="s">
        <v>159</v>
      </c>
      <c r="E176" s="73" t="s">
        <v>89</v>
      </c>
      <c r="F176" s="73" t="s">
        <v>59</v>
      </c>
      <c r="G176" s="73" t="s">
        <v>104</v>
      </c>
      <c r="H176" s="73">
        <v>1</v>
      </c>
      <c r="I176" s="72">
        <f>ROUNDUP(H176/10*2*1.08,0)</f>
        <v>1</v>
      </c>
    </row>
    <row r="177" spans="1:9" hidden="1" outlineLevel="2">
      <c r="A177" s="73" t="s">
        <v>98</v>
      </c>
      <c r="B177" s="73" t="s">
        <v>99</v>
      </c>
      <c r="C177" s="73" t="s">
        <v>64</v>
      </c>
      <c r="D177" s="73" t="s">
        <v>159</v>
      </c>
      <c r="E177" s="73" t="s">
        <v>83</v>
      </c>
      <c r="F177" s="73" t="s">
        <v>56</v>
      </c>
      <c r="G177" s="73" t="s">
        <v>105</v>
      </c>
      <c r="H177" s="73">
        <v>6</v>
      </c>
      <c r="I177" s="72">
        <f>ROUNDUP(H177/10*2*1.08,0)</f>
        <v>2</v>
      </c>
    </row>
    <row r="178" spans="1:9" hidden="1" outlineLevel="2">
      <c r="A178" s="73" t="s">
        <v>98</v>
      </c>
      <c r="B178" s="73" t="s">
        <v>99</v>
      </c>
      <c r="C178" s="73" t="s">
        <v>64</v>
      </c>
      <c r="D178" s="73" t="s">
        <v>159</v>
      </c>
      <c r="E178" s="73" t="s">
        <v>83</v>
      </c>
      <c r="F178" s="73" t="s">
        <v>57</v>
      </c>
      <c r="G178" s="73" t="s">
        <v>106</v>
      </c>
      <c r="H178" s="73">
        <v>20</v>
      </c>
      <c r="I178" s="72">
        <f>ROUNDUP(H178/10*2*1.08,0)</f>
        <v>5</v>
      </c>
    </row>
    <row r="179" spans="1:9" hidden="1" outlineLevel="2">
      <c r="A179" s="73" t="s">
        <v>98</v>
      </c>
      <c r="B179" s="73" t="s">
        <v>99</v>
      </c>
      <c r="C179" s="73" t="s">
        <v>64</v>
      </c>
      <c r="D179" s="73" t="s">
        <v>159</v>
      </c>
      <c r="E179" s="73" t="s">
        <v>83</v>
      </c>
      <c r="F179" s="73" t="s">
        <v>58</v>
      </c>
      <c r="G179" s="73" t="s">
        <v>107</v>
      </c>
      <c r="H179" s="73">
        <v>16</v>
      </c>
      <c r="I179" s="72">
        <f>ROUNDUP(H179/10*2*1.08,0)</f>
        <v>4</v>
      </c>
    </row>
    <row r="180" spans="1:9" hidden="1" outlineLevel="2">
      <c r="A180" s="73" t="s">
        <v>98</v>
      </c>
      <c r="B180" s="73" t="s">
        <v>99</v>
      </c>
      <c r="C180" s="73" t="s">
        <v>64</v>
      </c>
      <c r="D180" s="73" t="s">
        <v>159</v>
      </c>
      <c r="E180" s="73" t="s">
        <v>83</v>
      </c>
      <c r="F180" s="73" t="s">
        <v>59</v>
      </c>
      <c r="G180" s="73" t="s">
        <v>108</v>
      </c>
      <c r="H180" s="73">
        <v>1</v>
      </c>
      <c r="I180" s="72">
        <f>ROUNDUP(H180/10*2*1.08,0)</f>
        <v>1</v>
      </c>
    </row>
    <row r="181" spans="1:9" hidden="1" outlineLevel="2">
      <c r="A181" s="73" t="s">
        <v>98</v>
      </c>
      <c r="B181" s="73" t="s">
        <v>99</v>
      </c>
      <c r="C181" s="73" t="s">
        <v>64</v>
      </c>
      <c r="D181" s="73" t="s">
        <v>159</v>
      </c>
      <c r="E181" s="73" t="s">
        <v>109</v>
      </c>
      <c r="F181" s="73" t="s">
        <v>56</v>
      </c>
      <c r="G181" s="73" t="s">
        <v>110</v>
      </c>
      <c r="H181" s="73">
        <v>4</v>
      </c>
      <c r="I181" s="72">
        <f>ROUNDUP(H181/10*2*1.08,0)</f>
        <v>1</v>
      </c>
    </row>
    <row r="182" spans="1:9" hidden="1" outlineLevel="2">
      <c r="A182" s="73" t="s">
        <v>98</v>
      </c>
      <c r="B182" s="73" t="s">
        <v>99</v>
      </c>
      <c r="C182" s="73" t="s">
        <v>64</v>
      </c>
      <c r="D182" s="73" t="s">
        <v>159</v>
      </c>
      <c r="E182" s="73" t="s">
        <v>109</v>
      </c>
      <c r="F182" s="73" t="s">
        <v>57</v>
      </c>
      <c r="G182" s="73" t="s">
        <v>111</v>
      </c>
      <c r="H182" s="73">
        <v>16</v>
      </c>
      <c r="I182" s="72">
        <f>ROUNDUP(H182/10*2*1.08,0)</f>
        <v>4</v>
      </c>
    </row>
    <row r="183" spans="1:9" hidden="1" outlineLevel="2">
      <c r="A183" s="73" t="s">
        <v>98</v>
      </c>
      <c r="B183" s="73" t="s">
        <v>99</v>
      </c>
      <c r="C183" s="73" t="s">
        <v>64</v>
      </c>
      <c r="D183" s="73" t="s">
        <v>159</v>
      </c>
      <c r="E183" s="73" t="s">
        <v>109</v>
      </c>
      <c r="F183" s="73" t="s">
        <v>58</v>
      </c>
      <c r="G183" s="73" t="s">
        <v>112</v>
      </c>
      <c r="H183" s="73">
        <v>12</v>
      </c>
      <c r="I183" s="72">
        <f>ROUNDUP(H183/10*2*1.08,0)</f>
        <v>3</v>
      </c>
    </row>
    <row r="184" spans="1:9" hidden="1" outlineLevel="2">
      <c r="A184" s="73" t="s">
        <v>98</v>
      </c>
      <c r="B184" s="73" t="s">
        <v>99</v>
      </c>
      <c r="C184" s="73" t="s">
        <v>64</v>
      </c>
      <c r="D184" s="73" t="s">
        <v>159</v>
      </c>
      <c r="E184" s="73" t="s">
        <v>109</v>
      </c>
      <c r="F184" s="73" t="s">
        <v>59</v>
      </c>
      <c r="G184" s="73" t="s">
        <v>113</v>
      </c>
      <c r="H184" s="73">
        <v>1</v>
      </c>
      <c r="I184" s="72">
        <f>ROUNDUP(H184/10*2*1.08,0)</f>
        <v>1</v>
      </c>
    </row>
    <row r="185" spans="1:9" hidden="1" outlineLevel="2">
      <c r="A185" s="73" t="s">
        <v>114</v>
      </c>
      <c r="B185" s="73" t="s">
        <v>115</v>
      </c>
      <c r="C185" s="73" t="s">
        <v>64</v>
      </c>
      <c r="D185" s="73" t="s">
        <v>160</v>
      </c>
      <c r="E185" s="73" t="s">
        <v>83</v>
      </c>
      <c r="F185" s="73" t="s">
        <v>56</v>
      </c>
      <c r="G185" s="73" t="s">
        <v>117</v>
      </c>
      <c r="H185" s="73">
        <v>10</v>
      </c>
      <c r="I185" s="72">
        <f>ROUNDUP(H185/10*2*1.08,0)</f>
        <v>3</v>
      </c>
    </row>
    <row r="186" spans="1:9" hidden="1" outlineLevel="2">
      <c r="A186" s="73" t="s">
        <v>114</v>
      </c>
      <c r="B186" s="73" t="s">
        <v>115</v>
      </c>
      <c r="C186" s="73" t="s">
        <v>64</v>
      </c>
      <c r="D186" s="73" t="s">
        <v>160</v>
      </c>
      <c r="E186" s="73" t="s">
        <v>83</v>
      </c>
      <c r="F186" s="73" t="s">
        <v>57</v>
      </c>
      <c r="G186" s="73" t="s">
        <v>118</v>
      </c>
      <c r="H186" s="73">
        <v>30</v>
      </c>
      <c r="I186" s="72">
        <f>ROUNDUP(H186/10*2*1.08,0)</f>
        <v>7</v>
      </c>
    </row>
    <row r="187" spans="1:9" hidden="1" outlineLevel="2">
      <c r="A187" s="73" t="s">
        <v>114</v>
      </c>
      <c r="B187" s="73" t="s">
        <v>115</v>
      </c>
      <c r="C187" s="73" t="s">
        <v>64</v>
      </c>
      <c r="D187" s="73" t="s">
        <v>160</v>
      </c>
      <c r="E187" s="73" t="s">
        <v>83</v>
      </c>
      <c r="F187" s="73" t="s">
        <v>58</v>
      </c>
      <c r="G187" s="73" t="s">
        <v>119</v>
      </c>
      <c r="H187" s="73">
        <v>24</v>
      </c>
      <c r="I187" s="72">
        <f>ROUNDUP(H187/10*2*1.08,0)</f>
        <v>6</v>
      </c>
    </row>
    <row r="188" spans="1:9" hidden="1" outlineLevel="2">
      <c r="A188" s="73" t="s">
        <v>114</v>
      </c>
      <c r="B188" s="73" t="s">
        <v>115</v>
      </c>
      <c r="C188" s="73" t="s">
        <v>64</v>
      </c>
      <c r="D188" s="73" t="s">
        <v>160</v>
      </c>
      <c r="E188" s="73" t="s">
        <v>83</v>
      </c>
      <c r="F188" s="73" t="s">
        <v>59</v>
      </c>
      <c r="G188" s="73" t="s">
        <v>120</v>
      </c>
      <c r="H188" s="73">
        <v>3</v>
      </c>
      <c r="I188" s="72">
        <f>ROUNDUP(H188/10*2*1.08,0)</f>
        <v>1</v>
      </c>
    </row>
    <row r="189" spans="1:9" hidden="1" outlineLevel="2">
      <c r="A189" s="73" t="s">
        <v>114</v>
      </c>
      <c r="B189" s="73" t="s">
        <v>115</v>
      </c>
      <c r="C189" s="73" t="s">
        <v>64</v>
      </c>
      <c r="D189" s="73" t="s">
        <v>160</v>
      </c>
      <c r="E189" s="73" t="s">
        <v>121</v>
      </c>
      <c r="F189" s="73" t="s">
        <v>56</v>
      </c>
      <c r="G189" s="73" t="s">
        <v>122</v>
      </c>
      <c r="H189" s="73">
        <v>3</v>
      </c>
      <c r="I189" s="72">
        <f>ROUNDUP(H189/10*2*1.08,0)</f>
        <v>1</v>
      </c>
    </row>
    <row r="190" spans="1:9" hidden="1" outlineLevel="2">
      <c r="A190" s="73" t="s">
        <v>114</v>
      </c>
      <c r="B190" s="73" t="s">
        <v>115</v>
      </c>
      <c r="C190" s="73" t="s">
        <v>64</v>
      </c>
      <c r="D190" s="73" t="s">
        <v>160</v>
      </c>
      <c r="E190" s="73" t="s">
        <v>121</v>
      </c>
      <c r="F190" s="73" t="s">
        <v>57</v>
      </c>
      <c r="G190" s="73" t="s">
        <v>123</v>
      </c>
      <c r="H190" s="73">
        <v>9</v>
      </c>
      <c r="I190" s="72">
        <f>ROUNDUP(H190/10*2*1.08,0)</f>
        <v>2</v>
      </c>
    </row>
    <row r="191" spans="1:9" hidden="1" outlineLevel="2">
      <c r="A191" s="73" t="s">
        <v>114</v>
      </c>
      <c r="B191" s="73" t="s">
        <v>115</v>
      </c>
      <c r="C191" s="73" t="s">
        <v>64</v>
      </c>
      <c r="D191" s="73" t="s">
        <v>160</v>
      </c>
      <c r="E191" s="73" t="s">
        <v>121</v>
      </c>
      <c r="F191" s="73" t="s">
        <v>58</v>
      </c>
      <c r="G191" s="73" t="s">
        <v>124</v>
      </c>
      <c r="H191" s="73">
        <v>7</v>
      </c>
      <c r="I191" s="72">
        <f>ROUNDUP(H191/10*2*1.08,0)</f>
        <v>2</v>
      </c>
    </row>
    <row r="192" spans="1:9" hidden="1" outlineLevel="2">
      <c r="A192" s="73" t="s">
        <v>114</v>
      </c>
      <c r="B192" s="73" t="s">
        <v>115</v>
      </c>
      <c r="C192" s="73" t="s">
        <v>64</v>
      </c>
      <c r="D192" s="73" t="s">
        <v>160</v>
      </c>
      <c r="E192" s="73" t="s">
        <v>121</v>
      </c>
      <c r="F192" s="73" t="s">
        <v>59</v>
      </c>
      <c r="G192" s="73" t="s">
        <v>144</v>
      </c>
      <c r="H192" s="73">
        <v>1</v>
      </c>
      <c r="I192" s="72">
        <f>ROUNDUP(H192/10*2*1.08,0)</f>
        <v>1</v>
      </c>
    </row>
    <row r="193" spans="1:11" hidden="1" outlineLevel="2">
      <c r="A193" s="73" t="s">
        <v>125</v>
      </c>
      <c r="B193" s="73" t="s">
        <v>126</v>
      </c>
      <c r="C193" s="73" t="s">
        <v>64</v>
      </c>
      <c r="D193" s="73" t="s">
        <v>161</v>
      </c>
      <c r="E193" s="73" t="s">
        <v>89</v>
      </c>
      <c r="F193" s="73" t="s">
        <v>56</v>
      </c>
      <c r="G193" s="73" t="s">
        <v>128</v>
      </c>
      <c r="H193" s="73">
        <v>13</v>
      </c>
      <c r="I193" s="72">
        <f>ROUNDUP(H193/10*2*1.08,0)</f>
        <v>3</v>
      </c>
    </row>
    <row r="194" spans="1:11" hidden="1" outlineLevel="2">
      <c r="A194" s="73" t="s">
        <v>125</v>
      </c>
      <c r="B194" s="73" t="s">
        <v>126</v>
      </c>
      <c r="C194" s="73" t="s">
        <v>64</v>
      </c>
      <c r="D194" s="73" t="s">
        <v>161</v>
      </c>
      <c r="E194" s="73" t="s">
        <v>89</v>
      </c>
      <c r="F194" s="73" t="s">
        <v>57</v>
      </c>
      <c r="G194" s="73" t="s">
        <v>129</v>
      </c>
      <c r="H194" s="73">
        <v>46</v>
      </c>
      <c r="I194" s="72">
        <f>ROUNDUP(H194/10*2*1.08,0)</f>
        <v>10</v>
      </c>
    </row>
    <row r="195" spans="1:11" hidden="1" outlineLevel="2">
      <c r="A195" s="73" t="s">
        <v>125</v>
      </c>
      <c r="B195" s="73" t="s">
        <v>126</v>
      </c>
      <c r="C195" s="73" t="s">
        <v>64</v>
      </c>
      <c r="D195" s="73" t="s">
        <v>161</v>
      </c>
      <c r="E195" s="73" t="s">
        <v>89</v>
      </c>
      <c r="F195" s="73" t="s">
        <v>58</v>
      </c>
      <c r="G195" s="73" t="s">
        <v>130</v>
      </c>
      <c r="H195" s="73">
        <v>35</v>
      </c>
      <c r="I195" s="72">
        <f>ROUNDUP(H195/10*2*1.08,0)</f>
        <v>8</v>
      </c>
    </row>
    <row r="196" spans="1:11" hidden="1" outlineLevel="2">
      <c r="A196" s="73" t="s">
        <v>125</v>
      </c>
      <c r="B196" s="73" t="s">
        <v>126</v>
      </c>
      <c r="C196" s="73" t="s">
        <v>64</v>
      </c>
      <c r="D196" s="73" t="s">
        <v>161</v>
      </c>
      <c r="E196" s="73" t="s">
        <v>89</v>
      </c>
      <c r="F196" s="73" t="s">
        <v>59</v>
      </c>
      <c r="G196" s="73" t="s">
        <v>131</v>
      </c>
      <c r="H196" s="73">
        <v>5</v>
      </c>
      <c r="I196" s="72">
        <f>ROUNDUP(H196/10*2*1.08,0)</f>
        <v>2</v>
      </c>
    </row>
    <row r="197" spans="1:11" hidden="1" outlineLevel="2">
      <c r="A197" s="73" t="s">
        <v>125</v>
      </c>
      <c r="B197" s="73" t="s">
        <v>126</v>
      </c>
      <c r="C197" s="73" t="s">
        <v>64</v>
      </c>
      <c r="D197" s="73" t="s">
        <v>161</v>
      </c>
      <c r="E197" s="73" t="s">
        <v>83</v>
      </c>
      <c r="F197" s="73" t="s">
        <v>56</v>
      </c>
      <c r="G197" s="73" t="s">
        <v>132</v>
      </c>
      <c r="H197" s="73">
        <v>21</v>
      </c>
      <c r="I197" s="72">
        <f>ROUNDUP(H197/10*2*1.08,0)</f>
        <v>5</v>
      </c>
    </row>
    <row r="198" spans="1:11" hidden="1" outlineLevel="2">
      <c r="A198" s="73" t="s">
        <v>125</v>
      </c>
      <c r="B198" s="73" t="s">
        <v>126</v>
      </c>
      <c r="C198" s="73" t="s">
        <v>64</v>
      </c>
      <c r="D198" s="73" t="s">
        <v>161</v>
      </c>
      <c r="E198" s="73" t="s">
        <v>83</v>
      </c>
      <c r="F198" s="73" t="s">
        <v>57</v>
      </c>
      <c r="G198" s="73" t="s">
        <v>133</v>
      </c>
      <c r="H198" s="73">
        <v>52</v>
      </c>
      <c r="I198" s="72">
        <f>ROUNDUP(H198/10*2*1.08,0)</f>
        <v>12</v>
      </c>
    </row>
    <row r="199" spans="1:11" hidden="1" outlineLevel="2">
      <c r="A199" s="73" t="s">
        <v>125</v>
      </c>
      <c r="B199" s="73" t="s">
        <v>126</v>
      </c>
      <c r="C199" s="73" t="s">
        <v>64</v>
      </c>
      <c r="D199" s="73" t="s">
        <v>161</v>
      </c>
      <c r="E199" s="73" t="s">
        <v>83</v>
      </c>
      <c r="F199" s="73" t="s">
        <v>58</v>
      </c>
      <c r="G199" s="73" t="s">
        <v>134</v>
      </c>
      <c r="H199" s="73">
        <v>42</v>
      </c>
      <c r="I199" s="72">
        <f>ROUNDUP(H199/10*2*1.08,0)</f>
        <v>10</v>
      </c>
    </row>
    <row r="200" spans="1:11" hidden="1" outlineLevel="2">
      <c r="A200" s="73" t="s">
        <v>125</v>
      </c>
      <c r="B200" s="73" t="s">
        <v>126</v>
      </c>
      <c r="C200" s="73" t="s">
        <v>64</v>
      </c>
      <c r="D200" s="73" t="s">
        <v>161</v>
      </c>
      <c r="E200" s="73" t="s">
        <v>83</v>
      </c>
      <c r="F200" s="73" t="s">
        <v>59</v>
      </c>
      <c r="G200" s="73" t="s">
        <v>135</v>
      </c>
      <c r="H200" s="73">
        <v>6</v>
      </c>
      <c r="I200" s="72">
        <f>ROUNDUP(H200/10*2*1.08,0)</f>
        <v>2</v>
      </c>
    </row>
    <row r="201" spans="1:11" outlineLevel="1" collapsed="1">
      <c r="A201" s="73"/>
      <c r="B201" s="73"/>
      <c r="C201" s="81" t="s">
        <v>78</v>
      </c>
      <c r="D201" s="73"/>
      <c r="E201" s="73"/>
      <c r="F201" s="73"/>
      <c r="G201" s="73"/>
      <c r="H201" s="73"/>
      <c r="I201" s="72">
        <f>SUBTOTAL(9,I165:I200)</f>
        <v>0</v>
      </c>
      <c r="K201" s="81">
        <v>132</v>
      </c>
    </row>
    <row r="202" spans="1:11" hidden="1" outlineLevel="2">
      <c r="A202" s="73" t="s">
        <v>86</v>
      </c>
      <c r="B202" s="73" t="s">
        <v>87</v>
      </c>
      <c r="C202" s="73" t="s">
        <v>72</v>
      </c>
      <c r="D202" s="73" t="s">
        <v>162</v>
      </c>
      <c r="E202" s="73" t="s">
        <v>89</v>
      </c>
      <c r="F202" s="73" t="s">
        <v>56</v>
      </c>
      <c r="G202" s="73" t="s">
        <v>90</v>
      </c>
      <c r="H202" s="73">
        <v>11</v>
      </c>
      <c r="I202" s="72">
        <f>ROUNDUP(H202/10*2*1.08,0)</f>
        <v>3</v>
      </c>
    </row>
    <row r="203" spans="1:11" hidden="1" outlineLevel="2">
      <c r="A203" s="73" t="s">
        <v>86</v>
      </c>
      <c r="B203" s="73" t="s">
        <v>87</v>
      </c>
      <c r="C203" s="73" t="s">
        <v>72</v>
      </c>
      <c r="D203" s="73" t="s">
        <v>162</v>
      </c>
      <c r="E203" s="73" t="s">
        <v>89</v>
      </c>
      <c r="F203" s="73" t="s">
        <v>57</v>
      </c>
      <c r="G203" s="73" t="s">
        <v>91</v>
      </c>
      <c r="H203" s="73">
        <v>25</v>
      </c>
      <c r="I203" s="72">
        <f>ROUNDUP(H203/10*2*1.08,0)</f>
        <v>6</v>
      </c>
    </row>
    <row r="204" spans="1:11" hidden="1" outlineLevel="2">
      <c r="A204" s="73" t="s">
        <v>86</v>
      </c>
      <c r="B204" s="73" t="s">
        <v>87</v>
      </c>
      <c r="C204" s="73" t="s">
        <v>72</v>
      </c>
      <c r="D204" s="73" t="s">
        <v>162</v>
      </c>
      <c r="E204" s="73" t="s">
        <v>89</v>
      </c>
      <c r="F204" s="73" t="s">
        <v>58</v>
      </c>
      <c r="G204" s="73" t="s">
        <v>92</v>
      </c>
      <c r="H204" s="73">
        <v>26</v>
      </c>
      <c r="I204" s="72">
        <f>ROUNDUP(H204/10*2*1.08,0)</f>
        <v>6</v>
      </c>
    </row>
    <row r="205" spans="1:11" hidden="1" outlineLevel="2">
      <c r="A205" s="73" t="s">
        <v>86</v>
      </c>
      <c r="B205" s="73" t="s">
        <v>87</v>
      </c>
      <c r="C205" s="73" t="s">
        <v>72</v>
      </c>
      <c r="D205" s="73" t="s">
        <v>162</v>
      </c>
      <c r="E205" s="73" t="s">
        <v>89</v>
      </c>
      <c r="F205" s="73" t="s">
        <v>59</v>
      </c>
      <c r="G205" s="73" t="s">
        <v>93</v>
      </c>
      <c r="H205" s="73">
        <v>4</v>
      </c>
      <c r="I205" s="72">
        <f>ROUNDUP(H205/10*2*1.08,0)</f>
        <v>1</v>
      </c>
    </row>
    <row r="206" spans="1:11" hidden="1" outlineLevel="2">
      <c r="A206" s="73" t="s">
        <v>86</v>
      </c>
      <c r="B206" s="73" t="s">
        <v>87</v>
      </c>
      <c r="C206" s="73" t="s">
        <v>72</v>
      </c>
      <c r="D206" s="73" t="s">
        <v>162</v>
      </c>
      <c r="E206" s="73" t="s">
        <v>83</v>
      </c>
      <c r="F206" s="73" t="s">
        <v>56</v>
      </c>
      <c r="G206" s="73" t="s">
        <v>94</v>
      </c>
      <c r="H206" s="73">
        <v>16</v>
      </c>
      <c r="I206" s="72">
        <f>ROUNDUP(H206/10*2*1.08,0)</f>
        <v>4</v>
      </c>
    </row>
    <row r="207" spans="1:11" hidden="1" outlineLevel="2">
      <c r="A207" s="73" t="s">
        <v>86</v>
      </c>
      <c r="B207" s="73" t="s">
        <v>87</v>
      </c>
      <c r="C207" s="73" t="s">
        <v>72</v>
      </c>
      <c r="D207" s="73" t="s">
        <v>162</v>
      </c>
      <c r="E207" s="73" t="s">
        <v>83</v>
      </c>
      <c r="F207" s="73" t="s">
        <v>57</v>
      </c>
      <c r="G207" s="73" t="s">
        <v>95</v>
      </c>
      <c r="H207" s="73">
        <v>38</v>
      </c>
      <c r="I207" s="72">
        <f>ROUNDUP(H207/10*2*1.08,0)</f>
        <v>9</v>
      </c>
    </row>
    <row r="208" spans="1:11" hidden="1" outlineLevel="2">
      <c r="A208" s="73" t="s">
        <v>86</v>
      </c>
      <c r="B208" s="73" t="s">
        <v>87</v>
      </c>
      <c r="C208" s="73" t="s">
        <v>72</v>
      </c>
      <c r="D208" s="73" t="s">
        <v>162</v>
      </c>
      <c r="E208" s="73" t="s">
        <v>83</v>
      </c>
      <c r="F208" s="73" t="s">
        <v>58</v>
      </c>
      <c r="G208" s="73" t="s">
        <v>96</v>
      </c>
      <c r="H208" s="73">
        <v>40</v>
      </c>
      <c r="I208" s="72">
        <f>ROUNDUP(H208/10*2*1.08,0)</f>
        <v>9</v>
      </c>
    </row>
    <row r="209" spans="1:9" hidden="1" outlineLevel="2">
      <c r="A209" s="73" t="s">
        <v>86</v>
      </c>
      <c r="B209" s="73" t="s">
        <v>87</v>
      </c>
      <c r="C209" s="73" t="s">
        <v>72</v>
      </c>
      <c r="D209" s="73" t="s">
        <v>162</v>
      </c>
      <c r="E209" s="73" t="s">
        <v>83</v>
      </c>
      <c r="F209" s="73" t="s">
        <v>59</v>
      </c>
      <c r="G209" s="73" t="s">
        <v>97</v>
      </c>
      <c r="H209" s="73">
        <v>5</v>
      </c>
      <c r="I209" s="72">
        <f>ROUNDUP(H209/10*2*1.08,0)</f>
        <v>2</v>
      </c>
    </row>
    <row r="210" spans="1:9" hidden="1" outlineLevel="2">
      <c r="A210" s="73" t="s">
        <v>98</v>
      </c>
      <c r="B210" s="73" t="s">
        <v>99</v>
      </c>
      <c r="C210" s="73" t="s">
        <v>72</v>
      </c>
      <c r="D210" s="73" t="s">
        <v>163</v>
      </c>
      <c r="E210" s="73" t="s">
        <v>89</v>
      </c>
      <c r="F210" s="73" t="s">
        <v>56</v>
      </c>
      <c r="G210" s="73" t="s">
        <v>101</v>
      </c>
      <c r="H210" s="73">
        <v>7</v>
      </c>
      <c r="I210" s="72">
        <f>ROUNDUP(H210/10*2*1.08,0)</f>
        <v>2</v>
      </c>
    </row>
    <row r="211" spans="1:9" hidden="1" outlineLevel="2">
      <c r="A211" s="73" t="s">
        <v>98</v>
      </c>
      <c r="B211" s="73" t="s">
        <v>99</v>
      </c>
      <c r="C211" s="73" t="s">
        <v>72</v>
      </c>
      <c r="D211" s="73" t="s">
        <v>163</v>
      </c>
      <c r="E211" s="73" t="s">
        <v>89</v>
      </c>
      <c r="F211" s="73" t="s">
        <v>57</v>
      </c>
      <c r="G211" s="73" t="s">
        <v>102</v>
      </c>
      <c r="H211" s="73">
        <v>22</v>
      </c>
      <c r="I211" s="72">
        <f>ROUNDUP(H211/10*2*1.08,0)</f>
        <v>5</v>
      </c>
    </row>
    <row r="212" spans="1:9" hidden="1" outlineLevel="2">
      <c r="A212" s="73" t="s">
        <v>98</v>
      </c>
      <c r="B212" s="73" t="s">
        <v>99</v>
      </c>
      <c r="C212" s="73" t="s">
        <v>72</v>
      </c>
      <c r="D212" s="73" t="s">
        <v>163</v>
      </c>
      <c r="E212" s="73" t="s">
        <v>89</v>
      </c>
      <c r="F212" s="73" t="s">
        <v>58</v>
      </c>
      <c r="G212" s="73" t="s">
        <v>103</v>
      </c>
      <c r="H212" s="73">
        <v>16</v>
      </c>
      <c r="I212" s="72">
        <f>ROUNDUP(H212/10*2*1.08,0)</f>
        <v>4</v>
      </c>
    </row>
    <row r="213" spans="1:9" hidden="1" outlineLevel="2">
      <c r="A213" s="73" t="s">
        <v>98</v>
      </c>
      <c r="B213" s="73" t="s">
        <v>99</v>
      </c>
      <c r="C213" s="73" t="s">
        <v>72</v>
      </c>
      <c r="D213" s="73" t="s">
        <v>163</v>
      </c>
      <c r="E213" s="73" t="s">
        <v>89</v>
      </c>
      <c r="F213" s="73" t="s">
        <v>59</v>
      </c>
      <c r="G213" s="73" t="s">
        <v>104</v>
      </c>
      <c r="H213" s="73">
        <v>3</v>
      </c>
      <c r="I213" s="72">
        <f>ROUNDUP(H213/10*2*1.08,0)</f>
        <v>1</v>
      </c>
    </row>
    <row r="214" spans="1:9" hidden="1" outlineLevel="2">
      <c r="A214" s="73" t="s">
        <v>98</v>
      </c>
      <c r="B214" s="73" t="s">
        <v>99</v>
      </c>
      <c r="C214" s="73" t="s">
        <v>72</v>
      </c>
      <c r="D214" s="73" t="s">
        <v>163</v>
      </c>
      <c r="E214" s="73" t="s">
        <v>83</v>
      </c>
      <c r="F214" s="73" t="s">
        <v>56</v>
      </c>
      <c r="G214" s="73" t="s">
        <v>105</v>
      </c>
      <c r="H214" s="73">
        <v>11</v>
      </c>
      <c r="I214" s="72">
        <f>ROUNDUP(H214/10*2*1.08,0)</f>
        <v>3</v>
      </c>
    </row>
    <row r="215" spans="1:9" hidden="1" outlineLevel="2">
      <c r="A215" s="73" t="s">
        <v>98</v>
      </c>
      <c r="B215" s="73" t="s">
        <v>99</v>
      </c>
      <c r="C215" s="73" t="s">
        <v>72</v>
      </c>
      <c r="D215" s="73" t="s">
        <v>163</v>
      </c>
      <c r="E215" s="73" t="s">
        <v>83</v>
      </c>
      <c r="F215" s="73" t="s">
        <v>57</v>
      </c>
      <c r="G215" s="73" t="s">
        <v>106</v>
      </c>
      <c r="H215" s="73">
        <v>29</v>
      </c>
      <c r="I215" s="72">
        <f>ROUNDUP(H215/10*2*1.08,0)</f>
        <v>7</v>
      </c>
    </row>
    <row r="216" spans="1:9" hidden="1" outlineLevel="2">
      <c r="A216" s="73" t="s">
        <v>98</v>
      </c>
      <c r="B216" s="73" t="s">
        <v>99</v>
      </c>
      <c r="C216" s="73" t="s">
        <v>72</v>
      </c>
      <c r="D216" s="73" t="s">
        <v>163</v>
      </c>
      <c r="E216" s="73" t="s">
        <v>83</v>
      </c>
      <c r="F216" s="73" t="s">
        <v>58</v>
      </c>
      <c r="G216" s="73" t="s">
        <v>107</v>
      </c>
      <c r="H216" s="73">
        <v>22</v>
      </c>
      <c r="I216" s="72">
        <f>ROUNDUP(H216/10*2*1.08,0)</f>
        <v>5</v>
      </c>
    </row>
    <row r="217" spans="1:9" hidden="1" outlineLevel="2">
      <c r="A217" s="73" t="s">
        <v>98</v>
      </c>
      <c r="B217" s="73" t="s">
        <v>99</v>
      </c>
      <c r="C217" s="73" t="s">
        <v>72</v>
      </c>
      <c r="D217" s="73" t="s">
        <v>163</v>
      </c>
      <c r="E217" s="73" t="s">
        <v>83</v>
      </c>
      <c r="F217" s="73" t="s">
        <v>59</v>
      </c>
      <c r="G217" s="73" t="s">
        <v>108</v>
      </c>
      <c r="H217" s="73">
        <v>4</v>
      </c>
      <c r="I217" s="72">
        <f>ROUNDUP(H217/10*2*1.08,0)</f>
        <v>1</v>
      </c>
    </row>
    <row r="218" spans="1:9" hidden="1" outlineLevel="2">
      <c r="A218" s="73" t="s">
        <v>98</v>
      </c>
      <c r="B218" s="73" t="s">
        <v>99</v>
      </c>
      <c r="C218" s="73" t="s">
        <v>72</v>
      </c>
      <c r="D218" s="73" t="s">
        <v>163</v>
      </c>
      <c r="E218" s="73" t="s">
        <v>109</v>
      </c>
      <c r="F218" s="73" t="s">
        <v>56</v>
      </c>
      <c r="G218" s="73" t="s">
        <v>110</v>
      </c>
      <c r="H218" s="73">
        <v>7</v>
      </c>
      <c r="I218" s="72">
        <f>ROUNDUP(H218/10*2*1.08,0)</f>
        <v>2</v>
      </c>
    </row>
    <row r="219" spans="1:9" hidden="1" outlineLevel="2">
      <c r="A219" s="73" t="s">
        <v>98</v>
      </c>
      <c r="B219" s="73" t="s">
        <v>99</v>
      </c>
      <c r="C219" s="73" t="s">
        <v>72</v>
      </c>
      <c r="D219" s="73" t="s">
        <v>163</v>
      </c>
      <c r="E219" s="73" t="s">
        <v>109</v>
      </c>
      <c r="F219" s="73" t="s">
        <v>57</v>
      </c>
      <c r="G219" s="73" t="s">
        <v>111</v>
      </c>
      <c r="H219" s="73">
        <v>21</v>
      </c>
      <c r="I219" s="72">
        <f>ROUNDUP(H219/10*2*1.08,0)</f>
        <v>5</v>
      </c>
    </row>
    <row r="220" spans="1:9" hidden="1" outlineLevel="2">
      <c r="A220" s="73" t="s">
        <v>98</v>
      </c>
      <c r="B220" s="73" t="s">
        <v>99</v>
      </c>
      <c r="C220" s="73" t="s">
        <v>72</v>
      </c>
      <c r="D220" s="73" t="s">
        <v>163</v>
      </c>
      <c r="E220" s="73" t="s">
        <v>109</v>
      </c>
      <c r="F220" s="73" t="s">
        <v>58</v>
      </c>
      <c r="G220" s="73" t="s">
        <v>112</v>
      </c>
      <c r="H220" s="73">
        <v>16</v>
      </c>
      <c r="I220" s="72">
        <f>ROUNDUP(H220/10*2*1.08,0)</f>
        <v>4</v>
      </c>
    </row>
    <row r="221" spans="1:9" hidden="1" outlineLevel="2">
      <c r="A221" s="73" t="s">
        <v>98</v>
      </c>
      <c r="B221" s="73" t="s">
        <v>99</v>
      </c>
      <c r="C221" s="73" t="s">
        <v>72</v>
      </c>
      <c r="D221" s="73" t="s">
        <v>163</v>
      </c>
      <c r="E221" s="73" t="s">
        <v>109</v>
      </c>
      <c r="F221" s="73" t="s">
        <v>59</v>
      </c>
      <c r="G221" s="73" t="s">
        <v>113</v>
      </c>
      <c r="H221" s="73">
        <v>3</v>
      </c>
      <c r="I221" s="72">
        <f>ROUNDUP(H221/10*2*1.08,0)</f>
        <v>1</v>
      </c>
    </row>
    <row r="222" spans="1:9" hidden="1" outlineLevel="2">
      <c r="A222" s="73" t="s">
        <v>114</v>
      </c>
      <c r="B222" s="73" t="s">
        <v>115</v>
      </c>
      <c r="C222" s="73" t="s">
        <v>72</v>
      </c>
      <c r="D222" s="73" t="s">
        <v>164</v>
      </c>
      <c r="E222" s="73" t="s">
        <v>83</v>
      </c>
      <c r="F222" s="73" t="s">
        <v>56</v>
      </c>
      <c r="G222" s="73" t="s">
        <v>117</v>
      </c>
      <c r="H222" s="73">
        <v>14</v>
      </c>
      <c r="I222" s="72">
        <f>ROUNDUP(H222/10*2*1.08,0)</f>
        <v>4</v>
      </c>
    </row>
    <row r="223" spans="1:9" hidden="1" outlineLevel="2">
      <c r="A223" s="73" t="s">
        <v>114</v>
      </c>
      <c r="B223" s="73" t="s">
        <v>115</v>
      </c>
      <c r="C223" s="73" t="s">
        <v>72</v>
      </c>
      <c r="D223" s="73" t="s">
        <v>164</v>
      </c>
      <c r="E223" s="73" t="s">
        <v>83</v>
      </c>
      <c r="F223" s="73" t="s">
        <v>57</v>
      </c>
      <c r="G223" s="73" t="s">
        <v>118</v>
      </c>
      <c r="H223" s="73">
        <v>43</v>
      </c>
      <c r="I223" s="72">
        <f>ROUNDUP(H223/10*2*1.08,0)</f>
        <v>10</v>
      </c>
    </row>
    <row r="224" spans="1:9" hidden="1" outlineLevel="2">
      <c r="A224" s="73" t="s">
        <v>114</v>
      </c>
      <c r="B224" s="73" t="s">
        <v>115</v>
      </c>
      <c r="C224" s="73" t="s">
        <v>72</v>
      </c>
      <c r="D224" s="73" t="s">
        <v>164</v>
      </c>
      <c r="E224" s="73" t="s">
        <v>83</v>
      </c>
      <c r="F224" s="73" t="s">
        <v>58</v>
      </c>
      <c r="G224" s="73" t="s">
        <v>119</v>
      </c>
      <c r="H224" s="73">
        <v>31</v>
      </c>
      <c r="I224" s="72">
        <f>ROUNDUP(H224/10*2*1.08,0)</f>
        <v>7</v>
      </c>
    </row>
    <row r="225" spans="1:11" hidden="1" outlineLevel="2">
      <c r="A225" s="73" t="s">
        <v>114</v>
      </c>
      <c r="B225" s="73" t="s">
        <v>115</v>
      </c>
      <c r="C225" s="73" t="s">
        <v>72</v>
      </c>
      <c r="D225" s="73" t="s">
        <v>164</v>
      </c>
      <c r="E225" s="73" t="s">
        <v>83</v>
      </c>
      <c r="F225" s="73" t="s">
        <v>59</v>
      </c>
      <c r="G225" s="73" t="s">
        <v>120</v>
      </c>
      <c r="H225" s="73">
        <v>5</v>
      </c>
      <c r="I225" s="72">
        <f>ROUNDUP(H225/10*2*1.08,0)</f>
        <v>2</v>
      </c>
    </row>
    <row r="226" spans="1:11" hidden="1" outlineLevel="2">
      <c r="A226" s="73" t="s">
        <v>114</v>
      </c>
      <c r="B226" s="73" t="s">
        <v>115</v>
      </c>
      <c r="C226" s="73" t="s">
        <v>72</v>
      </c>
      <c r="D226" s="73" t="s">
        <v>164</v>
      </c>
      <c r="E226" s="73" t="s">
        <v>121</v>
      </c>
      <c r="F226" s="73" t="s">
        <v>56</v>
      </c>
      <c r="G226" s="73" t="s">
        <v>122</v>
      </c>
      <c r="H226" s="73">
        <v>4</v>
      </c>
      <c r="I226" s="72">
        <f>ROUNDUP(H226/10*2*1.08,0)</f>
        <v>1</v>
      </c>
    </row>
    <row r="227" spans="1:11" hidden="1" outlineLevel="2">
      <c r="A227" s="73" t="s">
        <v>114</v>
      </c>
      <c r="B227" s="73" t="s">
        <v>115</v>
      </c>
      <c r="C227" s="73" t="s">
        <v>72</v>
      </c>
      <c r="D227" s="73" t="s">
        <v>164</v>
      </c>
      <c r="E227" s="73" t="s">
        <v>121</v>
      </c>
      <c r="F227" s="73" t="s">
        <v>57</v>
      </c>
      <c r="G227" s="73" t="s">
        <v>123</v>
      </c>
      <c r="H227" s="73">
        <v>12</v>
      </c>
      <c r="I227" s="72">
        <f>ROUNDUP(H227/10*2*1.08,0)</f>
        <v>3</v>
      </c>
    </row>
    <row r="228" spans="1:11" hidden="1" outlineLevel="2">
      <c r="A228" s="73" t="s">
        <v>114</v>
      </c>
      <c r="B228" s="73" t="s">
        <v>115</v>
      </c>
      <c r="C228" s="73" t="s">
        <v>72</v>
      </c>
      <c r="D228" s="73" t="s">
        <v>164</v>
      </c>
      <c r="E228" s="73" t="s">
        <v>121</v>
      </c>
      <c r="F228" s="73" t="s">
        <v>58</v>
      </c>
      <c r="G228" s="73" t="s">
        <v>124</v>
      </c>
      <c r="H228" s="73">
        <v>9</v>
      </c>
      <c r="I228" s="72">
        <f>ROUNDUP(H228/10*2*1.08,0)</f>
        <v>2</v>
      </c>
    </row>
    <row r="229" spans="1:11" hidden="1" outlineLevel="2">
      <c r="A229" s="73" t="s">
        <v>114</v>
      </c>
      <c r="B229" s="73" t="s">
        <v>115</v>
      </c>
      <c r="C229" s="73" t="s">
        <v>72</v>
      </c>
      <c r="D229" s="73" t="s">
        <v>164</v>
      </c>
      <c r="E229" s="73" t="s">
        <v>121</v>
      </c>
      <c r="F229" s="73" t="s">
        <v>59</v>
      </c>
      <c r="G229" s="73" t="s">
        <v>144</v>
      </c>
      <c r="H229" s="73">
        <v>1</v>
      </c>
      <c r="I229" s="72">
        <f>ROUNDUP(H229/10*2*1.08,0)</f>
        <v>1</v>
      </c>
    </row>
    <row r="230" spans="1:11" hidden="1" outlineLevel="2">
      <c r="A230" s="73" t="s">
        <v>125</v>
      </c>
      <c r="B230" s="73" t="s">
        <v>126</v>
      </c>
      <c r="C230" s="73" t="s">
        <v>72</v>
      </c>
      <c r="D230" s="73" t="s">
        <v>165</v>
      </c>
      <c r="E230" s="73" t="s">
        <v>89</v>
      </c>
      <c r="F230" s="73" t="s">
        <v>56</v>
      </c>
      <c r="G230" s="73" t="s">
        <v>128</v>
      </c>
      <c r="H230" s="73">
        <v>27</v>
      </c>
      <c r="I230" s="72">
        <f>ROUNDUP(H230/10*2*1.08,0)</f>
        <v>6</v>
      </c>
    </row>
    <row r="231" spans="1:11" hidden="1" outlineLevel="2">
      <c r="A231" s="73" t="s">
        <v>125</v>
      </c>
      <c r="B231" s="73" t="s">
        <v>126</v>
      </c>
      <c r="C231" s="73" t="s">
        <v>72</v>
      </c>
      <c r="D231" s="73" t="s">
        <v>165</v>
      </c>
      <c r="E231" s="73" t="s">
        <v>89</v>
      </c>
      <c r="F231" s="73" t="s">
        <v>57</v>
      </c>
      <c r="G231" s="73" t="s">
        <v>129</v>
      </c>
      <c r="H231" s="73">
        <v>71</v>
      </c>
      <c r="I231" s="72">
        <f>ROUNDUP(H231/10*2*1.08,0)</f>
        <v>16</v>
      </c>
    </row>
    <row r="232" spans="1:11" hidden="1" outlineLevel="2">
      <c r="A232" s="73" t="s">
        <v>125</v>
      </c>
      <c r="B232" s="73" t="s">
        <v>126</v>
      </c>
      <c r="C232" s="73" t="s">
        <v>72</v>
      </c>
      <c r="D232" s="73" t="s">
        <v>165</v>
      </c>
      <c r="E232" s="73" t="s">
        <v>89</v>
      </c>
      <c r="F232" s="73" t="s">
        <v>58</v>
      </c>
      <c r="G232" s="73" t="s">
        <v>130</v>
      </c>
      <c r="H232" s="73">
        <v>54</v>
      </c>
      <c r="I232" s="72">
        <f>ROUNDUP(H232/10*2*1.08,0)</f>
        <v>12</v>
      </c>
    </row>
    <row r="233" spans="1:11" hidden="1" outlineLevel="2">
      <c r="A233" s="73" t="s">
        <v>125</v>
      </c>
      <c r="B233" s="73" t="s">
        <v>126</v>
      </c>
      <c r="C233" s="73" t="s">
        <v>72</v>
      </c>
      <c r="D233" s="73" t="s">
        <v>165</v>
      </c>
      <c r="E233" s="73" t="s">
        <v>89</v>
      </c>
      <c r="F233" s="73" t="s">
        <v>59</v>
      </c>
      <c r="G233" s="73" t="s">
        <v>131</v>
      </c>
      <c r="H233" s="73">
        <v>8</v>
      </c>
      <c r="I233" s="72">
        <f>ROUNDUP(H233/10*2*1.08,0)</f>
        <v>2</v>
      </c>
    </row>
    <row r="234" spans="1:11" hidden="1" outlineLevel="2">
      <c r="A234" s="73" t="s">
        <v>125</v>
      </c>
      <c r="B234" s="73" t="s">
        <v>126</v>
      </c>
      <c r="C234" s="73" t="s">
        <v>72</v>
      </c>
      <c r="D234" s="73" t="s">
        <v>165</v>
      </c>
      <c r="E234" s="73" t="s">
        <v>83</v>
      </c>
      <c r="F234" s="73" t="s">
        <v>56</v>
      </c>
      <c r="G234" s="73" t="s">
        <v>132</v>
      </c>
      <c r="H234" s="73">
        <v>32</v>
      </c>
      <c r="I234" s="72">
        <f>ROUNDUP(H234/10*2*1.08,0)</f>
        <v>7</v>
      </c>
    </row>
    <row r="235" spans="1:11" hidden="1" outlineLevel="2">
      <c r="A235" s="73" t="s">
        <v>125</v>
      </c>
      <c r="B235" s="73" t="s">
        <v>126</v>
      </c>
      <c r="C235" s="73" t="s">
        <v>72</v>
      </c>
      <c r="D235" s="73" t="s">
        <v>165</v>
      </c>
      <c r="E235" s="73" t="s">
        <v>83</v>
      </c>
      <c r="F235" s="73" t="s">
        <v>57</v>
      </c>
      <c r="G235" s="73" t="s">
        <v>133</v>
      </c>
      <c r="H235" s="73">
        <v>93</v>
      </c>
      <c r="I235" s="72">
        <f>ROUNDUP(H235/10*2*1.08,0)</f>
        <v>21</v>
      </c>
    </row>
    <row r="236" spans="1:11" hidden="1" outlineLevel="2">
      <c r="A236" s="73" t="s">
        <v>125</v>
      </c>
      <c r="B236" s="73" t="s">
        <v>126</v>
      </c>
      <c r="C236" s="73" t="s">
        <v>72</v>
      </c>
      <c r="D236" s="73" t="s">
        <v>165</v>
      </c>
      <c r="E236" s="73" t="s">
        <v>83</v>
      </c>
      <c r="F236" s="73" t="s">
        <v>58</v>
      </c>
      <c r="G236" s="73" t="s">
        <v>134</v>
      </c>
      <c r="H236" s="73">
        <v>69</v>
      </c>
      <c r="I236" s="72">
        <f>ROUNDUP(H236/10*2*1.08,0)</f>
        <v>15</v>
      </c>
    </row>
    <row r="237" spans="1:11" hidden="1" outlineLevel="2">
      <c r="A237" s="73" t="s">
        <v>125</v>
      </c>
      <c r="B237" s="73" t="s">
        <v>126</v>
      </c>
      <c r="C237" s="73" t="s">
        <v>72</v>
      </c>
      <c r="D237" s="73" t="s">
        <v>165</v>
      </c>
      <c r="E237" s="73" t="s">
        <v>83</v>
      </c>
      <c r="F237" s="73" t="s">
        <v>59</v>
      </c>
      <c r="G237" s="73" t="s">
        <v>135</v>
      </c>
      <c r="H237" s="73">
        <v>11</v>
      </c>
      <c r="I237" s="72">
        <f>ROUNDUP(H237/10*2*1.08,0)</f>
        <v>3</v>
      </c>
    </row>
    <row r="238" spans="1:11" outlineLevel="1" collapsed="1">
      <c r="A238" s="73"/>
      <c r="B238" s="73"/>
      <c r="C238" s="81" t="s">
        <v>79</v>
      </c>
      <c r="D238" s="73"/>
      <c r="E238" s="73"/>
      <c r="F238" s="73"/>
      <c r="G238" s="73"/>
      <c r="H238" s="73"/>
      <c r="I238" s="72">
        <f>SUBTOTAL(9,I202:I237)</f>
        <v>0</v>
      </c>
      <c r="K238">
        <v>192</v>
      </c>
    </row>
    <row r="239" spans="1:11" hidden="1" outlineLevel="2">
      <c r="A239" s="100" t="s">
        <v>86</v>
      </c>
      <c r="B239" s="100" t="s">
        <v>87</v>
      </c>
      <c r="C239" s="100" t="s">
        <v>73</v>
      </c>
      <c r="D239" s="100" t="s">
        <v>166</v>
      </c>
      <c r="E239" s="100" t="s">
        <v>89</v>
      </c>
      <c r="F239" s="100" t="s">
        <v>56</v>
      </c>
      <c r="G239" s="100" t="s">
        <v>90</v>
      </c>
      <c r="H239" s="100">
        <v>3</v>
      </c>
      <c r="I239" s="101">
        <f>ROUNDUP(H239/10*2*1.08,0)</f>
        <v>1</v>
      </c>
    </row>
    <row r="240" spans="1:11" hidden="1" outlineLevel="2">
      <c r="A240" s="73" t="s">
        <v>86</v>
      </c>
      <c r="B240" s="73" t="s">
        <v>87</v>
      </c>
      <c r="C240" s="73" t="s">
        <v>73</v>
      </c>
      <c r="D240" s="73" t="s">
        <v>166</v>
      </c>
      <c r="E240" s="73" t="s">
        <v>89</v>
      </c>
      <c r="F240" s="73" t="s">
        <v>57</v>
      </c>
      <c r="G240" s="73" t="s">
        <v>91</v>
      </c>
      <c r="H240" s="73">
        <v>7</v>
      </c>
      <c r="I240" s="72">
        <f>ROUNDUP(H240/10*2*1.08,0)</f>
        <v>2</v>
      </c>
    </row>
    <row r="241" spans="1:9" hidden="1" outlineLevel="2">
      <c r="A241" s="73" t="s">
        <v>86</v>
      </c>
      <c r="B241" s="73" t="s">
        <v>87</v>
      </c>
      <c r="C241" s="73" t="s">
        <v>73</v>
      </c>
      <c r="D241" s="73" t="s">
        <v>166</v>
      </c>
      <c r="E241" s="73" t="s">
        <v>89</v>
      </c>
      <c r="F241" s="73" t="s">
        <v>58</v>
      </c>
      <c r="G241" s="73" t="s">
        <v>92</v>
      </c>
      <c r="H241" s="73">
        <v>10</v>
      </c>
      <c r="I241" s="72">
        <f>ROUNDUP(H241/10*2*1.08,0)</f>
        <v>3</v>
      </c>
    </row>
    <row r="242" spans="1:9" hidden="1" outlineLevel="2">
      <c r="A242" s="73" t="s">
        <v>86</v>
      </c>
      <c r="B242" s="73" t="s">
        <v>87</v>
      </c>
      <c r="C242" s="73" t="s">
        <v>73</v>
      </c>
      <c r="D242" s="73" t="s">
        <v>166</v>
      </c>
      <c r="E242" s="73" t="s">
        <v>89</v>
      </c>
      <c r="F242" s="73" t="s">
        <v>59</v>
      </c>
      <c r="G242" s="73" t="s">
        <v>93</v>
      </c>
      <c r="H242" s="73">
        <v>1</v>
      </c>
      <c r="I242" s="72">
        <f>ROUNDUP(H242/10*2*1.08,0)</f>
        <v>1</v>
      </c>
    </row>
    <row r="243" spans="1:9" hidden="1" outlineLevel="2">
      <c r="A243" s="73" t="s">
        <v>86</v>
      </c>
      <c r="B243" s="73" t="s">
        <v>87</v>
      </c>
      <c r="C243" s="73" t="s">
        <v>73</v>
      </c>
      <c r="D243" s="73" t="s">
        <v>166</v>
      </c>
      <c r="E243" s="73" t="s">
        <v>83</v>
      </c>
      <c r="F243" s="73" t="s">
        <v>56</v>
      </c>
      <c r="G243" s="73" t="s">
        <v>94</v>
      </c>
      <c r="H243" s="73">
        <v>4</v>
      </c>
      <c r="I243" s="72">
        <f>ROUNDUP(H243/10*2*1.08,0)</f>
        <v>1</v>
      </c>
    </row>
    <row r="244" spans="1:9" hidden="1" outlineLevel="2">
      <c r="A244" s="73" t="s">
        <v>86</v>
      </c>
      <c r="B244" s="73" t="s">
        <v>87</v>
      </c>
      <c r="C244" s="73" t="s">
        <v>73</v>
      </c>
      <c r="D244" s="73" t="s">
        <v>166</v>
      </c>
      <c r="E244" s="73" t="s">
        <v>83</v>
      </c>
      <c r="F244" s="73" t="s">
        <v>57</v>
      </c>
      <c r="G244" s="73" t="s">
        <v>95</v>
      </c>
      <c r="H244" s="73">
        <v>11</v>
      </c>
      <c r="I244" s="72">
        <f>ROUNDUP(H244/10*2*1.08,0)</f>
        <v>3</v>
      </c>
    </row>
    <row r="245" spans="1:9" hidden="1" outlineLevel="2">
      <c r="A245" s="73" t="s">
        <v>86</v>
      </c>
      <c r="B245" s="73" t="s">
        <v>87</v>
      </c>
      <c r="C245" s="73" t="s">
        <v>73</v>
      </c>
      <c r="D245" s="73" t="s">
        <v>166</v>
      </c>
      <c r="E245" s="73" t="s">
        <v>83</v>
      </c>
      <c r="F245" s="73" t="s">
        <v>58</v>
      </c>
      <c r="G245" s="73" t="s">
        <v>96</v>
      </c>
      <c r="H245" s="73">
        <v>14</v>
      </c>
      <c r="I245" s="72">
        <f>ROUNDUP(H245/10*2*1.08,0)</f>
        <v>4</v>
      </c>
    </row>
    <row r="246" spans="1:9" hidden="1" outlineLevel="2">
      <c r="A246" s="73" t="s">
        <v>86</v>
      </c>
      <c r="B246" s="73" t="s">
        <v>87</v>
      </c>
      <c r="C246" s="73" t="s">
        <v>73</v>
      </c>
      <c r="D246" s="73" t="s">
        <v>166</v>
      </c>
      <c r="E246" s="73" t="s">
        <v>83</v>
      </c>
      <c r="F246" s="73" t="s">
        <v>59</v>
      </c>
      <c r="G246" s="73" t="s">
        <v>97</v>
      </c>
      <c r="H246" s="73">
        <v>1</v>
      </c>
      <c r="I246" s="72">
        <f>ROUNDUP(H246/10*2*1.08,0)</f>
        <v>1</v>
      </c>
    </row>
    <row r="247" spans="1:9" hidden="1" outlineLevel="2">
      <c r="A247" s="73" t="s">
        <v>98</v>
      </c>
      <c r="B247" s="73" t="s">
        <v>99</v>
      </c>
      <c r="C247" s="73" t="s">
        <v>73</v>
      </c>
      <c r="D247" s="73" t="s">
        <v>167</v>
      </c>
      <c r="E247" s="73" t="s">
        <v>89</v>
      </c>
      <c r="F247" s="73" t="s">
        <v>56</v>
      </c>
      <c r="G247" s="73" t="s">
        <v>101</v>
      </c>
      <c r="H247" s="73">
        <v>2</v>
      </c>
      <c r="I247" s="72">
        <f>ROUNDUP(H247/10*2*1.08,0)</f>
        <v>1</v>
      </c>
    </row>
    <row r="248" spans="1:9" hidden="1" outlineLevel="2">
      <c r="A248" s="73" t="s">
        <v>98</v>
      </c>
      <c r="B248" s="73" t="s">
        <v>99</v>
      </c>
      <c r="C248" s="73" t="s">
        <v>73</v>
      </c>
      <c r="D248" s="73" t="s">
        <v>167</v>
      </c>
      <c r="E248" s="73" t="s">
        <v>89</v>
      </c>
      <c r="F248" s="73" t="s">
        <v>57</v>
      </c>
      <c r="G248" s="73" t="s">
        <v>102</v>
      </c>
      <c r="H248" s="73">
        <v>6</v>
      </c>
      <c r="I248" s="72">
        <f>ROUNDUP(H248/10*2*1.08,0)</f>
        <v>2</v>
      </c>
    </row>
    <row r="249" spans="1:9" hidden="1" outlineLevel="2">
      <c r="A249" s="73" t="s">
        <v>98</v>
      </c>
      <c r="B249" s="73" t="s">
        <v>99</v>
      </c>
      <c r="C249" s="73" t="s">
        <v>73</v>
      </c>
      <c r="D249" s="73" t="s">
        <v>167</v>
      </c>
      <c r="E249" s="73" t="s">
        <v>89</v>
      </c>
      <c r="F249" s="73" t="s">
        <v>58</v>
      </c>
      <c r="G249" s="73" t="s">
        <v>103</v>
      </c>
      <c r="H249" s="73">
        <v>6</v>
      </c>
      <c r="I249" s="72">
        <f>ROUNDUP(H249/10*2*1.08,0)</f>
        <v>2</v>
      </c>
    </row>
    <row r="250" spans="1:9" hidden="1" outlineLevel="2">
      <c r="A250" s="73" t="s">
        <v>98</v>
      </c>
      <c r="B250" s="73" t="s">
        <v>99</v>
      </c>
      <c r="C250" s="73" t="s">
        <v>73</v>
      </c>
      <c r="D250" s="73" t="s">
        <v>167</v>
      </c>
      <c r="E250" s="73" t="s">
        <v>89</v>
      </c>
      <c r="F250" s="73" t="s">
        <v>59</v>
      </c>
      <c r="G250" s="73" t="s">
        <v>104</v>
      </c>
      <c r="H250" s="73">
        <v>1</v>
      </c>
      <c r="I250" s="72">
        <f>ROUNDUP(H250/10*2*1.08,0)</f>
        <v>1</v>
      </c>
    </row>
    <row r="251" spans="1:9" hidden="1" outlineLevel="2">
      <c r="A251" s="73" t="s">
        <v>98</v>
      </c>
      <c r="B251" s="73" t="s">
        <v>99</v>
      </c>
      <c r="C251" s="73" t="s">
        <v>73</v>
      </c>
      <c r="D251" s="73" t="s">
        <v>167</v>
      </c>
      <c r="E251" s="73" t="s">
        <v>83</v>
      </c>
      <c r="F251" s="73" t="s">
        <v>56</v>
      </c>
      <c r="G251" s="73" t="s">
        <v>105</v>
      </c>
      <c r="H251" s="73">
        <v>3</v>
      </c>
      <c r="I251" s="72">
        <f>ROUNDUP(H251/10*2*1.08,0)</f>
        <v>1</v>
      </c>
    </row>
    <row r="252" spans="1:9" hidden="1" outlineLevel="2">
      <c r="A252" s="73" t="s">
        <v>98</v>
      </c>
      <c r="B252" s="73" t="s">
        <v>99</v>
      </c>
      <c r="C252" s="73" t="s">
        <v>73</v>
      </c>
      <c r="D252" s="73" t="s">
        <v>167</v>
      </c>
      <c r="E252" s="73" t="s">
        <v>83</v>
      </c>
      <c r="F252" s="73" t="s">
        <v>57</v>
      </c>
      <c r="G252" s="73" t="s">
        <v>106</v>
      </c>
      <c r="H252" s="73">
        <v>8</v>
      </c>
      <c r="I252" s="72">
        <f>ROUNDUP(H252/10*2*1.08,0)</f>
        <v>2</v>
      </c>
    </row>
    <row r="253" spans="1:9" hidden="1" outlineLevel="2">
      <c r="A253" s="73" t="s">
        <v>98</v>
      </c>
      <c r="B253" s="73" t="s">
        <v>99</v>
      </c>
      <c r="C253" s="73" t="s">
        <v>73</v>
      </c>
      <c r="D253" s="73" t="s">
        <v>167</v>
      </c>
      <c r="E253" s="73" t="s">
        <v>83</v>
      </c>
      <c r="F253" s="73" t="s">
        <v>58</v>
      </c>
      <c r="G253" s="73" t="s">
        <v>107</v>
      </c>
      <c r="H253" s="73">
        <v>8</v>
      </c>
      <c r="I253" s="72">
        <f>ROUNDUP(H253/10*2*1.08,0)</f>
        <v>2</v>
      </c>
    </row>
    <row r="254" spans="1:9" hidden="1" outlineLevel="2">
      <c r="A254" s="73" t="s">
        <v>98</v>
      </c>
      <c r="B254" s="73" t="s">
        <v>99</v>
      </c>
      <c r="C254" s="73" t="s">
        <v>73</v>
      </c>
      <c r="D254" s="73" t="s">
        <v>167</v>
      </c>
      <c r="E254" s="73" t="s">
        <v>83</v>
      </c>
      <c r="F254" s="73" t="s">
        <v>59</v>
      </c>
      <c r="G254" s="73" t="s">
        <v>108</v>
      </c>
      <c r="H254" s="73">
        <v>1</v>
      </c>
      <c r="I254" s="72">
        <f>ROUNDUP(H254/10*2*1.08,0)</f>
        <v>1</v>
      </c>
    </row>
    <row r="255" spans="1:9" hidden="1" outlineLevel="2">
      <c r="A255" s="73" t="s">
        <v>98</v>
      </c>
      <c r="B255" s="73" t="s">
        <v>99</v>
      </c>
      <c r="C255" s="73" t="s">
        <v>73</v>
      </c>
      <c r="D255" s="73" t="s">
        <v>167</v>
      </c>
      <c r="E255" s="73" t="s">
        <v>109</v>
      </c>
      <c r="F255" s="73" t="s">
        <v>56</v>
      </c>
      <c r="G255" s="73" t="s">
        <v>110</v>
      </c>
      <c r="H255" s="73">
        <v>2</v>
      </c>
      <c r="I255" s="72">
        <f>ROUNDUP(H255/10*2*1.08,0)</f>
        <v>1</v>
      </c>
    </row>
    <row r="256" spans="1:9" hidden="1" outlineLevel="2">
      <c r="A256" s="73" t="s">
        <v>98</v>
      </c>
      <c r="B256" s="73" t="s">
        <v>99</v>
      </c>
      <c r="C256" s="73" t="s">
        <v>73</v>
      </c>
      <c r="D256" s="73" t="s">
        <v>167</v>
      </c>
      <c r="E256" s="73" t="s">
        <v>109</v>
      </c>
      <c r="F256" s="73" t="s">
        <v>57</v>
      </c>
      <c r="G256" s="73" t="s">
        <v>111</v>
      </c>
      <c r="H256" s="73">
        <v>6</v>
      </c>
      <c r="I256" s="72">
        <f>ROUNDUP(H256/10*2*1.08,0)</f>
        <v>2</v>
      </c>
    </row>
    <row r="257" spans="1:9" hidden="1" outlineLevel="2">
      <c r="A257" s="73" t="s">
        <v>98</v>
      </c>
      <c r="B257" s="73" t="s">
        <v>99</v>
      </c>
      <c r="C257" s="73" t="s">
        <v>73</v>
      </c>
      <c r="D257" s="73" t="s">
        <v>167</v>
      </c>
      <c r="E257" s="73" t="s">
        <v>109</v>
      </c>
      <c r="F257" s="73" t="s">
        <v>58</v>
      </c>
      <c r="G257" s="73" t="s">
        <v>112</v>
      </c>
      <c r="H257" s="73">
        <v>6</v>
      </c>
      <c r="I257" s="72">
        <f>ROUNDUP(H257/10*2*1.08,0)</f>
        <v>2</v>
      </c>
    </row>
    <row r="258" spans="1:9" hidden="1" outlineLevel="2">
      <c r="A258" s="73" t="s">
        <v>98</v>
      </c>
      <c r="B258" s="73" t="s">
        <v>99</v>
      </c>
      <c r="C258" s="73" t="s">
        <v>73</v>
      </c>
      <c r="D258" s="73" t="s">
        <v>167</v>
      </c>
      <c r="E258" s="73" t="s">
        <v>109</v>
      </c>
      <c r="F258" s="73" t="s">
        <v>59</v>
      </c>
      <c r="G258" s="73" t="s">
        <v>113</v>
      </c>
      <c r="H258" s="73">
        <v>1</v>
      </c>
      <c r="I258" s="72">
        <f>ROUNDUP(H258/10*2*1.08,0)</f>
        <v>1</v>
      </c>
    </row>
    <row r="259" spans="1:9" hidden="1" outlineLevel="2">
      <c r="A259" s="73" t="s">
        <v>114</v>
      </c>
      <c r="B259" s="73" t="s">
        <v>115</v>
      </c>
      <c r="C259" s="73" t="s">
        <v>73</v>
      </c>
      <c r="D259" s="73" t="s">
        <v>168</v>
      </c>
      <c r="E259" s="73" t="s">
        <v>83</v>
      </c>
      <c r="F259" s="73" t="s">
        <v>56</v>
      </c>
      <c r="G259" s="73" t="s">
        <v>117</v>
      </c>
      <c r="H259" s="73">
        <v>4</v>
      </c>
      <c r="I259" s="72">
        <f>ROUNDUP(H259/10*2*1.08,0)</f>
        <v>1</v>
      </c>
    </row>
    <row r="260" spans="1:9" hidden="1" outlineLevel="2">
      <c r="A260" s="73" t="s">
        <v>114</v>
      </c>
      <c r="B260" s="73" t="s">
        <v>115</v>
      </c>
      <c r="C260" s="73" t="s">
        <v>73</v>
      </c>
      <c r="D260" s="73" t="s">
        <v>168</v>
      </c>
      <c r="E260" s="73" t="s">
        <v>83</v>
      </c>
      <c r="F260" s="73" t="s">
        <v>57</v>
      </c>
      <c r="G260" s="73" t="s">
        <v>118</v>
      </c>
      <c r="H260" s="73">
        <v>14</v>
      </c>
      <c r="I260" s="72">
        <f>ROUNDUP(H260/10*2*1.08,0)</f>
        <v>4</v>
      </c>
    </row>
    <row r="261" spans="1:9" hidden="1" outlineLevel="2">
      <c r="A261" s="73" t="s">
        <v>114</v>
      </c>
      <c r="B261" s="73" t="s">
        <v>115</v>
      </c>
      <c r="C261" s="73" t="s">
        <v>73</v>
      </c>
      <c r="D261" s="73" t="s">
        <v>168</v>
      </c>
      <c r="E261" s="73" t="s">
        <v>83</v>
      </c>
      <c r="F261" s="73" t="s">
        <v>58</v>
      </c>
      <c r="G261" s="73" t="s">
        <v>119</v>
      </c>
      <c r="H261" s="73">
        <v>13</v>
      </c>
      <c r="I261" s="72">
        <f>ROUNDUP(H261/10*2*1.08,0)</f>
        <v>3</v>
      </c>
    </row>
    <row r="262" spans="1:9" hidden="1" outlineLevel="2">
      <c r="A262" s="73" t="s">
        <v>114</v>
      </c>
      <c r="B262" s="73" t="s">
        <v>115</v>
      </c>
      <c r="C262" s="73" t="s">
        <v>73</v>
      </c>
      <c r="D262" s="73" t="s">
        <v>168</v>
      </c>
      <c r="E262" s="73" t="s">
        <v>83</v>
      </c>
      <c r="F262" s="73" t="s">
        <v>59</v>
      </c>
      <c r="G262" s="73" t="s">
        <v>120</v>
      </c>
      <c r="H262" s="73">
        <v>1</v>
      </c>
      <c r="I262" s="72">
        <f>ROUNDUP(H262/10*2*1.08,0)</f>
        <v>1</v>
      </c>
    </row>
    <row r="263" spans="1:9" hidden="1" outlineLevel="2">
      <c r="A263" s="73" t="s">
        <v>114</v>
      </c>
      <c r="B263" s="73" t="s">
        <v>115</v>
      </c>
      <c r="C263" s="73" t="s">
        <v>73</v>
      </c>
      <c r="D263" s="73" t="s">
        <v>168</v>
      </c>
      <c r="E263" s="73" t="s">
        <v>121</v>
      </c>
      <c r="F263" s="73" t="s">
        <v>56</v>
      </c>
      <c r="G263" s="73" t="s">
        <v>122</v>
      </c>
      <c r="H263" s="73">
        <v>1</v>
      </c>
      <c r="I263" s="72">
        <f>ROUNDUP(H263/10*2*1.08,0)</f>
        <v>1</v>
      </c>
    </row>
    <row r="264" spans="1:9" hidden="1" outlineLevel="2">
      <c r="A264" s="73" t="s">
        <v>114</v>
      </c>
      <c r="B264" s="73" t="s">
        <v>115</v>
      </c>
      <c r="C264" s="73" t="s">
        <v>73</v>
      </c>
      <c r="D264" s="73" t="s">
        <v>168</v>
      </c>
      <c r="E264" s="73" t="s">
        <v>121</v>
      </c>
      <c r="F264" s="73" t="s">
        <v>57</v>
      </c>
      <c r="G264" s="73" t="s">
        <v>123</v>
      </c>
      <c r="H264" s="73">
        <v>4</v>
      </c>
      <c r="I264" s="72">
        <f>ROUNDUP(H264/10*2*1.08,0)</f>
        <v>1</v>
      </c>
    </row>
    <row r="265" spans="1:9" hidden="1" outlineLevel="2">
      <c r="A265" s="73" t="s">
        <v>114</v>
      </c>
      <c r="B265" s="73" t="s">
        <v>115</v>
      </c>
      <c r="C265" s="73" t="s">
        <v>73</v>
      </c>
      <c r="D265" s="73" t="s">
        <v>168</v>
      </c>
      <c r="E265" s="73" t="s">
        <v>121</v>
      </c>
      <c r="F265" s="73" t="s">
        <v>58</v>
      </c>
      <c r="G265" s="73" t="s">
        <v>124</v>
      </c>
      <c r="H265" s="73">
        <v>4</v>
      </c>
      <c r="I265" s="72">
        <f>ROUNDUP(H265/10*2*1.08,0)</f>
        <v>1</v>
      </c>
    </row>
    <row r="266" spans="1:9" hidden="1" outlineLevel="2">
      <c r="A266" s="73" t="s">
        <v>125</v>
      </c>
      <c r="B266" s="73" t="s">
        <v>126</v>
      </c>
      <c r="C266" s="73" t="s">
        <v>73</v>
      </c>
      <c r="D266" s="73" t="s">
        <v>169</v>
      </c>
      <c r="E266" s="73" t="s">
        <v>89</v>
      </c>
      <c r="F266" s="73" t="s">
        <v>56</v>
      </c>
      <c r="G266" s="73" t="s">
        <v>128</v>
      </c>
      <c r="H266" s="73">
        <v>6</v>
      </c>
      <c r="I266" s="72">
        <f>ROUNDUP(H266/10*2*1.08,0)</f>
        <v>2</v>
      </c>
    </row>
    <row r="267" spans="1:9" hidden="1" outlineLevel="2">
      <c r="A267" s="73" t="s">
        <v>125</v>
      </c>
      <c r="B267" s="73" t="s">
        <v>126</v>
      </c>
      <c r="C267" s="73" t="s">
        <v>73</v>
      </c>
      <c r="D267" s="73" t="s">
        <v>169</v>
      </c>
      <c r="E267" s="73" t="s">
        <v>89</v>
      </c>
      <c r="F267" s="73" t="s">
        <v>57</v>
      </c>
      <c r="G267" s="73" t="s">
        <v>129</v>
      </c>
      <c r="H267" s="73">
        <v>21</v>
      </c>
      <c r="I267" s="72">
        <f>ROUNDUP(H267/10*2*1.08,0)</f>
        <v>5</v>
      </c>
    </row>
    <row r="268" spans="1:9" hidden="1" outlineLevel="2">
      <c r="A268" s="73" t="s">
        <v>125</v>
      </c>
      <c r="B268" s="73" t="s">
        <v>126</v>
      </c>
      <c r="C268" s="73" t="s">
        <v>73</v>
      </c>
      <c r="D268" s="73" t="s">
        <v>169</v>
      </c>
      <c r="E268" s="73" t="s">
        <v>89</v>
      </c>
      <c r="F268" s="73" t="s">
        <v>58</v>
      </c>
      <c r="G268" s="73" t="s">
        <v>130</v>
      </c>
      <c r="H268" s="73">
        <v>20</v>
      </c>
      <c r="I268" s="72">
        <f>ROUNDUP(H268/10*2*1.08,0)</f>
        <v>5</v>
      </c>
    </row>
    <row r="269" spans="1:9" hidden="1" outlineLevel="2">
      <c r="A269" s="73" t="s">
        <v>125</v>
      </c>
      <c r="B269" s="73" t="s">
        <v>126</v>
      </c>
      <c r="C269" s="73" t="s">
        <v>73</v>
      </c>
      <c r="D269" s="73" t="s">
        <v>169</v>
      </c>
      <c r="E269" s="73" t="s">
        <v>89</v>
      </c>
      <c r="F269" s="73" t="s">
        <v>59</v>
      </c>
      <c r="G269" s="73" t="s">
        <v>131</v>
      </c>
      <c r="H269" s="73">
        <v>2</v>
      </c>
      <c r="I269" s="72">
        <f>ROUNDUP(H269/10*2*1.08,0)</f>
        <v>1</v>
      </c>
    </row>
    <row r="270" spans="1:9" hidden="1" outlineLevel="2">
      <c r="A270" s="73" t="s">
        <v>125</v>
      </c>
      <c r="B270" s="73" t="s">
        <v>126</v>
      </c>
      <c r="C270" s="73" t="s">
        <v>73</v>
      </c>
      <c r="D270" s="73" t="s">
        <v>169</v>
      </c>
      <c r="E270" s="73" t="s">
        <v>83</v>
      </c>
      <c r="F270" s="73" t="s">
        <v>56</v>
      </c>
      <c r="G270" s="73" t="s">
        <v>132</v>
      </c>
      <c r="H270" s="73">
        <v>8</v>
      </c>
      <c r="I270" s="72">
        <f>ROUNDUP(H270/10*2*1.08,0)</f>
        <v>2</v>
      </c>
    </row>
    <row r="271" spans="1:9" hidden="1" outlineLevel="2">
      <c r="A271" s="73" t="s">
        <v>125</v>
      </c>
      <c r="B271" s="73" t="s">
        <v>126</v>
      </c>
      <c r="C271" s="73" t="s">
        <v>73</v>
      </c>
      <c r="D271" s="73" t="s">
        <v>169</v>
      </c>
      <c r="E271" s="73" t="s">
        <v>83</v>
      </c>
      <c r="F271" s="73" t="s">
        <v>57</v>
      </c>
      <c r="G271" s="73" t="s">
        <v>133</v>
      </c>
      <c r="H271" s="73">
        <v>27</v>
      </c>
      <c r="I271" s="72">
        <f>ROUNDUP(H271/10*2*1.08,0)</f>
        <v>6</v>
      </c>
    </row>
    <row r="272" spans="1:9" hidden="1" outlineLevel="2">
      <c r="A272" s="73" t="s">
        <v>125</v>
      </c>
      <c r="B272" s="73" t="s">
        <v>126</v>
      </c>
      <c r="C272" s="73" t="s">
        <v>73</v>
      </c>
      <c r="D272" s="73" t="s">
        <v>169</v>
      </c>
      <c r="E272" s="73" t="s">
        <v>83</v>
      </c>
      <c r="F272" s="73" t="s">
        <v>58</v>
      </c>
      <c r="G272" s="73" t="s">
        <v>134</v>
      </c>
      <c r="H272" s="73">
        <v>26</v>
      </c>
      <c r="I272" s="72">
        <f>ROUNDUP(H272/10*2*1.08,0)</f>
        <v>6</v>
      </c>
    </row>
    <row r="273" spans="1:11" hidden="1" outlineLevel="2">
      <c r="A273" s="73" t="s">
        <v>125</v>
      </c>
      <c r="B273" s="73" t="s">
        <v>126</v>
      </c>
      <c r="C273" s="73" t="s">
        <v>73</v>
      </c>
      <c r="D273" s="73" t="s">
        <v>169</v>
      </c>
      <c r="E273" s="73" t="s">
        <v>83</v>
      </c>
      <c r="F273" s="73" t="s">
        <v>59</v>
      </c>
      <c r="G273" s="73" t="s">
        <v>135</v>
      </c>
      <c r="H273" s="73">
        <v>3</v>
      </c>
      <c r="I273" s="72">
        <f>ROUNDUP(H273/10*2*1.08,0)</f>
        <v>1</v>
      </c>
    </row>
    <row r="274" spans="1:11" outlineLevel="1" collapsed="1">
      <c r="A274" s="73"/>
      <c r="B274" s="73"/>
      <c r="C274" s="81" t="s">
        <v>80</v>
      </c>
      <c r="D274" s="73"/>
      <c r="E274" s="73"/>
      <c r="F274" s="73"/>
      <c r="G274" s="73"/>
      <c r="H274" s="73"/>
      <c r="I274" s="72">
        <f>SUBTOTAL(9,I239:I273)</f>
        <v>0</v>
      </c>
      <c r="K274">
        <v>74</v>
      </c>
    </row>
    <row r="275" spans="1:11" outlineLevel="1"/>
    <row r="276" spans="1:11" outlineLevel="1"/>
    <row r="277" spans="1:11" outlineLevel="1"/>
    <row r="278" spans="1:11" outlineLevel="1"/>
    <row r="279" spans="1:11" outlineLevel="1"/>
    <row r="280" spans="1:11" outlineLevel="1"/>
    <row r="281" spans="1:11" outlineLevel="1"/>
    <row r="282" spans="1:11" outlineLevel="1"/>
    <row r="283" spans="1:11" outlineLevel="1"/>
    <row r="284" spans="1:11" outlineLevel="1"/>
    <row r="285" spans="1:11" outlineLevel="1"/>
    <row r="286" spans="1:11" outlineLevel="1"/>
    <row r="287" spans="1:11" outlineLevel="1"/>
    <row r="288" spans="1:11" outlineLevel="1"/>
    <row r="289" outlineLevel="1"/>
    <row r="290" outlineLevel="1"/>
    <row r="291" outlineLevel="1"/>
    <row r="292" outlineLevel="1"/>
    <row r="293" outlineLevel="1"/>
    <row r="294" outlineLevel="1"/>
    <row r="295" outlineLevel="1"/>
    <row r="296" outlineLevel="1"/>
    <row r="297" outlineLevel="1"/>
    <row r="298" outlineLevel="1"/>
    <row r="299" outlineLevel="1"/>
    <row r="300" outlineLevel="1"/>
    <row r="301" outlineLevel="1"/>
    <row r="302" outlineLevel="1"/>
    <row r="303" outlineLevel="1"/>
    <row r="304" outlineLevel="1"/>
    <row r="305" outlineLevel="1"/>
    <row r="306" outlineLevel="1"/>
    <row r="307" outlineLevel="1"/>
    <row r="308" outlineLevel="1"/>
    <row r="309" outlineLevel="1"/>
    <row r="310" outlineLevel="1"/>
    <row r="311" outlineLevel="1"/>
    <row r="312" outlineLevel="1"/>
    <row r="313" outlineLevel="1"/>
    <row r="314" outlineLevel="1"/>
    <row r="315" outlineLevel="1"/>
    <row r="316" outlineLevel="1"/>
    <row r="317" outlineLevel="1"/>
    <row r="318" outlineLevel="1"/>
    <row r="319" outlineLevel="1"/>
    <row r="320" outlineLevel="1"/>
    <row r="321" outlineLevel="1"/>
    <row r="322" outlineLevel="1"/>
    <row r="323" outlineLevel="1"/>
    <row r="324" outlineLevel="1"/>
    <row r="325" outlineLevel="1"/>
    <row r="326" outlineLevel="1"/>
    <row r="327" outlineLevel="1"/>
    <row r="328" outlineLevel="1"/>
    <row r="329" outlineLevel="1"/>
    <row r="330" outlineLevel="1"/>
    <row r="331" outlineLevel="1"/>
    <row r="332" outlineLevel="1"/>
    <row r="333" outlineLevel="1"/>
    <row r="334" outlineLevel="1"/>
    <row r="335" outlineLevel="1"/>
    <row r="336" outlineLevel="1"/>
    <row r="337" outlineLevel="1"/>
    <row r="338" outlineLevel="1"/>
    <row r="339" outlineLevel="1"/>
    <row r="340" outlineLevel="1"/>
    <row r="341" outlineLevel="1"/>
    <row r="342" outlineLevel="1"/>
    <row r="343" outlineLevel="1"/>
    <row r="344" outlineLevel="1"/>
    <row r="345" outlineLevel="1"/>
    <row r="346" outlineLevel="1"/>
    <row r="347" outlineLevel="1"/>
    <row r="348" outlineLevel="1"/>
    <row r="349" outlineLevel="1"/>
    <row r="350" outlineLevel="1"/>
    <row r="351" outlineLevel="1"/>
    <row r="352" outlineLevel="1"/>
    <row r="353" outlineLevel="1"/>
    <row r="354" outlineLevel="1"/>
    <row r="355" outlineLevel="1"/>
    <row r="356" outlineLevel="1"/>
    <row r="357" outlineLevel="1"/>
    <row r="358" outlineLevel="1"/>
    <row r="359" outlineLevel="1"/>
    <row r="360" outlineLevel="1"/>
    <row r="361" outlineLevel="1"/>
    <row r="362" outlineLevel="1"/>
    <row r="363" outlineLevel="1"/>
    <row r="364" outlineLevel="1"/>
    <row r="365" outlineLevel="1"/>
    <row r="366" outlineLevel="1"/>
    <row r="367" outlineLevel="1"/>
    <row r="368" outlineLevel="1"/>
    <row r="369" outlineLevel="1"/>
    <row r="370" outlineLevel="1"/>
    <row r="371" outlineLevel="1"/>
    <row r="372" outlineLevel="1"/>
    <row r="373" outlineLevel="1"/>
    <row r="374" outlineLevel="1"/>
    <row r="375" outlineLevel="1"/>
    <row r="376" outlineLevel="1"/>
    <row r="377" outlineLevel="1"/>
    <row r="378" outlineLevel="1"/>
    <row r="379" outlineLevel="1"/>
    <row r="380" outlineLevel="1"/>
    <row r="381" outlineLevel="1"/>
    <row r="382" outlineLevel="1"/>
    <row r="383" outlineLevel="1"/>
    <row r="384" outlineLevel="1"/>
    <row r="385" outlineLevel="1"/>
    <row r="386" outlineLevel="1"/>
    <row r="387" outlineLevel="1"/>
    <row r="388" outlineLevel="1"/>
    <row r="389" outlineLevel="1"/>
    <row r="390" outlineLevel="1"/>
    <row r="391" outlineLevel="1"/>
    <row r="392" outlineLevel="1"/>
    <row r="393" outlineLevel="1"/>
    <row r="394" outlineLevel="1"/>
    <row r="395" outlineLevel="1"/>
    <row r="396" outlineLevel="1"/>
    <row r="397" outlineLevel="1"/>
    <row r="398" outlineLevel="1"/>
    <row r="399" outlineLevel="1"/>
    <row r="400" outlineLevel="1"/>
    <row r="401" outlineLevel="1"/>
    <row r="402" outlineLevel="1"/>
    <row r="403" outlineLevel="1"/>
    <row r="404" outlineLevel="1"/>
    <row r="405" outlineLevel="1"/>
    <row r="406" outlineLevel="1"/>
    <row r="407" outlineLevel="1"/>
    <row r="408" outlineLevel="1"/>
    <row r="409" outlineLevel="1"/>
    <row r="410" outlineLevel="1"/>
    <row r="411" outlineLevel="1"/>
    <row r="412" outlineLevel="1"/>
    <row r="413" outlineLevel="1"/>
    <row r="414" outlineLevel="1"/>
    <row r="415" outlineLevel="1"/>
    <row r="416" outlineLevel="1"/>
    <row r="417" outlineLevel="1"/>
    <row r="418" outlineLevel="1"/>
    <row r="419" outlineLevel="1"/>
    <row r="420" outlineLevel="1"/>
    <row r="421" outlineLevel="1"/>
    <row r="422" outlineLevel="1"/>
    <row r="423" outlineLevel="1"/>
    <row r="424" outlineLevel="1"/>
    <row r="425" outlineLevel="1"/>
    <row r="426" outlineLevel="1"/>
    <row r="427" outlineLevel="1"/>
    <row r="428" outlineLevel="1"/>
    <row r="429" outlineLevel="1"/>
    <row r="430" outlineLevel="1"/>
    <row r="431" outlineLevel="1"/>
    <row r="432" outlineLevel="1"/>
    <row r="433" outlineLevel="1"/>
    <row r="434" outlineLevel="1"/>
    <row r="435" outlineLevel="1"/>
    <row r="436" outlineLevel="1"/>
    <row r="437" outlineLevel="1"/>
    <row r="438" outlineLevel="1"/>
    <row r="439" outlineLevel="1"/>
    <row r="440" outlineLevel="1"/>
    <row r="441" outlineLevel="1"/>
    <row r="442" outlineLevel="1"/>
    <row r="443" outlineLevel="1"/>
    <row r="444" outlineLevel="1"/>
    <row r="445" outlineLevel="1"/>
    <row r="446" outlineLevel="1"/>
    <row r="447" outlineLevel="1"/>
    <row r="448" outlineLevel="1"/>
    <row r="449" outlineLevel="1"/>
    <row r="450" outlineLevel="1"/>
    <row r="451" outlineLevel="1"/>
    <row r="452" outlineLevel="1"/>
    <row r="453" outlineLevel="1"/>
    <row r="454" outlineLevel="1"/>
    <row r="455" outlineLevel="1"/>
    <row r="456" outlineLevel="1"/>
    <row r="457" outlineLevel="1"/>
    <row r="458" outlineLevel="1"/>
    <row r="459" outlineLevel="1"/>
    <row r="460" outlineLevel="1"/>
    <row r="461" outlineLevel="1"/>
    <row r="462" outlineLevel="1"/>
    <row r="463" outlineLevel="1"/>
    <row r="464" outlineLevel="1"/>
    <row r="465" outlineLevel="1"/>
    <row r="466" outlineLevel="1"/>
    <row r="467" outlineLevel="1"/>
    <row r="468" outlineLevel="1"/>
    <row r="469" outlineLevel="1"/>
    <row r="470" outlineLevel="1"/>
    <row r="471" outlineLevel="1"/>
    <row r="472" outlineLevel="1"/>
    <row r="473" outlineLevel="1"/>
    <row r="474" outlineLevel="1"/>
    <row r="475" outlineLevel="1"/>
    <row r="476" outlineLevel="1"/>
    <row r="477" outlineLevel="1"/>
    <row r="478" outlineLevel="1"/>
    <row r="479" outlineLevel="1"/>
    <row r="480" outlineLevel="1"/>
    <row r="481" outlineLevel="1"/>
    <row r="482" outlineLevel="1"/>
    <row r="483" outlineLevel="1"/>
    <row r="484" outlineLevel="1"/>
    <row r="485" outlineLevel="1"/>
    <row r="486" outlineLevel="1"/>
    <row r="487" outlineLevel="1"/>
    <row r="488" outlineLevel="1"/>
    <row r="489" outlineLevel="1"/>
    <row r="490" outlineLevel="1"/>
    <row r="491" outlineLevel="1"/>
    <row r="492" outlineLevel="1"/>
    <row r="493" outlineLevel="1"/>
    <row r="494" outlineLevel="1"/>
    <row r="495" outlineLevel="1"/>
    <row r="496" outlineLevel="1"/>
    <row r="497" outlineLevel="1"/>
    <row r="498" outlineLevel="1"/>
    <row r="499" outlineLevel="1"/>
    <row r="500" outlineLevel="1"/>
    <row r="501" outlineLevel="1"/>
    <row r="502" outlineLevel="1"/>
    <row r="503" outlineLevel="1"/>
    <row r="504" outlineLevel="1"/>
    <row r="505" outlineLevel="1"/>
    <row r="506" outlineLevel="1"/>
    <row r="507" outlineLevel="1"/>
    <row r="508" outlineLevel="1"/>
    <row r="509" outlineLevel="1"/>
    <row r="510" outlineLevel="1"/>
    <row r="511" outlineLevel="1"/>
    <row r="512" outlineLevel="1"/>
    <row r="513" outlineLevel="1"/>
    <row r="514" outlineLevel="1"/>
    <row r="515" outlineLevel="1"/>
    <row r="516" outlineLevel="1"/>
    <row r="517" outlineLevel="1"/>
    <row r="518" outlineLevel="1"/>
    <row r="519" outlineLevel="1"/>
    <row r="520" outlineLevel="1"/>
    <row r="521" outlineLevel="1"/>
    <row r="522" outlineLevel="1"/>
    <row r="523" outlineLevel="1"/>
    <row r="524" outlineLevel="1"/>
    <row r="525" outlineLevel="1"/>
    <row r="526" outlineLevel="1"/>
    <row r="527" outlineLevel="1"/>
    <row r="528" outlineLevel="1"/>
    <row r="529" outlineLevel="1"/>
    <row r="530" outlineLevel="1"/>
    <row r="531" outlineLevel="1"/>
    <row r="532" outlineLevel="1"/>
    <row r="533" outlineLevel="1"/>
    <row r="534" outlineLevel="1"/>
    <row r="535" outlineLevel="1"/>
    <row r="536" outlineLevel="1"/>
    <row r="537" outlineLevel="1"/>
    <row r="538" outlineLevel="1"/>
    <row r="539" outlineLevel="1"/>
    <row r="540" outlineLevel="1"/>
    <row r="541" outlineLevel="1"/>
    <row r="542" outlineLevel="1"/>
    <row r="543" outlineLevel="1"/>
    <row r="544" outlineLevel="1"/>
    <row r="545" outlineLevel="1"/>
    <row r="546" outlineLevel="1"/>
    <row r="547" outlineLevel="1"/>
    <row r="548" outlineLevel="1"/>
    <row r="549" outlineLevel="1"/>
    <row r="550" outlineLevel="1"/>
    <row r="551" outlineLevel="1"/>
    <row r="552" outlineLevel="1"/>
    <row r="553" outlineLevel="1"/>
    <row r="554" outlineLevel="1"/>
    <row r="555" outlineLevel="1"/>
    <row r="556" outlineLevel="1"/>
    <row r="557" outlineLevel="1"/>
    <row r="558" outlineLevel="1"/>
    <row r="559" outlineLevel="1"/>
    <row r="560" outlineLevel="1"/>
    <row r="561" outlineLevel="1"/>
    <row r="562" outlineLevel="1"/>
    <row r="563" outlineLevel="1"/>
    <row r="564" outlineLevel="1"/>
    <row r="565" outlineLevel="1"/>
    <row r="566" outlineLevel="1"/>
    <row r="567" outlineLevel="1"/>
    <row r="568" outlineLevel="1"/>
    <row r="569" outlineLevel="1"/>
    <row r="570" outlineLevel="1"/>
    <row r="571" outlineLevel="1"/>
    <row r="572" outlineLevel="1"/>
    <row r="573" outlineLevel="1"/>
    <row r="574" outlineLevel="1"/>
    <row r="575" outlineLevel="1"/>
    <row r="576" outlineLevel="1"/>
    <row r="577" outlineLevel="1"/>
    <row r="578" outlineLevel="1"/>
    <row r="579" outlineLevel="1"/>
    <row r="580" outlineLevel="1"/>
    <row r="581" outlineLevel="1"/>
    <row r="582" outlineLevel="1"/>
    <row r="583" outlineLevel="1"/>
    <row r="584" outlineLevel="1"/>
    <row r="585" outlineLevel="1"/>
    <row r="586" outlineLevel="1"/>
    <row r="587" outlineLevel="1"/>
    <row r="588" outlineLevel="1"/>
    <row r="589" outlineLevel="1"/>
    <row r="590" outlineLevel="1"/>
    <row r="591" outlineLevel="1"/>
    <row r="592" outlineLevel="1"/>
    <row r="593" outlineLevel="1"/>
    <row r="594" outlineLevel="1"/>
    <row r="595" outlineLevel="1"/>
    <row r="596" outlineLevel="1"/>
    <row r="597" outlineLevel="1"/>
    <row r="598" outlineLevel="1"/>
    <row r="599" outlineLevel="1"/>
    <row r="600" outlineLevel="1"/>
    <row r="601" outlineLevel="1"/>
    <row r="602" outlineLevel="1"/>
    <row r="603" outlineLevel="1"/>
    <row r="604" outlineLevel="1"/>
    <row r="605" outlineLevel="1"/>
    <row r="606" outlineLevel="1"/>
    <row r="607" outlineLevel="1"/>
    <row r="608" outlineLevel="1"/>
    <row r="609" outlineLevel="1"/>
    <row r="610" outlineLevel="1"/>
    <row r="611" outlineLevel="1"/>
    <row r="612" outlineLevel="1"/>
    <row r="613" outlineLevel="1"/>
    <row r="614" outlineLevel="1"/>
    <row r="615" outlineLevel="1"/>
    <row r="616" outlineLevel="1"/>
    <row r="617" outlineLevel="1"/>
    <row r="618" outlineLevel="1"/>
    <row r="619" outlineLevel="1"/>
    <row r="620" outlineLevel="1"/>
    <row r="621" outlineLevel="1"/>
    <row r="622" outlineLevel="1"/>
    <row r="623" outlineLevel="1"/>
    <row r="624" outlineLevel="1"/>
    <row r="625" outlineLevel="1"/>
    <row r="626" outlineLevel="1"/>
    <row r="627" outlineLevel="1"/>
    <row r="628" outlineLevel="1"/>
    <row r="629" outlineLevel="1"/>
    <row r="630" outlineLevel="1"/>
    <row r="631" outlineLevel="1"/>
    <row r="632" outlineLevel="1"/>
    <row r="633" outlineLevel="1"/>
    <row r="634" outlineLevel="1"/>
    <row r="635" outlineLevel="1"/>
    <row r="636" outlineLevel="1"/>
    <row r="637" outlineLevel="1"/>
    <row r="638" outlineLevel="1"/>
    <row r="639" outlineLevel="1"/>
    <row r="640" outlineLevel="1"/>
    <row r="641" outlineLevel="1"/>
    <row r="642" outlineLevel="1"/>
    <row r="643" outlineLevel="1"/>
    <row r="644" outlineLevel="1"/>
    <row r="645" outlineLevel="1"/>
    <row r="646" outlineLevel="1"/>
    <row r="647" outlineLevel="1"/>
    <row r="648" outlineLevel="1"/>
    <row r="649" outlineLevel="1"/>
    <row r="650" outlineLevel="1"/>
    <row r="651" outlineLevel="1"/>
    <row r="652" outlineLevel="1"/>
    <row r="653" outlineLevel="1"/>
    <row r="654" outlineLevel="1"/>
    <row r="655" outlineLevel="1"/>
    <row r="656" outlineLevel="1"/>
    <row r="657" outlineLevel="1"/>
    <row r="658" outlineLevel="1"/>
    <row r="659" outlineLevel="1"/>
    <row r="660" outlineLevel="1"/>
    <row r="661" outlineLevel="1"/>
    <row r="662" outlineLevel="1"/>
    <row r="663" outlineLevel="1"/>
    <row r="664" outlineLevel="1"/>
    <row r="665" outlineLevel="1"/>
    <row r="666" outlineLevel="1"/>
    <row r="667" outlineLevel="1"/>
    <row r="668" outlineLevel="1"/>
    <row r="669" outlineLevel="1"/>
    <row r="670" outlineLevel="1"/>
    <row r="671" outlineLevel="1"/>
    <row r="672" outlineLevel="1"/>
    <row r="673" outlineLevel="1"/>
    <row r="674" outlineLevel="1"/>
    <row r="675" outlineLevel="1"/>
    <row r="676" outlineLevel="1"/>
    <row r="677" outlineLevel="1"/>
    <row r="678" outlineLevel="1"/>
    <row r="679" outlineLevel="1"/>
    <row r="680" outlineLevel="1"/>
    <row r="681" outlineLevel="1"/>
    <row r="682" outlineLevel="1"/>
    <row r="683" outlineLevel="1"/>
    <row r="684" outlineLevel="1"/>
    <row r="685" outlineLevel="1"/>
    <row r="686" outlineLevel="1"/>
    <row r="687" outlineLevel="1"/>
    <row r="688" outlineLevel="1"/>
    <row r="689" outlineLevel="1"/>
    <row r="690" outlineLevel="1"/>
    <row r="691" outlineLevel="1"/>
    <row r="692" outlineLevel="1"/>
    <row r="693" outlineLevel="1"/>
    <row r="694" outlineLevel="1"/>
    <row r="695" outlineLevel="1"/>
    <row r="696" outlineLevel="1"/>
    <row r="697" outlineLevel="1"/>
    <row r="698" outlineLevel="1"/>
    <row r="699" outlineLevel="1"/>
    <row r="700" outlineLevel="1"/>
    <row r="701" outlineLevel="1"/>
    <row r="702" outlineLevel="1"/>
    <row r="703" outlineLevel="1"/>
    <row r="704" outlineLevel="1"/>
    <row r="705" outlineLevel="1"/>
    <row r="706" outlineLevel="1"/>
    <row r="707" outlineLevel="1"/>
    <row r="708" outlineLevel="1"/>
    <row r="709" outlineLevel="1"/>
    <row r="710" outlineLevel="1"/>
    <row r="711" outlineLevel="1"/>
    <row r="712" outlineLevel="1"/>
    <row r="713" outlineLevel="1"/>
    <row r="714" outlineLevel="1"/>
    <row r="715" outlineLevel="1"/>
    <row r="716" outlineLevel="1"/>
    <row r="717" outlineLevel="1"/>
    <row r="718" outlineLevel="1"/>
    <row r="719" outlineLevel="1"/>
    <row r="720" outlineLevel="1"/>
    <row r="721" outlineLevel="1"/>
    <row r="722" outlineLevel="1"/>
    <row r="723" outlineLevel="1"/>
    <row r="724" outlineLevel="1"/>
    <row r="725" outlineLevel="1"/>
    <row r="726" outlineLevel="1"/>
    <row r="727" outlineLevel="1"/>
    <row r="728" outlineLevel="1"/>
    <row r="729" outlineLevel="1"/>
    <row r="730" outlineLevel="1"/>
    <row r="731" outlineLevel="1"/>
    <row r="732" outlineLevel="1"/>
    <row r="733" outlineLevel="1"/>
    <row r="734" outlineLevel="1"/>
    <row r="735" outlineLevel="1"/>
    <row r="736" outlineLevel="1"/>
    <row r="737" outlineLevel="1"/>
    <row r="738" outlineLevel="1"/>
    <row r="739" outlineLevel="1"/>
    <row r="740" outlineLevel="1"/>
    <row r="741" outlineLevel="1"/>
    <row r="742" outlineLevel="1"/>
    <row r="743" outlineLevel="1"/>
    <row r="744" outlineLevel="1"/>
    <row r="745" outlineLevel="1"/>
    <row r="746" outlineLevel="1"/>
    <row r="747" outlineLevel="1"/>
    <row r="748" outlineLevel="1"/>
    <row r="749" outlineLevel="1"/>
    <row r="750" outlineLevel="1"/>
    <row r="751" outlineLevel="1"/>
    <row r="752" outlineLevel="1"/>
    <row r="753" outlineLevel="1"/>
    <row r="754" outlineLevel="1"/>
    <row r="755" outlineLevel="1"/>
    <row r="756" outlineLevel="1"/>
    <row r="757" outlineLevel="1"/>
    <row r="758" outlineLevel="1"/>
    <row r="759" outlineLevel="1"/>
    <row r="760" outlineLevel="1"/>
    <row r="761" outlineLevel="1"/>
    <row r="762" outlineLevel="1"/>
    <row r="763" outlineLevel="1"/>
    <row r="764" outlineLevel="1"/>
    <row r="765" outlineLevel="1"/>
    <row r="766" outlineLevel="1"/>
    <row r="767" outlineLevel="1"/>
    <row r="768" outlineLevel="1"/>
    <row r="769" outlineLevel="1"/>
    <row r="770" outlineLevel="1"/>
    <row r="771" outlineLevel="1"/>
    <row r="772" outlineLevel="1"/>
    <row r="773" outlineLevel="1"/>
    <row r="774" outlineLevel="1"/>
    <row r="775" outlineLevel="1"/>
    <row r="776" outlineLevel="1"/>
    <row r="777" outlineLevel="1"/>
    <row r="778" outlineLevel="1"/>
    <row r="779" outlineLevel="1"/>
    <row r="780" outlineLevel="1"/>
    <row r="781" outlineLevel="1"/>
    <row r="782" outlineLevel="1"/>
    <row r="783" outlineLevel="1"/>
    <row r="784" outlineLevel="1"/>
    <row r="785" outlineLevel="1"/>
    <row r="786" outlineLevel="1"/>
    <row r="787" outlineLevel="1"/>
    <row r="788" outlineLevel="1"/>
    <row r="789" outlineLevel="1"/>
    <row r="790" outlineLevel="1"/>
    <row r="791" outlineLevel="1"/>
    <row r="792" outlineLevel="1"/>
    <row r="793" outlineLevel="1"/>
    <row r="794" outlineLevel="1"/>
    <row r="795" outlineLevel="1"/>
    <row r="796" outlineLevel="1"/>
    <row r="797" outlineLevel="1"/>
    <row r="798" outlineLevel="1"/>
    <row r="799" outlineLevel="1"/>
    <row r="800" outlineLevel="1"/>
    <row r="801" outlineLevel="1"/>
    <row r="802" outlineLevel="1"/>
    <row r="803" outlineLevel="1"/>
    <row r="804" outlineLevel="1"/>
    <row r="805" outlineLevel="1"/>
    <row r="806" outlineLevel="1"/>
    <row r="807" outlineLevel="1"/>
    <row r="808" outlineLevel="1"/>
    <row r="809" outlineLevel="1"/>
    <row r="810" outlineLevel="1"/>
    <row r="811" outlineLevel="1"/>
    <row r="812" outlineLevel="1"/>
    <row r="813" outlineLevel="1"/>
    <row r="814" outlineLevel="1"/>
    <row r="815" outlineLevel="1"/>
    <row r="816" outlineLevel="1"/>
    <row r="817" outlineLevel="1"/>
    <row r="818" outlineLevel="1"/>
    <row r="819" outlineLevel="1"/>
    <row r="820" outlineLevel="1"/>
    <row r="821" outlineLevel="1"/>
    <row r="822" outlineLevel="1"/>
    <row r="823" outlineLevel="1"/>
    <row r="824" outlineLevel="1"/>
    <row r="825" outlineLevel="1"/>
    <row r="826" outlineLevel="1"/>
    <row r="827" outlineLevel="1"/>
    <row r="828" outlineLevel="1"/>
    <row r="829" outlineLevel="1"/>
    <row r="830" outlineLevel="1"/>
    <row r="831" outlineLevel="1"/>
    <row r="832" outlineLevel="1"/>
    <row r="833" outlineLevel="1"/>
    <row r="834" outlineLevel="1"/>
    <row r="835" outlineLevel="1"/>
    <row r="836" outlineLevel="1"/>
    <row r="837" outlineLevel="1"/>
    <row r="838" outlineLevel="1"/>
    <row r="839" outlineLevel="1"/>
    <row r="840" outlineLevel="1"/>
    <row r="841" outlineLevel="1"/>
    <row r="842" outlineLevel="1"/>
    <row r="843" outlineLevel="1"/>
    <row r="844" outlineLevel="1"/>
    <row r="845" outlineLevel="1"/>
    <row r="846" outlineLevel="1"/>
    <row r="847" outlineLevel="1"/>
    <row r="848" outlineLevel="1"/>
    <row r="849" outlineLevel="1"/>
    <row r="850" outlineLevel="1"/>
    <row r="851" outlineLevel="1"/>
    <row r="852" outlineLevel="1"/>
    <row r="853" outlineLevel="1"/>
    <row r="854" outlineLevel="1"/>
    <row r="855" outlineLevel="1"/>
    <row r="856" outlineLevel="1"/>
    <row r="857" outlineLevel="1"/>
    <row r="858" outlineLevel="1"/>
    <row r="859" outlineLevel="1"/>
    <row r="860" outlineLevel="1"/>
    <row r="861" outlineLevel="1"/>
    <row r="862" outlineLevel="1"/>
    <row r="863" outlineLevel="1"/>
    <row r="864" outlineLevel="1"/>
    <row r="865" outlineLevel="1"/>
    <row r="866" outlineLevel="1"/>
    <row r="867" outlineLevel="1"/>
    <row r="868" outlineLevel="1"/>
    <row r="869" outlineLevel="1"/>
    <row r="870" outlineLevel="1"/>
    <row r="871" outlineLevel="1"/>
    <row r="872" outlineLevel="1"/>
    <row r="873" outlineLevel="1"/>
    <row r="874" outlineLevel="1"/>
    <row r="875" outlineLevel="1"/>
    <row r="876" outlineLevel="1"/>
    <row r="877" outlineLevel="1"/>
    <row r="878" outlineLevel="1"/>
    <row r="879" outlineLevel="1"/>
    <row r="880" outlineLevel="1"/>
    <row r="881" outlineLevel="1"/>
    <row r="882" outlineLevel="1"/>
    <row r="883" outlineLevel="1"/>
    <row r="884" outlineLevel="1"/>
    <row r="885" outlineLevel="1"/>
    <row r="886" outlineLevel="1"/>
    <row r="887" outlineLevel="1"/>
    <row r="888" outlineLevel="1"/>
    <row r="889" outlineLevel="1"/>
    <row r="890" outlineLevel="1"/>
    <row r="891" outlineLevel="1"/>
    <row r="892" outlineLevel="1"/>
    <row r="893" outlineLevel="1"/>
    <row r="894" outlineLevel="1"/>
    <row r="895" outlineLevel="1"/>
    <row r="896" outlineLevel="1"/>
    <row r="897" outlineLevel="1"/>
    <row r="898" outlineLevel="1"/>
    <row r="899" outlineLevel="1"/>
    <row r="900" outlineLevel="1"/>
    <row r="901" outlineLevel="1"/>
    <row r="902" outlineLevel="1"/>
    <row r="903" outlineLevel="1"/>
    <row r="904" outlineLevel="1"/>
    <row r="905" outlineLevel="1"/>
    <row r="906" outlineLevel="1"/>
    <row r="907" outlineLevel="1"/>
    <row r="908" outlineLevel="1"/>
    <row r="909" outlineLevel="1"/>
    <row r="910" outlineLevel="1"/>
    <row r="911" outlineLevel="1"/>
    <row r="912" outlineLevel="1"/>
    <row r="913" outlineLevel="1"/>
    <row r="914" outlineLevel="1"/>
    <row r="915" outlineLevel="1"/>
    <row r="916" outlineLevel="1"/>
    <row r="917" outlineLevel="1"/>
    <row r="918" outlineLevel="1"/>
    <row r="919" outlineLevel="1"/>
    <row r="920" outlineLevel="1"/>
    <row r="921" outlineLevel="1"/>
    <row r="922" outlineLevel="1"/>
    <row r="923" outlineLevel="1"/>
    <row r="924" outlineLevel="1"/>
    <row r="925" outlineLevel="1"/>
    <row r="926" outlineLevel="1"/>
    <row r="927" outlineLevel="1"/>
    <row r="928" outlineLevel="1"/>
    <row r="929" outlineLevel="1"/>
    <row r="930" outlineLevel="1"/>
    <row r="931" outlineLevel="1"/>
    <row r="932" outlineLevel="1"/>
    <row r="933" outlineLevel="1"/>
    <row r="934" outlineLevel="1"/>
    <row r="935" outlineLevel="1"/>
    <row r="936" outlineLevel="1"/>
    <row r="937" outlineLevel="1"/>
    <row r="938" outlineLevel="1"/>
    <row r="939" outlineLevel="1"/>
    <row r="940" outlineLevel="1"/>
    <row r="941" outlineLevel="1"/>
    <row r="942" outlineLevel="1"/>
    <row r="943" outlineLevel="1"/>
    <row r="944" outlineLevel="1"/>
    <row r="945" outlineLevel="1"/>
    <row r="946" outlineLevel="1"/>
    <row r="947" outlineLevel="1"/>
    <row r="948" outlineLevel="1"/>
    <row r="949" outlineLevel="1"/>
    <row r="950" outlineLevel="1"/>
    <row r="951" outlineLevel="1"/>
    <row r="952" outlineLevel="1"/>
    <row r="953" outlineLevel="1"/>
    <row r="954" outlineLevel="1"/>
    <row r="955" outlineLevel="1"/>
    <row r="956" outlineLevel="1"/>
    <row r="957" outlineLevel="1"/>
    <row r="958" outlineLevel="1"/>
    <row r="959" outlineLevel="1"/>
    <row r="960" outlineLevel="1"/>
    <row r="961" outlineLevel="1"/>
    <row r="962" outlineLevel="1"/>
    <row r="963" outlineLevel="1"/>
    <row r="964" outlineLevel="1"/>
    <row r="965" outlineLevel="1"/>
    <row r="966" outlineLevel="1"/>
    <row r="967" outlineLevel="1"/>
    <row r="968" outlineLevel="1"/>
    <row r="969" outlineLevel="1"/>
    <row r="970" outlineLevel="1"/>
    <row r="971" outlineLevel="1"/>
    <row r="972" outlineLevel="1"/>
    <row r="973" outlineLevel="1"/>
    <row r="974" outlineLevel="1"/>
    <row r="975" outlineLevel="1"/>
    <row r="976" outlineLevel="1"/>
    <row r="977" outlineLevel="1"/>
    <row r="978" outlineLevel="1"/>
    <row r="979" outlineLevel="1"/>
    <row r="980" outlineLevel="1"/>
    <row r="981" outlineLevel="1"/>
    <row r="982" outlineLevel="1"/>
    <row r="983" outlineLevel="1"/>
    <row r="984" outlineLevel="1"/>
    <row r="985" outlineLevel="1"/>
    <row r="986" outlineLevel="1"/>
    <row r="987" outlineLevel="1"/>
    <row r="988" outlineLevel="1"/>
    <row r="989" outlineLevel="1"/>
    <row r="990" outlineLevel="1"/>
    <row r="991" outlineLevel="1"/>
    <row r="992" outlineLevel="1"/>
    <row r="993" spans="3:9" outlineLevel="1"/>
    <row r="994" spans="3:9" outlineLevel="1"/>
    <row r="995" spans="3:9" outlineLevel="1"/>
    <row r="996" spans="3:9" outlineLevel="1"/>
    <row r="997" spans="3:9" outlineLevel="1"/>
    <row r="998" spans="3:9" outlineLevel="1"/>
    <row r="999" spans="3:9" outlineLevel="1"/>
    <row r="1000" spans="3:9" outlineLevel="1"/>
    <row r="1001" spans="3:9" outlineLevel="1"/>
    <row r="1002" spans="3:9" outlineLevel="1"/>
    <row r="1003" spans="3:9" outlineLevel="1"/>
    <row r="1004" spans="3:9" outlineLevel="1"/>
    <row r="1005" spans="3:9" outlineLevel="1"/>
    <row r="1006" spans="3:9" outlineLevel="1">
      <c r="C1006" s="82" t="s">
        <v>74</v>
      </c>
      <c r="I1006">
        <f>SUBTOTAL(9,I2:I1005)</f>
        <v>0</v>
      </c>
    </row>
  </sheetData>
  <autoFilter ref="A1:I273" xr:uid="{CD0827CE-9891-45B7-B089-7D88C10993B5}">
    <filterColumn colId="2">
      <filters>
        <filter val="12 Total"/>
        <filter val="21 Total"/>
        <filter val="30 Total"/>
        <filter val="41 Total"/>
        <filter val="42 Total"/>
        <filter val="94 Total"/>
      </filters>
    </filterColumn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I15" sqref="I15:J15"/>
    </sheetView>
  </sheetViews>
  <sheetFormatPr defaultRowHeight="14.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B506E3-485C-4F21-A82C-2A00A9C81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716236-9A9E-418D-B43C-42AFBAD0F10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81457D9D-66A3-4E11-9D99-147F349D1A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MER.QT-1.BM2</vt:lpstr>
      <vt:lpstr>DETAILS</vt:lpstr>
      <vt:lpstr>LAYOUT</vt:lpstr>
      <vt:lpstr>'MER.QT-1.BM2'!Print_Area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Ngoc Tran Thi Nhu</cp:lastModifiedBy>
  <cp:lastPrinted>2024-10-14T06:08:28Z</cp:lastPrinted>
  <dcterms:created xsi:type="dcterms:W3CDTF">2020-11-11T02:21:38Z</dcterms:created>
  <dcterms:modified xsi:type="dcterms:W3CDTF">2025-08-26T06:42:00Z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