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11- FA26/1- SAMPLE/4-INTERNAL-PURCHASE-ORDER/4-2-TRIM-ORDER/TRIM-PO/DRAFT-PO/"/>
    </mc:Choice>
  </mc:AlternateContent>
  <xr:revisionPtr revIDLastSave="255" documentId="13_ncr:1_{A21CB31D-232D-445B-89B0-93D0633737EC}" xr6:coauthVersionLast="47" xr6:coauthVersionMax="47" xr10:uidLastSave="{CEB08B7E-B81B-45E8-852D-4CD9F54C0AD4}"/>
  <bookViews>
    <workbookView xWindow="-110" yWindow="-110" windowWidth="19420" windowHeight="10300" firstSheet="1" activeTab="2" xr2:uid="{00000000-000D-0000-FFFF-FFFF00000000}"/>
  </bookViews>
  <sheets>
    <sheet name="MER.QT-1.BM2" sheetId="1" state="hidden" r:id="rId1"/>
    <sheet name="MER.QT-1.BM2 (2)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Thermacryl'!$A$25:$Q$32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 (2)'!$A$1:$N$22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8" l="1"/>
  <c r="I11" i="9" l="1"/>
  <c r="K11" i="9" s="1"/>
  <c r="M11" i="9" s="1"/>
  <c r="H8" i="9"/>
  <c r="L11" i="9" l="1"/>
  <c r="H7" i="9" l="1"/>
  <c r="M14" i="9" l="1"/>
  <c r="K14" i="9" l="1"/>
  <c r="I14" i="9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<sst xmlns="http://schemas.openxmlformats.org/spreadsheetml/2006/main" count="711" uniqueCount="306">
  <si>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</si>
  <si>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</si>
  <si>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</si>
  <si>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</si>
  <si>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</si>
  <si>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</si>
  <si>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</si>
  <si>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</si>
  <si>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</si>
  <si>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</si>
  <si>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</si>
  <si>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</si>
  <si>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</si>
  <si>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</si>
  <si>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</si>
  <si>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</si>
  <si>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</si>
  <si>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</si>
  <si>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</si>
  <si>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</si>
  <si>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</si>
  <si>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</si>
  <si>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</si>
  <si>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</si>
  <si>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</si>
  <si>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</si>
  <si>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</si>
  <si>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</si>
  <si>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</si>
  <si>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</si>
  <si>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</si>
  <si>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</si>
  <si>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</si>
  <si>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</si>
  <si>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</si>
  <si>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</si>
  <si>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</si>
  <si>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</si>
  <si>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</si>
  <si>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</si>
  <si>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</si>
  <si>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</si>
  <si>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</si>
  <si>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</si>
  <si>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</si>
  <si>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</si>
  <si>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</si>
  <si>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</si>
  <si>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</si>
  <si>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</si>
  <si>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</si>
  <si>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</si>
  <si>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</si>
  <si>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</si>
  <si>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</si>
  <si>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</si>
  <si>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</si>
  <si>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</si>
  <si>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</si>
  <si>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</si>
  <si>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</si>
  <si>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</si>
  <si>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</si>
  <si>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</si>
  <si>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</si>
  <si>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</si>
  <si>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</si>
  <si>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</si>
  <si>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</si>
  <si>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</si>
  <si>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</si>
  <si>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</si>
  <si>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</si>
  <si>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</si>
  <si>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</si>
  <si>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</si>
  <si>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</si>
  <si>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</si>
  <si>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</si>
  <si>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</si>
  <si>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</si>
  <si>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</si>
  <si>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</si>
  <si>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</si>
  <si>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</si>
  <si>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</si>
  <si>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</si>
  <si>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</si>
  <si>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</si>
  <si>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</si>
  <si>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</si>
  <si>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</si>
  <si>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</si>
  <si>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</si>
  <si>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</si>
  <si>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</si>
  <si>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</si>
  <si>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</si>
  <si>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</si>
  <si>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</si>
  <si>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</si>
  <si>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</si>
  <si>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</si>
  <si>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</si>
  <si>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</si>
  <si>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</si>
  <si>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</si>
  <si>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</si>
  <si>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</si>
  <si>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</si>
  <si>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</si>
  <si>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</si>
  <si>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</si>
  <si>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</si>
  <si>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</si>
  <si>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</si>
  <si>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</si>
  <si>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</si>
  <si>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</si>
  <si>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</si>
  <si>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</si>
  <si>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</si>
  <si>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</si>
  <si>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</si>
  <si>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</si>
  <si>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</si>
  <si>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</si>
  <si>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</si>
  <si>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</si>
  <si>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</si>
  <si>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</si>
  <si>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</si>
  <si>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</si>
  <si>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</si>
  <si>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</si>
  <si>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</si>
  <si>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</si>
  <si>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</si>
  <si>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</si>
  <si>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</si>
  <si>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</si>
  <si>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</si>
  <si>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</si>
  <si>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</si>
  <si>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</si>
  <si>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</si>
  <si>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</si>
  <si>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</si>
  <si>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</si>
  <si>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</si>
  <si>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</si>
  <si>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</si>
  <si>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</si>
  <si>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</si>
  <si>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</si>
  <si>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</si>
  <si>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</si>
  <si>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</si>
  <si>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</si>
  <si>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</si>
  <si>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</si>
  <si>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</si>
  <si>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</si>
  <si>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</si>
  <si>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</si>
  <si>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</si>
  <si>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</si>
  <si>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</si>
  <si>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</si>
  <si>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</si>
  <si>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</si>
  <si>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</si>
  <si>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</si>
  <si>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</si>
  <si>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</si>
  <si>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</si>
  <si>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</si>
  <si>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</si>
  <si>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</si>
  <si>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</si>
  <si>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</si>
  <si>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</si>
  <si>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</si>
  <si>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</si>
  <si>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</si>
  <si>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</si>
  <si>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</si>
  <si>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</si>
  <si>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</si>
  <si>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</si>
  <si>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</si>
  <si>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</si>
  <si>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</si>
  <si>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</si>
  <si>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</si>
  <si>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</si>
  <si>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</si>
  <si>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</si>
  <si>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</si>
  <si>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</si>
  <si>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</si>
  <si>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</si>
  <si>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</si>
  <si>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</si>
  <si>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</si>
  <si>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</si>
  <si>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</si>
  <si>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</si>
  <si>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</si>
  <si>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</si>
  <si>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</si>
  <si>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</si>
  <si>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</si>
  <si>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</si>
  <si>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</si>
  <si>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</si>
  <si>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</si>
  <si>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</si>
  <si>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</si>
  <si>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</si>
  <si>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</si>
  <si>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</si>
  <si>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</si>
  <si>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</si>
  <si>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</si>
  <si>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</si>
  <si>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</si>
  <si>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</si>
  <si>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</si>
  <si>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</si>
  <si>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</si>
  <si>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</si>
  <si>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</si>
  <si>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</si>
  <si>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</si>
  <si>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</si>
  <si>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</si>
  <si>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</si>
  <si>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</si>
  <si>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</si>
  <si>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</si>
  <si>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</si>
  <si>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</si>
  <si>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</si>
  <si>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</si>
  <si>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</si>
  <si>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</si>
  <si>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</si>
  <si>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</si>
  <si>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</si>
  <si>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</si>
  <si>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</si>
  <si>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</si>
  <si>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</si>
  <si>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</si>
  <si>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</si>
  <si>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</si>
  <si>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</si>
  <si>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</si>
  <si>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</si>
  <si>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</si>
  <si>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</si>
  <si>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</si>
  <si>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</si>
  <si>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</si>
  <si>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</si>
  <si>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</si>
  <si>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</si>
  <si>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</si>
  <si>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</si>
  <si>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</si>
  <si>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</si>
  <si>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</si>
  <si>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</si>
  <si>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</si>
  <si>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</si>
  <si>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</si>
  <si>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</si>
  <si>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</si>
  <si>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</si>
  <si>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</si>
  <si>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</si>
  <si>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STS Universal CL Garments - EJ- Thermacryl</t>
  </si>
  <si>
    <t>CB713534A</t>
  </si>
  <si>
    <t>STS Universal CL Garments - FC- Thermacryl</t>
  </si>
  <si>
    <t>CB713542A</t>
  </si>
  <si>
    <t>(Optional)</t>
  </si>
  <si>
    <t>PUR.QT-2.BM1</t>
  </si>
  <si>
    <t>THI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</si>
  <si>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</si>
  <si>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</si>
  <si>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</si>
  <si>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</si>
  <si>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</si>
  <si>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</si>
  <si>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>ALL STYLE</t>
  </si>
  <si>
    <t xml:space="preserve">BANK CHARGE </t>
  </si>
  <si>
    <t>S20CARE</t>
  </si>
  <si>
    <t>S20  SP26   S2866</t>
  </si>
  <si>
    <t>SP26 DROP 1</t>
  </si>
  <si>
    <t>FA26</t>
  </si>
  <si>
    <t>100% COTTON</t>
  </si>
  <si>
    <t>100% POLYESTER</t>
  </si>
  <si>
    <t xml:space="preserve">90% COTTON 10% POLYESTER </t>
  </si>
  <si>
    <t xml:space="preserve">96% POLYESTER 4% ELASTANE </t>
  </si>
  <si>
    <t>100% POLYESTER
LINING 
100% COTTON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</si>
</sst>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5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theme="1"/>
      <name val="Arial"/>
      <family val="2"/>
    </font>
    <font>
      <sz val="1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16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34" fillId="12" borderId="1" xfId="12" applyFont="1" applyFill="1" applyBorder="1" applyAlignment="1">
      <alignment horizontal="center" wrapTex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3" borderId="1" xfId="9" applyNumberFormat="1" applyFont="1" applyFill="1" applyBorder="1" applyAlignment="1">
      <alignment horizontal="center" vertical="center"/>
    </xf>
    <xf numFmtId="170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3" borderId="1" xfId="12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3" fillId="3" borderId="13" xfId="12" applyFill="1" applyBorder="1" applyAlignment="1" applyProtection="1">
      <alignment horizontal="center" shrinkToFit="1"/>
      <protection locked="0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0" fillId="9" borderId="0" xfId="12" applyFont="1" applyFill="1" applyAlignment="1">
      <alignment horizontal="center"/>
    </xf>
    <xf numFmtId="0" fontId="3" fillId="3" borderId="0" xfId="12" applyFill="1" applyAlignment="1">
      <alignment horizontal="center"/>
    </xf>
    <xf numFmtId="0" fontId="31" fillId="3" borderId="12" xfId="12" applyFont="1" applyFill="1" applyBorder="1" applyAlignment="1">
      <alignment horizontal="center" vertical="center" wrapText="1" shrinkToFit="1"/>
    </xf>
    <xf numFmtId="0" fontId="31" fillId="3" borderId="15" xfId="12" applyFont="1" applyFill="1" applyBorder="1" applyAlignment="1">
      <alignment horizontal="center" vertical="center" wrapText="1" shrinkToFit="1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3" fillId="3" borderId="0" xfId="12" applyFill="1" applyAlignment="1" applyProtection="1">
      <alignment horizontal="center"/>
      <protection locked="0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  <xf numFmtId="0" fontId="53" fillId="9" borderId="1" xfId="12" applyFont="1" applyFill="1" applyBorder="1" applyAlignment="1">
      <alignment horizontal="center" vertical="center" shrinkToFit="1"/>
    </xf>
    <xf numFmtId="0" fontId="53" fillId="9" borderId="1" xfId="12" applyFont="1" applyFill="1" applyBorder="1" applyAlignment="1">
      <alignment horizontal="center" vertical="center" wrapText="1" shrinkToFi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467591</xdr:colOff>
      <xdr:row>17</xdr:row>
      <xdr:rowOff>190500</xdr:rowOff>
    </xdr:from>
    <xdr:to>
      <xdr:col>6</xdr:col>
      <xdr:colOff>635097</xdr:colOff>
      <xdr:row>22</xdr:row>
      <xdr:rowOff>170584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455" y="3775364"/>
          <a:ext cx="5082020" cy="287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0" t="s">
        <v>78</v>
      </c>
      <c r="C5" s="170"/>
      <c r="D5" s="170"/>
      <c r="E5" s="32"/>
      <c r="F5" s="173" t="s">
        <v>8</v>
      </c>
      <c r="G5" s="174"/>
      <c r="H5" s="168" t="s">
        <v>36</v>
      </c>
      <c r="I5" s="169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177"/>
      <c r="C6" s="177"/>
      <c r="D6" s="177"/>
      <c r="E6" s="32"/>
      <c r="F6" s="173" t="s">
        <v>11</v>
      </c>
      <c r="G6" s="174"/>
      <c r="H6" s="171" t="s">
        <v>79</v>
      </c>
      <c r="I6" s="172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178"/>
      <c r="C7" s="178"/>
      <c r="D7" s="38"/>
      <c r="E7" s="32"/>
      <c r="F7" s="173" t="s">
        <v>14</v>
      </c>
      <c r="G7" s="174"/>
      <c r="H7" s="183">
        <f>N5+14</f>
        <v>44929</v>
      </c>
      <c r="I7" s="184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181"/>
      <c r="C8" s="181"/>
      <c r="D8" s="40"/>
      <c r="E8" s="32"/>
      <c r="F8" s="173" t="s">
        <v>17</v>
      </c>
      <c r="G8" s="174"/>
      <c r="H8" s="179" t="s">
        <v>37</v>
      </c>
      <c r="I8" s="180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182" t="s">
        <v>33</v>
      </c>
      <c r="B46" s="182"/>
      <c r="C46" s="62"/>
      <c r="D46" s="63"/>
      <c r="E46" s="176" t="s">
        <v>34</v>
      </c>
      <c r="F46" s="176"/>
      <c r="G46" s="176"/>
      <c r="H46" s="64"/>
      <c r="I46" s="65"/>
      <c r="J46" s="65"/>
      <c r="K46" s="65"/>
      <c r="L46" s="175" t="s">
        <v>35</v>
      </c>
      <c r="M46" s="175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167"/>
      <c r="M50" s="167"/>
      <c r="N50" s="167"/>
    </row>
    <row r="51" spans="1:14" ht="21.75" customHeight="1">
      <c r="L51" s="167"/>
      <c r="M51" s="167"/>
      <c r="N51" s="167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6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60"/>
  <sheetViews>
    <sheetView view="pageBreakPreview" zoomScale="30" zoomScaleNormal="55" zoomScaleSheetLayoutView="30" zoomScalePageLayoutView="70" workbookViewId="0">
      <selection activeCell="N11" sqref="N11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54" t="s">
        <v>287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5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170" t="s">
        <v>294</v>
      </c>
      <c r="C5" s="170"/>
      <c r="D5" s="170"/>
      <c r="E5" s="32"/>
      <c r="F5" s="173" t="s">
        <v>8</v>
      </c>
      <c r="G5" s="174"/>
      <c r="H5" s="168" t="s">
        <v>36</v>
      </c>
      <c r="I5" s="169"/>
      <c r="J5" s="33"/>
      <c r="K5" s="33"/>
      <c r="L5" s="34"/>
      <c r="M5" s="35" t="s">
        <v>9</v>
      </c>
      <c r="N5" s="36">
        <v>45708</v>
      </c>
    </row>
    <row r="6" spans="1:14" ht="39" customHeight="1">
      <c r="A6" s="37" t="s">
        <v>10</v>
      </c>
      <c r="B6" s="177"/>
      <c r="C6" s="177"/>
      <c r="D6" s="177"/>
      <c r="E6" s="32"/>
      <c r="F6" s="173" t="s">
        <v>11</v>
      </c>
      <c r="G6" s="174"/>
      <c r="H6" s="171" t="s">
        <v>299</v>
      </c>
      <c r="I6" s="172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178"/>
      <c r="C7" s="178"/>
      <c r="D7" s="38"/>
      <c r="E7" s="32"/>
      <c r="F7" s="173" t="s">
        <v>14</v>
      </c>
      <c r="G7" s="174"/>
      <c r="H7" s="183">
        <f>N5+15</f>
        <v>45723</v>
      </c>
      <c r="I7" s="184"/>
      <c r="J7" s="33"/>
      <c r="K7" s="33"/>
      <c r="L7" s="34"/>
      <c r="M7" s="35" t="s">
        <v>15</v>
      </c>
      <c r="N7" s="82" t="s">
        <v>298</v>
      </c>
    </row>
    <row r="8" spans="1:14" ht="39" customHeight="1">
      <c r="A8" s="39" t="s">
        <v>16</v>
      </c>
      <c r="B8" s="181"/>
      <c r="C8" s="181"/>
      <c r="D8" s="40"/>
      <c r="E8" s="32"/>
      <c r="F8" s="173" t="s">
        <v>17</v>
      </c>
      <c r="G8" s="174"/>
      <c r="H8" s="179">
        <f>H7+10</f>
        <v>45733</v>
      </c>
      <c r="I8" s="180"/>
      <c r="J8" s="41"/>
      <c r="K8" s="41"/>
      <c r="L8" s="34"/>
      <c r="M8" s="35" t="s">
        <v>18</v>
      </c>
      <c r="N8" s="42" t="s">
        <v>288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245.15" customHeight="1">
      <c r="A11" s="16" t="s">
        <v>295</v>
      </c>
      <c r="B11" s="17" t="s">
        <v>297</v>
      </c>
      <c r="C11" s="17" t="s">
        <v>40</v>
      </c>
      <c r="D11" s="16" t="s">
        <v>258</v>
      </c>
      <c r="E11" s="16" t="s">
        <v>256</v>
      </c>
      <c r="F11" s="16" t="s">
        <v>289</v>
      </c>
      <c r="G11" s="78" t="s">
        <v>41</v>
      </c>
      <c r="H11" s="18" t="s">
        <v>38</v>
      </c>
      <c r="I11" s="79">
        <f>'STS UCL Garments Thermacryl'!Q32</f>
        <v>320</v>
      </c>
      <c r="J11" s="80">
        <v>0</v>
      </c>
      <c r="K11" s="79">
        <f>I11</f>
        <v>320</v>
      </c>
      <c r="L11" s="156">
        <f>0.03922*2*1.4</f>
        <v>0.10981599999999998</v>
      </c>
      <c r="M11" s="157">
        <f>K11*L11</f>
        <v>35.141119999999994</v>
      </c>
      <c r="N11" s="20"/>
    </row>
    <row r="12" spans="1:14" ht="198.75" customHeight="1">
      <c r="A12" s="16"/>
      <c r="B12" s="17"/>
      <c r="C12" s="17"/>
      <c r="D12" s="16"/>
      <c r="E12" s="16"/>
      <c r="F12" s="16" t="s">
        <v>296</v>
      </c>
      <c r="G12" s="78"/>
      <c r="H12" s="18"/>
      <c r="I12" s="79"/>
      <c r="J12" s="80"/>
      <c r="K12" s="79"/>
      <c r="L12" s="158"/>
      <c r="M12" s="159">
        <v>19.23</v>
      </c>
      <c r="N12" s="20"/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160"/>
      <c r="M13" s="161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320</v>
      </c>
      <c r="J14" s="84"/>
      <c r="K14" s="83">
        <f>SUM(K11:K13)</f>
        <v>320</v>
      </c>
      <c r="L14" s="162"/>
      <c r="M14" s="163">
        <f>SUM(M11:M13)</f>
        <v>54.371119999999991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164"/>
      <c r="M15" s="164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182" t="s">
        <v>33</v>
      </c>
      <c r="B17" s="182"/>
      <c r="C17" s="62"/>
      <c r="D17" s="63"/>
      <c r="E17" s="176" t="s">
        <v>34</v>
      </c>
      <c r="F17" s="176"/>
      <c r="G17" s="176"/>
      <c r="H17" s="64"/>
      <c r="I17" s="65"/>
      <c r="J17" s="65"/>
      <c r="K17" s="65"/>
      <c r="L17" s="175" t="s">
        <v>35</v>
      </c>
      <c r="M17" s="175"/>
      <c r="N17" s="5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6"/>
      <c r="B19" s="67"/>
      <c r="C19" s="66"/>
      <c r="D19" s="66"/>
      <c r="E19" s="66"/>
      <c r="F19" s="66"/>
      <c r="G19" s="66"/>
      <c r="H19" s="68"/>
      <c r="I19" s="68"/>
      <c r="J19" s="68"/>
    </row>
    <row r="20" spans="1:14" ht="21.75" customHeight="1">
      <c r="A20" s="69"/>
      <c r="B20" s="70"/>
      <c r="C20" s="66"/>
      <c r="D20" s="66"/>
      <c r="E20" s="66"/>
      <c r="F20" s="66"/>
      <c r="G20" s="71"/>
      <c r="H20" s="71"/>
      <c r="I20" s="66"/>
      <c r="J20" s="68"/>
    </row>
    <row r="21" spans="1:14" ht="70.5" customHeight="1">
      <c r="A21" s="68"/>
      <c r="B21" s="72"/>
      <c r="C21" s="73"/>
      <c r="D21" s="68"/>
      <c r="E21" s="74"/>
      <c r="F21" s="74"/>
      <c r="G21" s="68"/>
      <c r="H21" s="75"/>
      <c r="I21" s="75"/>
      <c r="J21" s="68"/>
      <c r="L21" s="167"/>
      <c r="M21" s="167"/>
      <c r="N21" s="167"/>
    </row>
    <row r="22" spans="1:14" ht="21.75" customHeight="1">
      <c r="L22" s="167"/>
      <c r="M22" s="167"/>
      <c r="N22" s="167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6">
    <mergeCell ref="B5:D5"/>
    <mergeCell ref="F5:G5"/>
    <mergeCell ref="H5:I5"/>
    <mergeCell ref="B6:D6"/>
    <mergeCell ref="F6:G6"/>
    <mergeCell ref="H6:I6"/>
    <mergeCell ref="A17:B17"/>
    <mergeCell ref="E17:G17"/>
    <mergeCell ref="L17:M17"/>
    <mergeCell ref="L21:N22"/>
    <mergeCell ref="B7:C7"/>
    <mergeCell ref="F7:G7"/>
    <mergeCell ref="H7:I7"/>
    <mergeCell ref="B8:C8"/>
    <mergeCell ref="F8:G8"/>
    <mergeCell ref="H8:I8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45"/>
  <sheetViews>
    <sheetView tabSelected="1" topLeftCell="E20" zoomScale="47" zoomScaleNormal="47" workbookViewId="0">
      <selection activeCell="H29" sqref="H29"/>
    </sheetView>
  </sheetViews>
  <sheetFormatPr defaultColWidth="9.1796875" defaultRowHeight="14.5"/>
  <cols>
    <col min="1" max="1" width="8.26953125" bestFit="1" customWidth="1"/>
    <col min="2" max="2" width="26" customWidth="1"/>
    <col min="3" max="3" width="24.81640625" customWidth="1"/>
    <col min="4" max="4" width="45.6328125" customWidth="1"/>
    <col min="5" max="5" width="43.7265625" customWidth="1"/>
    <col min="6" max="6" width="29" customWidth="1"/>
    <col min="7" max="7" width="22.81640625" bestFit="1" customWidth="1"/>
    <col min="8" max="8" width="49.453125" bestFit="1" customWidth="1"/>
    <col min="9" max="9" width="20.54296875" bestFit="1" customWidth="1"/>
    <col min="10" max="10" width="19.54296875" bestFit="1" customWidth="1"/>
    <col min="11" max="11" width="27.54296875" bestFit="1" customWidth="1"/>
    <col min="12" max="12" width="39.54296875" bestFit="1" customWidth="1"/>
    <col min="13" max="14" width="36.1796875" bestFit="1" customWidth="1"/>
    <col min="15" max="15" width="16.26953125" bestFit="1" customWidth="1"/>
    <col min="16" max="16" width="18.453125" customWidth="1"/>
    <col min="17" max="17" width="16.179687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87" t="s">
        <v>82</v>
      </c>
      <c r="D3" s="188"/>
      <c r="E3" s="189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65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35"/>
      <c r="C7" s="99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101"/>
      <c r="C8" s="102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99"/>
      <c r="C9" s="99"/>
      <c r="D9" s="104" t="s">
        <v>86</v>
      </c>
      <c r="E9" s="185" t="s">
        <v>290</v>
      </c>
      <c r="F9" s="185"/>
      <c r="G9" s="185"/>
      <c r="H9" s="185"/>
      <c r="I9" s="185"/>
      <c r="J9" s="185"/>
      <c r="K9" s="185"/>
      <c r="L9" s="185"/>
      <c r="M9" s="96"/>
    </row>
    <row r="10" spans="1:13">
      <c r="A10" s="96"/>
      <c r="B10" s="185" t="s">
        <v>290</v>
      </c>
      <c r="C10" s="185"/>
      <c r="D10" s="105"/>
      <c r="E10" s="185" t="s">
        <v>291</v>
      </c>
      <c r="F10" s="185"/>
      <c r="G10" s="185"/>
      <c r="H10" s="185"/>
      <c r="I10" s="185"/>
      <c r="J10" s="185"/>
      <c r="K10" s="185"/>
      <c r="L10" s="185"/>
      <c r="M10" s="96"/>
    </row>
    <row r="11" spans="1:13">
      <c r="A11" s="96"/>
      <c r="B11" s="185" t="s">
        <v>291</v>
      </c>
      <c r="C11" s="185"/>
      <c r="D11" s="104"/>
      <c r="E11" s="185" t="s">
        <v>292</v>
      </c>
      <c r="F11" s="185"/>
      <c r="G11" s="185"/>
      <c r="H11" s="185"/>
      <c r="I11" s="185"/>
      <c r="J11" s="185"/>
      <c r="K11" s="185"/>
      <c r="L11" s="185"/>
      <c r="M11" s="96"/>
    </row>
    <row r="12" spans="1:13">
      <c r="A12" s="96"/>
      <c r="B12" s="185" t="s">
        <v>292</v>
      </c>
      <c r="C12" s="185"/>
      <c r="D12" s="96"/>
      <c r="E12" s="190"/>
      <c r="F12" s="190"/>
      <c r="G12" s="190"/>
      <c r="H12" s="190"/>
      <c r="I12" s="190"/>
      <c r="J12" s="190"/>
      <c r="K12" s="190"/>
      <c r="L12" s="190"/>
      <c r="M12" s="96"/>
    </row>
    <row r="13" spans="1:13">
      <c r="A13" s="96" t="s">
        <v>87</v>
      </c>
      <c r="B13" s="185"/>
      <c r="C13" s="185"/>
      <c r="D13" s="104" t="s">
        <v>87</v>
      </c>
      <c r="E13" s="190"/>
      <c r="F13" s="190"/>
      <c r="G13" s="190"/>
      <c r="H13" s="190"/>
      <c r="I13" s="190"/>
      <c r="J13" s="190"/>
      <c r="K13" s="190"/>
      <c r="L13" s="190"/>
      <c r="M13" s="96"/>
    </row>
    <row r="14" spans="1:13">
      <c r="A14" s="96" t="s">
        <v>88</v>
      </c>
      <c r="B14" s="185"/>
      <c r="C14" s="185"/>
      <c r="D14" s="104" t="s">
        <v>88</v>
      </c>
      <c r="E14" s="191"/>
      <c r="F14" s="191"/>
      <c r="G14" s="191"/>
      <c r="H14" s="191"/>
      <c r="I14" s="191"/>
      <c r="J14" s="191"/>
      <c r="K14" s="191"/>
      <c r="L14" s="191"/>
      <c r="M14" s="96"/>
    </row>
    <row r="15" spans="1:13">
      <c r="A15" s="96" t="s">
        <v>89</v>
      </c>
      <c r="B15" s="185"/>
      <c r="C15" s="185"/>
      <c r="D15" s="104" t="s">
        <v>89</v>
      </c>
      <c r="E15" s="191"/>
      <c r="F15" s="191"/>
      <c r="G15" s="191"/>
      <c r="H15" s="191"/>
      <c r="I15" s="191"/>
      <c r="J15" s="191"/>
      <c r="K15" s="191"/>
      <c r="L15" s="191"/>
      <c r="M15" s="96"/>
    </row>
    <row r="16" spans="1:13">
      <c r="A16" s="96" t="s">
        <v>90</v>
      </c>
      <c r="B16" s="185"/>
      <c r="C16" s="185"/>
      <c r="D16" s="104" t="s">
        <v>90</v>
      </c>
      <c r="E16" s="191"/>
      <c r="F16" s="191"/>
      <c r="G16" s="191"/>
      <c r="H16" s="191"/>
      <c r="I16" s="191"/>
      <c r="J16" s="191"/>
      <c r="K16" s="191"/>
      <c r="L16" s="191"/>
      <c r="M16" s="96"/>
    </row>
    <row r="17" spans="1:17" ht="15" thickBot="1">
      <c r="A17" s="96"/>
      <c r="B17" s="103"/>
      <c r="C17" s="103"/>
      <c r="D17" s="96"/>
      <c r="E17" s="193"/>
      <c r="F17" s="193"/>
      <c r="G17" s="193"/>
      <c r="H17" s="193"/>
      <c r="I17" s="193"/>
      <c r="J17" s="193"/>
      <c r="K17" s="193"/>
      <c r="L17" s="193"/>
      <c r="M17" s="96"/>
    </row>
    <row r="18" spans="1:17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7" ht="36">
      <c r="B19" s="108" t="s">
        <v>92</v>
      </c>
      <c r="C19" s="108" t="s">
        <v>93</v>
      </c>
      <c r="D19" s="108"/>
      <c r="M19" s="109"/>
    </row>
    <row r="20" spans="1:17" ht="77.25" customHeight="1">
      <c r="B20" s="136" t="s">
        <v>282</v>
      </c>
      <c r="C20" s="110" t="s">
        <v>283</v>
      </c>
      <c r="D20" s="194" t="s">
        <v>94</v>
      </c>
      <c r="H20" s="111" t="s">
        <v>95</v>
      </c>
      <c r="M20" s="112"/>
    </row>
    <row r="21" spans="1:17" ht="78.75" customHeight="1">
      <c r="B21" s="136" t="s">
        <v>284</v>
      </c>
      <c r="C21" s="110" t="s">
        <v>285</v>
      </c>
      <c r="D21" s="195"/>
      <c r="H21" s="111" t="s">
        <v>259</v>
      </c>
      <c r="M21" s="112"/>
    </row>
    <row r="22" spans="1:17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7" ht="30.75" customHeight="1">
      <c r="A23" s="96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46"/>
      <c r="M23" s="96"/>
    </row>
    <row r="24" spans="1:17" ht="30.75" customHeight="1">
      <c r="A24" s="96"/>
      <c r="B24" s="186" t="s">
        <v>286</v>
      </c>
      <c r="C24" s="186"/>
      <c r="D24" s="103"/>
      <c r="E24" s="103"/>
      <c r="F24" s="196" t="s">
        <v>266</v>
      </c>
      <c r="G24" s="196"/>
      <c r="H24" s="196"/>
      <c r="I24" s="196"/>
      <c r="J24" s="196"/>
      <c r="K24" s="196"/>
      <c r="L24" s="196"/>
      <c r="M24" s="196"/>
      <c r="N24" s="196"/>
    </row>
    <row r="25" spans="1:17" ht="72" customHeight="1">
      <c r="A25" s="113"/>
      <c r="B25" s="144" t="s">
        <v>267</v>
      </c>
      <c r="C25" s="144" t="s">
        <v>272</v>
      </c>
      <c r="D25" s="138" t="s">
        <v>261</v>
      </c>
      <c r="E25" s="138" t="s">
        <v>96</v>
      </c>
      <c r="F25" s="152" t="s">
        <v>273</v>
      </c>
      <c r="G25" s="152" t="s">
        <v>274</v>
      </c>
      <c r="H25" s="152" t="s">
        <v>275</v>
      </c>
      <c r="I25" s="152" t="s">
        <v>279</v>
      </c>
      <c r="J25" s="152" t="s">
        <v>276</v>
      </c>
      <c r="K25" s="152" t="s">
        <v>277</v>
      </c>
      <c r="L25" s="152" t="s">
        <v>278</v>
      </c>
      <c r="M25" s="152" t="s">
        <v>280</v>
      </c>
      <c r="N25" s="152" t="s">
        <v>281</v>
      </c>
      <c r="O25" s="138" t="s">
        <v>260</v>
      </c>
      <c r="P25" s="138" t="s">
        <v>103</v>
      </c>
      <c r="Q25" s="114" t="s">
        <v>104</v>
      </c>
    </row>
    <row r="26" spans="1:17" s="116" customFormat="1" ht="40.5" customHeight="1">
      <c r="A26" s="115"/>
      <c r="B26" s="140" t="s">
        <v>147</v>
      </c>
      <c r="C26" s="140" t="s">
        <v>226</v>
      </c>
      <c r="D26" s="214" t="s">
        <v>301</v>
      </c>
      <c r="E26" s="139" t="s">
        <v>293</v>
      </c>
      <c r="F26" s="142" t="s">
        <v>105</v>
      </c>
      <c r="G26" s="142" t="s">
        <v>106</v>
      </c>
      <c r="H26" s="142" t="s">
        <v>107</v>
      </c>
      <c r="I26" s="142"/>
      <c r="J26" s="143" t="s">
        <v>166</v>
      </c>
      <c r="K26" s="142" t="s">
        <v>176</v>
      </c>
      <c r="L26" s="143"/>
      <c r="M26" s="143"/>
      <c r="N26" s="143"/>
      <c r="O26" s="139" t="s">
        <v>300</v>
      </c>
      <c r="P26" s="139">
        <v>1140399</v>
      </c>
      <c r="Q26" s="166">
        <v>50</v>
      </c>
    </row>
    <row r="27" spans="1:17" s="116" customFormat="1" ht="40.5" customHeight="1">
      <c r="A27" s="115"/>
      <c r="B27" s="140" t="s">
        <v>147</v>
      </c>
      <c r="C27" s="140" t="s">
        <v>226</v>
      </c>
      <c r="D27" s="214" t="s">
        <v>301</v>
      </c>
      <c r="E27" s="139" t="s">
        <v>293</v>
      </c>
      <c r="F27" s="142" t="s">
        <v>105</v>
      </c>
      <c r="G27" s="142" t="s">
        <v>106</v>
      </c>
      <c r="H27" s="142" t="s">
        <v>107</v>
      </c>
      <c r="I27" s="142"/>
      <c r="J27" s="143" t="s">
        <v>166</v>
      </c>
      <c r="K27" s="142" t="s">
        <v>176</v>
      </c>
      <c r="L27" s="143"/>
      <c r="M27" s="143"/>
      <c r="N27" s="143"/>
      <c r="O27" s="139" t="s">
        <v>300</v>
      </c>
      <c r="P27" s="139">
        <v>1140400</v>
      </c>
      <c r="Q27" s="166">
        <v>50</v>
      </c>
    </row>
    <row r="28" spans="1:17" s="116" customFormat="1" ht="40.5" customHeight="1">
      <c r="A28" s="115"/>
      <c r="B28" s="140" t="s">
        <v>147</v>
      </c>
      <c r="C28" s="140" t="s">
        <v>226</v>
      </c>
      <c r="D28" s="214" t="s">
        <v>302</v>
      </c>
      <c r="E28" s="139" t="s">
        <v>293</v>
      </c>
      <c r="F28" s="142" t="s">
        <v>105</v>
      </c>
      <c r="G28" s="142" t="s">
        <v>106</v>
      </c>
      <c r="H28" s="142" t="s">
        <v>107</v>
      </c>
      <c r="I28" s="142"/>
      <c r="J28" s="143" t="s">
        <v>166</v>
      </c>
      <c r="K28" s="142" t="s">
        <v>176</v>
      </c>
      <c r="L28" s="143"/>
      <c r="M28" s="143"/>
      <c r="N28" s="143"/>
      <c r="O28" s="139" t="s">
        <v>300</v>
      </c>
      <c r="P28" s="139">
        <v>1140401</v>
      </c>
      <c r="Q28" s="166">
        <v>60</v>
      </c>
    </row>
    <row r="29" spans="1:17" s="116" customFormat="1" ht="40.5" customHeight="1">
      <c r="A29" s="115"/>
      <c r="B29" s="140" t="s">
        <v>147</v>
      </c>
      <c r="C29" s="140" t="s">
        <v>242</v>
      </c>
      <c r="D29" s="214" t="s">
        <v>303</v>
      </c>
      <c r="E29" s="139" t="s">
        <v>293</v>
      </c>
      <c r="F29" s="142" t="s">
        <v>105</v>
      </c>
      <c r="G29" s="142" t="s">
        <v>106</v>
      </c>
      <c r="H29" s="142" t="s">
        <v>107</v>
      </c>
      <c r="I29" s="142"/>
      <c r="J29" s="143" t="s">
        <v>166</v>
      </c>
      <c r="K29" s="142" t="s">
        <v>176</v>
      </c>
      <c r="L29" s="143"/>
      <c r="M29" s="143"/>
      <c r="N29" s="143"/>
      <c r="O29" s="139" t="s">
        <v>300</v>
      </c>
      <c r="P29" s="139">
        <v>112367</v>
      </c>
      <c r="Q29" s="166">
        <v>70</v>
      </c>
    </row>
    <row r="30" spans="1:17" s="116" customFormat="1" ht="40.5" customHeight="1">
      <c r="A30" s="115"/>
      <c r="B30" s="140" t="s">
        <v>147</v>
      </c>
      <c r="C30" s="140" t="s">
        <v>226</v>
      </c>
      <c r="D30" s="214" t="s">
        <v>304</v>
      </c>
      <c r="E30" s="139" t="s">
        <v>293</v>
      </c>
      <c r="F30" s="142" t="s">
        <v>105</v>
      </c>
      <c r="G30" s="142" t="s">
        <v>106</v>
      </c>
      <c r="H30" s="142" t="s">
        <v>107</v>
      </c>
      <c r="I30" s="142"/>
      <c r="J30" s="143" t="s">
        <v>166</v>
      </c>
      <c r="K30" s="142" t="s">
        <v>176</v>
      </c>
      <c r="L30" s="143"/>
      <c r="M30" s="143"/>
      <c r="N30" s="143"/>
      <c r="O30" s="139" t="s">
        <v>300</v>
      </c>
      <c r="P30" s="139">
        <v>1140403</v>
      </c>
      <c r="Q30" s="166">
        <v>60</v>
      </c>
    </row>
    <row r="31" spans="1:17" s="116" customFormat="1" ht="40.5" customHeight="1">
      <c r="A31" s="115"/>
      <c r="B31" s="140" t="s">
        <v>147</v>
      </c>
      <c r="C31" s="140" t="s">
        <v>226</v>
      </c>
      <c r="D31" s="215" t="s">
        <v>305</v>
      </c>
      <c r="E31" s="139" t="s">
        <v>293</v>
      </c>
      <c r="F31" s="142" t="s">
        <v>105</v>
      </c>
      <c r="G31" s="142" t="s">
        <v>106</v>
      </c>
      <c r="H31" s="142" t="s">
        <v>107</v>
      </c>
      <c r="I31" s="142"/>
      <c r="J31" s="143" t="s">
        <v>166</v>
      </c>
      <c r="K31" s="142" t="s">
        <v>176</v>
      </c>
      <c r="L31" s="143"/>
      <c r="M31" s="143"/>
      <c r="N31" s="143"/>
      <c r="O31" s="139" t="s">
        <v>300</v>
      </c>
      <c r="P31" s="139">
        <v>115976</v>
      </c>
      <c r="Q31" s="166">
        <v>30</v>
      </c>
    </row>
    <row r="32" spans="1:17" ht="45.75" customHeight="1">
      <c r="A32" s="96"/>
      <c r="B32" s="197" t="s">
        <v>268</v>
      </c>
      <c r="C32" s="198"/>
      <c r="D32" s="198"/>
      <c r="E32" s="198"/>
      <c r="F32" s="103"/>
      <c r="G32" s="103"/>
      <c r="H32" s="103"/>
      <c r="I32" s="103"/>
      <c r="J32" s="103"/>
      <c r="K32" s="103"/>
      <c r="L32" s="103"/>
      <c r="M32" s="96"/>
      <c r="Q32">
        <f>SUM(Q26:Q31)</f>
        <v>320</v>
      </c>
    </row>
    <row r="33" spans="1:13" ht="30.75" customHeight="1">
      <c r="A33" s="96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96"/>
    </row>
    <row r="34" spans="1:13" ht="15.5">
      <c r="A34" s="117"/>
      <c r="B34" s="118"/>
      <c r="C34" s="117"/>
      <c r="D34" s="96" t="s">
        <v>111</v>
      </c>
      <c r="E34" s="96"/>
      <c r="F34" s="96"/>
      <c r="G34" s="96"/>
      <c r="H34" s="96"/>
      <c r="I34" s="96"/>
      <c r="J34" s="96"/>
      <c r="K34" s="96"/>
      <c r="L34" s="96"/>
      <c r="M34" s="119"/>
    </row>
    <row r="35" spans="1:13">
      <c r="A35" s="199" t="s">
        <v>112</v>
      </c>
      <c r="B35" s="199"/>
      <c r="C35" s="103"/>
      <c r="D35" s="190"/>
      <c r="E35" s="190"/>
      <c r="F35" s="190"/>
      <c r="G35" s="190"/>
      <c r="H35" s="190"/>
      <c r="I35" s="190"/>
      <c r="J35" s="190"/>
      <c r="K35" s="190"/>
      <c r="M35" s="96"/>
    </row>
    <row r="36" spans="1:13">
      <c r="A36" s="96"/>
      <c r="B36" s="103"/>
      <c r="C36" s="103"/>
      <c r="D36" s="190"/>
      <c r="E36" s="190"/>
      <c r="F36" s="190"/>
      <c r="G36" s="190"/>
      <c r="H36" s="190"/>
      <c r="I36" s="190"/>
      <c r="J36" s="190"/>
      <c r="K36" s="190"/>
      <c r="M36" s="96"/>
    </row>
    <row r="37" spans="1:13">
      <c r="A37" s="192" t="s">
        <v>113</v>
      </c>
      <c r="B37" s="192"/>
      <c r="C37" s="103"/>
      <c r="D37" s="190"/>
      <c r="E37" s="190"/>
      <c r="F37" s="190"/>
      <c r="G37" s="190"/>
      <c r="H37" s="190"/>
      <c r="I37" s="190"/>
      <c r="J37" s="190"/>
      <c r="K37" s="190"/>
      <c r="M37" s="96"/>
    </row>
    <row r="38" spans="1:13">
      <c r="A38" s="192" t="s">
        <v>114</v>
      </c>
      <c r="B38" s="192"/>
      <c r="C38" s="96"/>
      <c r="D38" s="190"/>
      <c r="E38" s="190"/>
      <c r="F38" s="190"/>
      <c r="G38" s="190"/>
      <c r="H38" s="190"/>
      <c r="I38" s="190"/>
      <c r="J38" s="190"/>
      <c r="K38" s="190"/>
      <c r="M38" s="96"/>
    </row>
    <row r="39" spans="1:13">
      <c r="C39" s="145"/>
      <c r="D39" s="190"/>
      <c r="E39" s="190"/>
      <c r="F39" s="190"/>
      <c r="G39" s="190"/>
      <c r="H39" s="190"/>
      <c r="I39" s="190"/>
      <c r="J39" s="190"/>
      <c r="K39" s="190"/>
      <c r="M39" s="96"/>
    </row>
    <row r="40" spans="1:13">
      <c r="A40" s="193"/>
      <c r="B40" s="193"/>
      <c r="C40" s="145"/>
      <c r="D40" s="190"/>
      <c r="E40" s="190"/>
      <c r="F40" s="190"/>
      <c r="G40" s="190"/>
      <c r="H40" s="190"/>
      <c r="I40" s="190"/>
      <c r="J40" s="190"/>
      <c r="K40" s="190"/>
      <c r="M40" s="96"/>
    </row>
    <row r="41" spans="1:13">
      <c r="A41" s="193"/>
      <c r="B41" s="193"/>
      <c r="C41" s="145"/>
      <c r="D41" s="200"/>
      <c r="E41" s="200"/>
      <c r="F41" s="200"/>
      <c r="G41" s="200"/>
      <c r="H41" s="200"/>
      <c r="I41" s="200"/>
      <c r="J41" s="200"/>
      <c r="K41" s="200"/>
      <c r="M41" s="96"/>
    </row>
    <row r="42" spans="1:13">
      <c r="A42" s="193"/>
      <c r="B42" s="193"/>
      <c r="C42" s="145"/>
      <c r="D42" s="96" t="s">
        <v>115</v>
      </c>
      <c r="E42" s="96"/>
      <c r="F42" s="96"/>
      <c r="G42" s="96"/>
      <c r="H42" s="96"/>
      <c r="I42" s="96"/>
      <c r="J42" s="96"/>
      <c r="K42" s="120"/>
      <c r="L42" s="120"/>
      <c r="M42" s="96"/>
    </row>
    <row r="43" spans="1:13">
      <c r="A43" s="121"/>
      <c r="B43" s="145"/>
      <c r="C43" s="145"/>
      <c r="D43" s="145"/>
      <c r="M43" s="96"/>
    </row>
    <row r="44" spans="1:13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</row>
    <row r="45" spans="1:13" ht="15" thickBot="1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</row>
  </sheetData>
  <autoFilter ref="A25:Q32" xr:uid="{00000000-0001-0000-0100-000000000000}"/>
  <mergeCells count="43">
    <mergeCell ref="A42:B42"/>
    <mergeCell ref="A38:B38"/>
    <mergeCell ref="D38:K38"/>
    <mergeCell ref="D39:K39"/>
    <mergeCell ref="A40:B40"/>
    <mergeCell ref="D40:K40"/>
    <mergeCell ref="A41:B41"/>
    <mergeCell ref="D41:K41"/>
    <mergeCell ref="A37:B37"/>
    <mergeCell ref="D37:K37"/>
    <mergeCell ref="B15:C15"/>
    <mergeCell ref="E15:L15"/>
    <mergeCell ref="B16:C16"/>
    <mergeCell ref="E16:L16"/>
    <mergeCell ref="E17:L17"/>
    <mergeCell ref="D20:D21"/>
    <mergeCell ref="F24:N24"/>
    <mergeCell ref="B32:E32"/>
    <mergeCell ref="A35:B35"/>
    <mergeCell ref="D35:K35"/>
    <mergeCell ref="D36:K36"/>
    <mergeCell ref="B12:C12"/>
    <mergeCell ref="E12:L12"/>
    <mergeCell ref="B13:C13"/>
    <mergeCell ref="E13:L13"/>
    <mergeCell ref="B14:C14"/>
    <mergeCell ref="E14:L14"/>
    <mergeCell ref="K9:L9"/>
    <mergeCell ref="B24:C24"/>
    <mergeCell ref="C3:E3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</mergeCells>
  <phoneticPr fontId="46" type="noConversion"/>
  <dataValidations count="2">
    <dataValidation type="list" allowBlank="1" sqref="C26:C31" xr:uid="{00000000-0002-0000-0100-000000000000}">
      <formula1>Categories</formula1>
    </dataValidation>
    <dataValidation allowBlank="1" sqref="B26:B31 O26:Q31 D26:E31" xr:uid="{00000000-0002-0000-0100-000001000000}"/>
  </dataValidations>
  <pageMargins left="0.25" right="0.25" top="0.75" bottom="0.75" header="0.3" footer="0.3"/>
  <pageSetup paperSize="9" scale="2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9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187" t="s">
        <v>82</v>
      </c>
      <c r="D3" s="188"/>
      <c r="E3" s="189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35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185"/>
      <c r="C9" s="185"/>
      <c r="D9" s="104" t="s">
        <v>86</v>
      </c>
      <c r="E9" s="185"/>
      <c r="F9" s="185"/>
      <c r="G9" s="185"/>
      <c r="H9" s="185"/>
      <c r="I9" s="185"/>
      <c r="J9" s="185"/>
      <c r="K9" s="185"/>
      <c r="L9" s="185"/>
      <c r="M9" s="96"/>
    </row>
    <row r="10" spans="1:13">
      <c r="A10" s="96"/>
      <c r="B10" s="185"/>
      <c r="C10" s="185"/>
      <c r="D10" s="105"/>
      <c r="E10" s="185"/>
      <c r="F10" s="185"/>
      <c r="G10" s="185"/>
      <c r="H10" s="185"/>
      <c r="I10" s="185"/>
      <c r="J10" s="185"/>
      <c r="K10" s="185"/>
      <c r="L10" s="185"/>
      <c r="M10" s="96"/>
    </row>
    <row r="11" spans="1:13">
      <c r="A11" s="96"/>
      <c r="B11" s="185"/>
      <c r="C11" s="185"/>
      <c r="D11" s="104"/>
      <c r="E11" s="185"/>
      <c r="F11" s="185"/>
      <c r="G11" s="185"/>
      <c r="H11" s="185"/>
      <c r="I11" s="185"/>
      <c r="J11" s="185"/>
      <c r="K11" s="185"/>
      <c r="L11" s="185"/>
      <c r="M11" s="96"/>
    </row>
    <row r="12" spans="1:13">
      <c r="A12" s="96"/>
      <c r="B12" s="185"/>
      <c r="C12" s="185"/>
      <c r="D12" s="96"/>
      <c r="E12" s="190"/>
      <c r="F12" s="190"/>
      <c r="G12" s="190"/>
      <c r="H12" s="190"/>
      <c r="I12" s="190"/>
      <c r="J12" s="190"/>
      <c r="K12" s="190"/>
      <c r="L12" s="190"/>
      <c r="M12" s="96"/>
    </row>
    <row r="13" spans="1:13">
      <c r="A13" s="96" t="s">
        <v>87</v>
      </c>
      <c r="B13" s="185"/>
      <c r="C13" s="185"/>
      <c r="D13" s="104" t="s">
        <v>87</v>
      </c>
      <c r="E13" s="190"/>
      <c r="F13" s="190"/>
      <c r="G13" s="190"/>
      <c r="H13" s="190"/>
      <c r="I13" s="190"/>
      <c r="J13" s="190"/>
      <c r="K13" s="190"/>
      <c r="L13" s="190"/>
      <c r="M13" s="96"/>
    </row>
    <row r="14" spans="1:13">
      <c r="A14" s="96" t="s">
        <v>88</v>
      </c>
      <c r="B14" s="185"/>
      <c r="C14" s="185"/>
      <c r="D14" s="104" t="s">
        <v>88</v>
      </c>
      <c r="E14" s="191"/>
      <c r="F14" s="191"/>
      <c r="G14" s="191"/>
      <c r="H14" s="191"/>
      <c r="I14" s="191"/>
      <c r="J14" s="191"/>
      <c r="K14" s="191"/>
      <c r="L14" s="191"/>
      <c r="M14" s="96"/>
    </row>
    <row r="15" spans="1:13">
      <c r="A15" s="96" t="s">
        <v>89</v>
      </c>
      <c r="B15" s="185"/>
      <c r="C15" s="185"/>
      <c r="D15" s="104" t="s">
        <v>89</v>
      </c>
      <c r="E15" s="191"/>
      <c r="F15" s="191"/>
      <c r="G15" s="191"/>
      <c r="H15" s="191"/>
      <c r="I15" s="191"/>
      <c r="J15" s="191"/>
      <c r="K15" s="191"/>
      <c r="L15" s="191"/>
      <c r="M15" s="96"/>
    </row>
    <row r="16" spans="1:13">
      <c r="A16" s="96" t="s">
        <v>90</v>
      </c>
      <c r="B16" s="185"/>
      <c r="C16" s="185"/>
      <c r="D16" s="104" t="s">
        <v>90</v>
      </c>
      <c r="E16" s="191"/>
      <c r="F16" s="191"/>
      <c r="G16" s="191"/>
      <c r="H16" s="191"/>
      <c r="I16" s="191"/>
      <c r="J16" s="191"/>
      <c r="K16" s="191"/>
      <c r="L16" s="191"/>
      <c r="M16" s="96"/>
    </row>
    <row r="17" spans="1:13" ht="15" thickBot="1">
      <c r="A17" s="96"/>
      <c r="B17" s="103"/>
      <c r="C17" s="103"/>
      <c r="D17" s="96"/>
      <c r="E17" s="193"/>
      <c r="F17" s="193"/>
      <c r="G17" s="193"/>
      <c r="H17" s="193"/>
      <c r="I17" s="193"/>
      <c r="J17" s="193"/>
      <c r="K17" s="193"/>
      <c r="L17" s="193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36" t="s">
        <v>262</v>
      </c>
      <c r="C20" s="110" t="s">
        <v>263</v>
      </c>
      <c r="D20" s="150"/>
      <c r="H20" s="111" t="s">
        <v>95</v>
      </c>
      <c r="M20" s="112"/>
    </row>
    <row r="21" spans="1:13" ht="78.75" customHeight="1">
      <c r="B21" s="147"/>
      <c r="C21" s="148"/>
      <c r="D21" s="149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51"/>
      <c r="F23" s="201" t="s">
        <v>266</v>
      </c>
      <c r="G23" s="201"/>
      <c r="H23" s="201"/>
      <c r="I23" s="201"/>
      <c r="J23" s="201"/>
      <c r="K23" s="201"/>
      <c r="L23" s="146"/>
      <c r="M23" s="96"/>
    </row>
    <row r="24" spans="1:13" ht="72" customHeight="1">
      <c r="A24" s="113"/>
      <c r="B24" s="144" t="s">
        <v>267</v>
      </c>
      <c r="C24" s="144" t="s">
        <v>272</v>
      </c>
      <c r="D24" s="144" t="s">
        <v>264</v>
      </c>
      <c r="E24" s="144" t="s">
        <v>265</v>
      </c>
      <c r="F24" s="141" t="s">
        <v>97</v>
      </c>
      <c r="G24" s="141" t="s">
        <v>98</v>
      </c>
      <c r="H24" s="141" t="s">
        <v>99</v>
      </c>
      <c r="I24" s="141" t="s">
        <v>100</v>
      </c>
      <c r="J24" s="141" t="s">
        <v>101</v>
      </c>
      <c r="K24" s="141" t="s">
        <v>102</v>
      </c>
      <c r="L24" s="114" t="s">
        <v>104</v>
      </c>
    </row>
    <row r="25" spans="1:13" s="116" customFormat="1" ht="36.75" customHeight="1">
      <c r="A25" s="115">
        <v>1</v>
      </c>
      <c r="B25" s="140"/>
      <c r="C25" s="140"/>
      <c r="D25" s="139"/>
      <c r="E25" s="139"/>
      <c r="F25" s="142"/>
      <c r="G25" s="142"/>
      <c r="H25" s="142"/>
      <c r="I25" s="142"/>
      <c r="J25" s="142"/>
      <c r="K25" s="142"/>
      <c r="L25" s="137"/>
    </row>
    <row r="26" spans="1:13" s="116" customFormat="1" ht="36.75" customHeight="1">
      <c r="A26" s="115">
        <v>2</v>
      </c>
      <c r="B26" s="140"/>
      <c r="C26" s="140"/>
      <c r="D26" s="139"/>
      <c r="E26" s="139"/>
      <c r="F26" s="142"/>
      <c r="G26" s="142"/>
      <c r="H26" s="142"/>
      <c r="I26" s="143"/>
      <c r="J26" s="143"/>
      <c r="K26" s="142"/>
      <c r="L26" s="137"/>
    </row>
    <row r="27" spans="1:13" s="116" customFormat="1" ht="36.75" customHeight="1">
      <c r="A27" s="115">
        <v>3</v>
      </c>
      <c r="B27" s="140"/>
      <c r="C27" s="140"/>
      <c r="D27" s="139"/>
      <c r="E27" s="139"/>
      <c r="F27" s="142"/>
      <c r="G27" s="142"/>
      <c r="H27" s="142"/>
      <c r="I27" s="142"/>
      <c r="J27" s="142"/>
      <c r="K27" s="142"/>
      <c r="L27" s="137"/>
    </row>
    <row r="28" spans="1:13" s="116" customFormat="1" ht="36.75" customHeight="1">
      <c r="A28" s="115">
        <v>4</v>
      </c>
      <c r="B28" s="140"/>
      <c r="C28" s="140"/>
      <c r="D28" s="139"/>
      <c r="E28" s="139"/>
      <c r="F28" s="142"/>
      <c r="G28" s="142"/>
      <c r="H28" s="142"/>
      <c r="I28" s="143"/>
      <c r="J28" s="143"/>
      <c r="K28" s="142"/>
      <c r="L28" s="137"/>
    </row>
    <row r="29" spans="1:13" s="116" customFormat="1" ht="36.75" customHeight="1">
      <c r="A29" s="115">
        <v>5</v>
      </c>
      <c r="B29" s="140"/>
      <c r="C29" s="140"/>
      <c r="D29" s="139"/>
      <c r="E29" s="139"/>
      <c r="F29" s="142"/>
      <c r="G29" s="142"/>
      <c r="H29" s="142"/>
      <c r="I29" s="143"/>
      <c r="J29" s="143"/>
      <c r="K29" s="142"/>
      <c r="L29" s="137"/>
    </row>
    <row r="30" spans="1:13" s="116" customFormat="1" ht="36.75" customHeight="1">
      <c r="A30" s="115">
        <v>6</v>
      </c>
      <c r="B30" s="140"/>
      <c r="C30" s="140"/>
      <c r="D30" s="139"/>
      <c r="E30" s="139"/>
      <c r="F30" s="142"/>
      <c r="G30" s="142"/>
      <c r="H30" s="142"/>
      <c r="I30" s="143"/>
      <c r="J30" s="143"/>
      <c r="K30" s="142"/>
      <c r="L30" s="137"/>
    </row>
    <row r="31" spans="1:13" s="116" customFormat="1" ht="36.75" customHeight="1">
      <c r="A31" s="115">
        <v>7</v>
      </c>
      <c r="B31" s="140"/>
      <c r="C31" s="140"/>
      <c r="D31" s="139"/>
      <c r="E31" s="139"/>
      <c r="F31" s="142"/>
      <c r="G31" s="142"/>
      <c r="H31" s="142"/>
      <c r="I31" s="143"/>
      <c r="J31" s="143"/>
      <c r="K31" s="142"/>
      <c r="L31" s="137"/>
    </row>
    <row r="32" spans="1:13" ht="51" customHeight="1">
      <c r="A32" s="96"/>
      <c r="B32" s="197" t="s">
        <v>268</v>
      </c>
      <c r="C32" s="198"/>
      <c r="D32" s="198"/>
      <c r="E32" s="198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199" t="s">
        <v>112</v>
      </c>
      <c r="B34" s="199"/>
      <c r="C34" s="103"/>
      <c r="D34" s="190"/>
      <c r="E34" s="190"/>
      <c r="F34" s="190"/>
      <c r="G34" s="190"/>
      <c r="H34" s="190"/>
      <c r="I34" s="190"/>
      <c r="J34" s="190"/>
      <c r="K34" s="190"/>
      <c r="M34" s="96"/>
    </row>
    <row r="35" spans="1:13">
      <c r="A35" s="96"/>
      <c r="B35" s="103"/>
      <c r="C35" s="103"/>
      <c r="D35" s="190"/>
      <c r="E35" s="190"/>
      <c r="F35" s="190"/>
      <c r="G35" s="190"/>
      <c r="H35" s="190"/>
      <c r="I35" s="190"/>
      <c r="J35" s="190"/>
      <c r="K35" s="190"/>
      <c r="M35" s="96"/>
    </row>
    <row r="36" spans="1:13">
      <c r="A36" s="192" t="s">
        <v>113</v>
      </c>
      <c r="B36" s="192"/>
      <c r="C36" s="103"/>
      <c r="D36" s="190"/>
      <c r="E36" s="190"/>
      <c r="F36" s="190"/>
      <c r="G36" s="190"/>
      <c r="H36" s="190"/>
      <c r="I36" s="190"/>
      <c r="J36" s="190"/>
      <c r="K36" s="190"/>
      <c r="M36" s="96"/>
    </row>
    <row r="37" spans="1:13">
      <c r="A37" s="192" t="s">
        <v>114</v>
      </c>
      <c r="B37" s="192"/>
      <c r="C37" s="96"/>
      <c r="D37" s="190"/>
      <c r="E37" s="190"/>
      <c r="F37" s="190"/>
      <c r="G37" s="190"/>
      <c r="H37" s="190"/>
      <c r="I37" s="190"/>
      <c r="J37" s="190"/>
      <c r="K37" s="190"/>
      <c r="M37" s="96"/>
    </row>
    <row r="38" spans="1:13">
      <c r="C38" s="145"/>
      <c r="D38" s="190"/>
      <c r="E38" s="190"/>
      <c r="F38" s="190"/>
      <c r="G38" s="190"/>
      <c r="H38" s="190"/>
      <c r="I38" s="190"/>
      <c r="J38" s="190"/>
      <c r="K38" s="190"/>
      <c r="M38" s="96"/>
    </row>
    <row r="39" spans="1:13">
      <c r="A39" s="193"/>
      <c r="B39" s="193"/>
      <c r="C39" s="145"/>
      <c r="D39" s="190"/>
      <c r="E39" s="190"/>
      <c r="F39" s="190"/>
      <c r="G39" s="190"/>
      <c r="H39" s="190"/>
      <c r="I39" s="190"/>
      <c r="J39" s="190"/>
      <c r="K39" s="190"/>
      <c r="M39" s="96"/>
    </row>
    <row r="40" spans="1:13">
      <c r="A40" s="193"/>
      <c r="B40" s="193"/>
      <c r="C40" s="145"/>
      <c r="D40" s="200"/>
      <c r="E40" s="200"/>
      <c r="F40" s="200"/>
      <c r="G40" s="200"/>
      <c r="H40" s="200"/>
      <c r="I40" s="200"/>
      <c r="J40" s="200"/>
      <c r="K40" s="200"/>
      <c r="M40" s="96"/>
    </row>
    <row r="41" spans="1:13">
      <c r="A41" s="193"/>
      <c r="B41" s="193"/>
      <c r="C41" s="145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45"/>
      <c r="C42" s="145"/>
      <c r="D42" s="145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  <mergeCell ref="B15:C15"/>
    <mergeCell ref="E15:L15"/>
    <mergeCell ref="B16:C16"/>
    <mergeCell ref="E16:L16"/>
    <mergeCell ref="E17:L17"/>
    <mergeCell ref="B12:C12"/>
    <mergeCell ref="E12:L12"/>
    <mergeCell ref="B13:C13"/>
    <mergeCell ref="E13:L13"/>
    <mergeCell ref="B14:C14"/>
    <mergeCell ref="E14:L14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K9:L9"/>
    <mergeCell ref="C3:E3"/>
    <mergeCell ref="B9:C9"/>
    <mergeCell ref="E9:F9"/>
    <mergeCell ref="G9:H9"/>
    <mergeCell ref="I9:J9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0" activePane="bottomLeft" state="frozen"/>
      <selection pane="bottomLeft" activeCell="D28" sqref="D28"/>
    </sheetView>
  </sheetViews>
  <sheetFormatPr defaultColWidth="8.7265625" defaultRowHeight="14.5"/>
  <cols>
    <col min="1" max="1" width="8.26953125" bestFit="1" customWidth="1"/>
    <col min="2" max="2" width="15" customWidth="1"/>
    <col min="3" max="3" width="34.26953125" bestFit="1" customWidth="1"/>
    <col min="4" max="4" width="7.81640625" bestFit="1" customWidth="1"/>
    <col min="5" max="5" width="10.7265625" bestFit="1" customWidth="1"/>
    <col min="6" max="6" width="10.26953125" bestFit="1" customWidth="1"/>
  </cols>
  <sheetData>
    <row r="1" spans="1:6">
      <c r="A1" s="123" t="s">
        <v>116</v>
      </c>
      <c r="B1" s="124" t="s">
        <v>117</v>
      </c>
      <c r="C1" s="123" t="s">
        <v>118</v>
      </c>
      <c r="D1" s="125" t="s">
        <v>119</v>
      </c>
      <c r="E1" s="125" t="s">
        <v>120</v>
      </c>
      <c r="F1" s="125" t="s">
        <v>121</v>
      </c>
    </row>
    <row r="2" spans="1:6" ht="26">
      <c r="A2" s="126" t="s">
        <v>122</v>
      </c>
      <c r="B2" s="127" t="s">
        <v>97</v>
      </c>
      <c r="C2" s="127" t="s">
        <v>105</v>
      </c>
      <c r="D2" s="128" t="s">
        <v>123</v>
      </c>
      <c r="E2" s="129" t="s">
        <v>124</v>
      </c>
      <c r="F2" s="130" t="s">
        <v>125</v>
      </c>
    </row>
    <row r="3" spans="1:6" ht="26">
      <c r="A3" s="126" t="s">
        <v>126</v>
      </c>
      <c r="B3" s="127" t="s">
        <v>97</v>
      </c>
      <c r="C3" s="127" t="s">
        <v>127</v>
      </c>
      <c r="D3" s="128" t="s">
        <v>128</v>
      </c>
      <c r="E3" s="129" t="s">
        <v>125</v>
      </c>
      <c r="F3" s="130" t="s">
        <v>129</v>
      </c>
    </row>
    <row r="4" spans="1:6" ht="26">
      <c r="A4" s="126" t="s">
        <v>130</v>
      </c>
      <c r="B4" s="127" t="s">
        <v>97</v>
      </c>
      <c r="C4" s="127" t="s">
        <v>131</v>
      </c>
      <c r="D4" s="128" t="s">
        <v>123</v>
      </c>
      <c r="E4" s="129" t="s">
        <v>132</v>
      </c>
      <c r="F4" s="130" t="s">
        <v>125</v>
      </c>
    </row>
    <row r="5" spans="1:6" ht="26">
      <c r="A5" s="126" t="s">
        <v>133</v>
      </c>
      <c r="B5" s="127" t="s">
        <v>97</v>
      </c>
      <c r="C5" s="127" t="s">
        <v>134</v>
      </c>
      <c r="D5" s="128" t="s">
        <v>135</v>
      </c>
      <c r="E5" s="129" t="s">
        <v>136</v>
      </c>
      <c r="F5" s="130" t="s">
        <v>137</v>
      </c>
    </row>
    <row r="6" spans="1:6" ht="26">
      <c r="A6" s="126" t="s">
        <v>138</v>
      </c>
      <c r="B6" s="127" t="s">
        <v>97</v>
      </c>
      <c r="C6" s="127" t="s">
        <v>139</v>
      </c>
      <c r="D6" s="128" t="s">
        <v>137</v>
      </c>
      <c r="E6" s="129" t="s">
        <v>129</v>
      </c>
      <c r="F6" s="130" t="s">
        <v>140</v>
      </c>
    </row>
    <row r="7" spans="1:6" ht="26">
      <c r="A7" s="126" t="s">
        <v>141</v>
      </c>
      <c r="B7" s="127" t="s">
        <v>97</v>
      </c>
      <c r="C7" s="127" t="s">
        <v>142</v>
      </c>
      <c r="D7" s="128" t="s">
        <v>135</v>
      </c>
      <c r="E7" s="129" t="s">
        <v>143</v>
      </c>
      <c r="F7" s="130" t="s">
        <v>137</v>
      </c>
    </row>
    <row r="8" spans="1:6" ht="26">
      <c r="A8" s="126" t="s">
        <v>144</v>
      </c>
      <c r="B8" s="127" t="s">
        <v>97</v>
      </c>
      <c r="C8" s="127" t="s">
        <v>145</v>
      </c>
      <c r="D8" s="128" t="s">
        <v>146</v>
      </c>
      <c r="E8" s="129" t="s">
        <v>137</v>
      </c>
      <c r="F8" s="130" t="s">
        <v>147</v>
      </c>
    </row>
    <row r="9" spans="1:6" ht="26">
      <c r="A9" s="126" t="s">
        <v>148</v>
      </c>
      <c r="B9" s="127" t="s">
        <v>97</v>
      </c>
      <c r="C9" s="127" t="s">
        <v>149</v>
      </c>
      <c r="D9" s="128" t="s">
        <v>146</v>
      </c>
      <c r="E9" s="129" t="s">
        <v>150</v>
      </c>
      <c r="F9" s="130" t="s">
        <v>147</v>
      </c>
    </row>
    <row r="10" spans="1:6" ht="26">
      <c r="A10" s="126" t="s">
        <v>151</v>
      </c>
      <c r="B10" s="127" t="s">
        <v>97</v>
      </c>
      <c r="C10" s="127" t="s">
        <v>152</v>
      </c>
      <c r="D10" s="128" t="s">
        <v>153</v>
      </c>
      <c r="E10" s="129" t="s">
        <v>154</v>
      </c>
      <c r="F10" s="130" t="s">
        <v>155</v>
      </c>
    </row>
    <row r="11" spans="1:6" ht="26">
      <c r="A11" s="126" t="s">
        <v>156</v>
      </c>
      <c r="B11" s="127" t="s">
        <v>100</v>
      </c>
      <c r="C11" s="127" t="s">
        <v>108</v>
      </c>
      <c r="D11" s="128" t="s">
        <v>157</v>
      </c>
      <c r="E11" s="129" t="s">
        <v>158</v>
      </c>
      <c r="F11" s="130" t="s">
        <v>159</v>
      </c>
    </row>
    <row r="12" spans="1:6" ht="26">
      <c r="A12" s="126" t="s">
        <v>160</v>
      </c>
      <c r="B12" s="127" t="s">
        <v>100</v>
      </c>
      <c r="C12" s="127" t="s">
        <v>161</v>
      </c>
      <c r="D12" s="128" t="s">
        <v>162</v>
      </c>
      <c r="E12" s="129" t="s">
        <v>163</v>
      </c>
      <c r="F12" s="130" t="s">
        <v>164</v>
      </c>
    </row>
    <row r="13" spans="1:6" ht="26">
      <c r="A13" s="126" t="s">
        <v>165</v>
      </c>
      <c r="B13" s="127" t="s">
        <v>100</v>
      </c>
      <c r="C13" s="127" t="s">
        <v>166</v>
      </c>
      <c r="D13" s="128" t="s">
        <v>167</v>
      </c>
      <c r="E13" s="129" t="s">
        <v>168</v>
      </c>
      <c r="F13" s="130" t="s">
        <v>169</v>
      </c>
    </row>
    <row r="14" spans="1:6" ht="26">
      <c r="A14" s="126" t="s">
        <v>170</v>
      </c>
      <c r="B14" s="127" t="s">
        <v>101</v>
      </c>
      <c r="C14" s="127" t="s">
        <v>101</v>
      </c>
      <c r="D14" s="128" t="s">
        <v>171</v>
      </c>
      <c r="E14" s="129" t="s">
        <v>172</v>
      </c>
      <c r="F14" s="130" t="s">
        <v>173</v>
      </c>
    </row>
    <row r="15" spans="1:6" ht="26">
      <c r="A15" s="126" t="s">
        <v>174</v>
      </c>
      <c r="B15" s="127" t="s">
        <v>101</v>
      </c>
      <c r="C15" s="127" t="s">
        <v>109</v>
      </c>
      <c r="D15" s="128" t="s">
        <v>171</v>
      </c>
      <c r="E15" s="129" t="s">
        <v>172</v>
      </c>
      <c r="F15" s="130" t="s">
        <v>173</v>
      </c>
    </row>
    <row r="16" spans="1:6" ht="26">
      <c r="A16" s="126" t="s">
        <v>175</v>
      </c>
      <c r="B16" s="127" t="s">
        <v>101</v>
      </c>
      <c r="C16" s="127" t="s">
        <v>176</v>
      </c>
      <c r="D16" s="128" t="s">
        <v>177</v>
      </c>
      <c r="E16" s="129" t="s">
        <v>178</v>
      </c>
      <c r="F16" s="130" t="s">
        <v>179</v>
      </c>
    </row>
    <row r="17" spans="1:6" ht="26">
      <c r="A17" s="126" t="s">
        <v>180</v>
      </c>
      <c r="B17" s="127" t="s">
        <v>99</v>
      </c>
      <c r="C17" s="127" t="s">
        <v>181</v>
      </c>
      <c r="D17" s="128"/>
      <c r="E17" s="129" t="s">
        <v>182</v>
      </c>
      <c r="F17" s="130"/>
    </row>
    <row r="18" spans="1:6" ht="26">
      <c r="A18" s="126" t="s">
        <v>183</v>
      </c>
      <c r="B18" s="127" t="s">
        <v>99</v>
      </c>
      <c r="C18" s="127" t="s">
        <v>107</v>
      </c>
      <c r="D18" s="128" t="s">
        <v>184</v>
      </c>
      <c r="E18" s="129" t="s">
        <v>185</v>
      </c>
      <c r="F18" s="130" t="s">
        <v>172</v>
      </c>
    </row>
    <row r="19" spans="1:6" ht="26">
      <c r="A19" s="126" t="s">
        <v>186</v>
      </c>
      <c r="B19" s="127" t="s">
        <v>99</v>
      </c>
      <c r="C19" s="127" t="s">
        <v>187</v>
      </c>
      <c r="D19" s="128" t="s">
        <v>188</v>
      </c>
      <c r="E19" s="129" t="s">
        <v>189</v>
      </c>
      <c r="F19" s="130" t="s">
        <v>190</v>
      </c>
    </row>
    <row r="20" spans="1:6" ht="26">
      <c r="A20" s="126" t="s">
        <v>191</v>
      </c>
      <c r="B20" s="127" t="s">
        <v>99</v>
      </c>
      <c r="C20" s="127" t="s">
        <v>192</v>
      </c>
      <c r="D20" s="128" t="s">
        <v>193</v>
      </c>
      <c r="E20" s="129" t="s">
        <v>194</v>
      </c>
      <c r="F20" s="130" t="s">
        <v>132</v>
      </c>
    </row>
    <row r="21" spans="1:6" ht="26">
      <c r="A21" s="126" t="s">
        <v>195</v>
      </c>
      <c r="B21" s="127" t="s">
        <v>99</v>
      </c>
      <c r="C21" s="127" t="s">
        <v>196</v>
      </c>
      <c r="D21" s="128" t="s">
        <v>189</v>
      </c>
      <c r="E21" s="129" t="s">
        <v>197</v>
      </c>
      <c r="F21" s="130" t="s">
        <v>198</v>
      </c>
    </row>
    <row r="22" spans="1:6" ht="26">
      <c r="A22" s="126" t="s">
        <v>199</v>
      </c>
      <c r="B22" s="127" t="s">
        <v>99</v>
      </c>
      <c r="C22" s="127" t="s">
        <v>200</v>
      </c>
      <c r="D22" s="128" t="s">
        <v>201</v>
      </c>
      <c r="E22" s="129" t="s">
        <v>202</v>
      </c>
      <c r="F22" s="130" t="s">
        <v>203</v>
      </c>
    </row>
    <row r="23" spans="1:6" ht="26">
      <c r="A23" s="126" t="s">
        <v>204</v>
      </c>
      <c r="B23" s="127" t="s">
        <v>99</v>
      </c>
      <c r="C23" s="127" t="s">
        <v>205</v>
      </c>
      <c r="D23" s="128" t="s">
        <v>202</v>
      </c>
      <c r="E23" s="129" t="s">
        <v>206</v>
      </c>
      <c r="F23" s="130" t="s">
        <v>188</v>
      </c>
    </row>
    <row r="24" spans="1:6" ht="26">
      <c r="A24" s="126" t="s">
        <v>207</v>
      </c>
      <c r="B24" s="127" t="s">
        <v>98</v>
      </c>
      <c r="C24" s="127" t="s">
        <v>208</v>
      </c>
      <c r="D24" s="128" t="s">
        <v>185</v>
      </c>
      <c r="E24" s="129" t="s">
        <v>209</v>
      </c>
      <c r="F24" s="130" t="s">
        <v>124</v>
      </c>
    </row>
    <row r="25" spans="1:6" ht="26">
      <c r="A25" s="126" t="s">
        <v>210</v>
      </c>
      <c r="B25" s="127" t="s">
        <v>98</v>
      </c>
      <c r="C25" s="127" t="s">
        <v>106</v>
      </c>
      <c r="D25" s="128" t="s">
        <v>211</v>
      </c>
      <c r="E25" s="129" t="s">
        <v>135</v>
      </c>
      <c r="F25" s="130" t="s">
        <v>136</v>
      </c>
    </row>
    <row r="26" spans="1:6" ht="26">
      <c r="A26" s="126" t="s">
        <v>212</v>
      </c>
      <c r="B26" s="127" t="s">
        <v>213</v>
      </c>
      <c r="C26" s="127" t="s">
        <v>214</v>
      </c>
      <c r="D26" s="128"/>
      <c r="E26" s="129"/>
      <c r="F26" s="130"/>
    </row>
    <row r="27" spans="1:6" ht="26">
      <c r="A27" s="126" t="s">
        <v>215</v>
      </c>
      <c r="B27" s="127" t="s">
        <v>213</v>
      </c>
      <c r="C27" s="127" t="s">
        <v>216</v>
      </c>
      <c r="D27" s="128"/>
      <c r="E27" s="129"/>
      <c r="F27" s="130"/>
    </row>
    <row r="28" spans="1:6" ht="26">
      <c r="A28" s="126" t="s">
        <v>217</v>
      </c>
      <c r="B28" s="127" t="s">
        <v>213</v>
      </c>
      <c r="C28" s="127" t="s">
        <v>218</v>
      </c>
      <c r="D28" s="128"/>
      <c r="E28" s="129"/>
      <c r="F28" s="130"/>
    </row>
    <row r="29" spans="1:6" ht="26">
      <c r="A29" s="126" t="s">
        <v>219</v>
      </c>
      <c r="B29" s="127" t="s">
        <v>213</v>
      </c>
      <c r="C29" s="127" t="s">
        <v>220</v>
      </c>
      <c r="D29" s="128"/>
      <c r="E29" s="129"/>
      <c r="F29" s="130"/>
    </row>
    <row r="30" spans="1:6" ht="26">
      <c r="A30" s="126" t="s">
        <v>221</v>
      </c>
      <c r="B30" s="127" t="s">
        <v>213</v>
      </c>
      <c r="C30" s="127" t="s">
        <v>222</v>
      </c>
      <c r="D30" s="128"/>
      <c r="E30" s="129"/>
      <c r="F30" s="130"/>
    </row>
    <row r="31" spans="1:6" ht="26">
      <c r="A31" s="126" t="s">
        <v>223</v>
      </c>
      <c r="B31" s="127" t="s">
        <v>213</v>
      </c>
      <c r="C31" s="127" t="s">
        <v>110</v>
      </c>
      <c r="D31" s="128"/>
      <c r="E31" s="129"/>
      <c r="F31" s="130"/>
    </row>
    <row r="32" spans="1:6" ht="26">
      <c r="A32" s="126" t="s">
        <v>224</v>
      </c>
      <c r="B32" s="127" t="s">
        <v>213</v>
      </c>
      <c r="C32" s="127" t="s">
        <v>225</v>
      </c>
      <c r="D32" s="128"/>
      <c r="E32" s="129"/>
      <c r="F32" s="130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31"/>
      <c r="B1" s="131"/>
      <c r="C1" s="132" t="s">
        <v>226</v>
      </c>
      <c r="D1" s="131"/>
      <c r="I1" t="s">
        <v>269</v>
      </c>
    </row>
    <row r="2" spans="1:9" ht="15.5">
      <c r="A2" s="133" t="s">
        <v>227</v>
      </c>
      <c r="B2" s="133" t="s">
        <v>228</v>
      </c>
      <c r="C2" s="133" t="s">
        <v>229</v>
      </c>
      <c r="D2" s="133" t="s">
        <v>230</v>
      </c>
      <c r="I2" t="s">
        <v>226</v>
      </c>
    </row>
    <row r="3" spans="1:9">
      <c r="A3" s="131" t="s">
        <v>231</v>
      </c>
      <c r="B3" s="131" t="s">
        <v>231</v>
      </c>
      <c r="C3" s="131" t="s">
        <v>124</v>
      </c>
      <c r="D3" s="131" t="s">
        <v>232</v>
      </c>
      <c r="I3" t="s">
        <v>242</v>
      </c>
    </row>
    <row r="4" spans="1:9">
      <c r="A4" s="131" t="s">
        <v>147</v>
      </c>
      <c r="B4" s="131" t="s">
        <v>147</v>
      </c>
      <c r="C4" s="131" t="s">
        <v>147</v>
      </c>
      <c r="D4" s="131" t="s">
        <v>233</v>
      </c>
      <c r="I4" t="s">
        <v>270</v>
      </c>
    </row>
    <row r="5" spans="1:9">
      <c r="A5" s="131" t="s">
        <v>234</v>
      </c>
      <c r="B5" s="131" t="s">
        <v>234</v>
      </c>
      <c r="C5" s="131" t="s">
        <v>137</v>
      </c>
      <c r="D5" s="131" t="s">
        <v>235</v>
      </c>
      <c r="I5" s="153" t="s">
        <v>271</v>
      </c>
    </row>
    <row r="6" spans="1:9">
      <c r="A6" s="131" t="s">
        <v>236</v>
      </c>
      <c r="B6" s="131" t="s">
        <v>236</v>
      </c>
      <c r="C6" s="131" t="s">
        <v>237</v>
      </c>
      <c r="D6" s="131" t="s">
        <v>238</v>
      </c>
    </row>
    <row r="7" spans="1:9">
      <c r="A7" s="131" t="s">
        <v>239</v>
      </c>
      <c r="B7" s="131" t="s">
        <v>239</v>
      </c>
      <c r="C7" s="131" t="s">
        <v>240</v>
      </c>
      <c r="D7" s="131" t="s">
        <v>241</v>
      </c>
    </row>
    <row r="8" spans="1:9">
      <c r="A8" s="131"/>
      <c r="B8" s="131"/>
      <c r="C8" s="131"/>
      <c r="D8" s="131"/>
    </row>
    <row r="9" spans="1:9" ht="21">
      <c r="A9" s="131"/>
      <c r="B9" s="131"/>
      <c r="C9" s="134" t="s">
        <v>242</v>
      </c>
      <c r="D9" s="131"/>
    </row>
    <row r="10" spans="1:9" ht="15.5">
      <c r="A10" s="133" t="s">
        <v>227</v>
      </c>
      <c r="B10" s="133" t="s">
        <v>228</v>
      </c>
      <c r="C10" s="133" t="s">
        <v>229</v>
      </c>
      <c r="D10" s="133" t="s">
        <v>230</v>
      </c>
    </row>
    <row r="11" spans="1:9">
      <c r="A11" s="131" t="s">
        <v>231</v>
      </c>
      <c r="B11" s="131" t="s">
        <v>231</v>
      </c>
      <c r="C11" s="131" t="s">
        <v>124</v>
      </c>
      <c r="D11" s="131" t="s">
        <v>243</v>
      </c>
    </row>
    <row r="12" spans="1:9">
      <c r="A12" s="131" t="s">
        <v>147</v>
      </c>
      <c r="B12" s="131" t="s">
        <v>147</v>
      </c>
      <c r="C12" s="131" t="s">
        <v>147</v>
      </c>
      <c r="D12" s="131" t="s">
        <v>244</v>
      </c>
    </row>
    <row r="13" spans="1:9">
      <c r="A13" s="131" t="s">
        <v>234</v>
      </c>
      <c r="B13" s="131" t="s">
        <v>234</v>
      </c>
      <c r="C13" s="131" t="s">
        <v>137</v>
      </c>
      <c r="D13" s="131" t="s">
        <v>245</v>
      </c>
    </row>
    <row r="14" spans="1:9">
      <c r="A14" s="131" t="s">
        <v>236</v>
      </c>
      <c r="B14" s="131" t="s">
        <v>236</v>
      </c>
      <c r="C14" s="131" t="s">
        <v>237</v>
      </c>
      <c r="D14" s="131" t="s">
        <v>246</v>
      </c>
    </row>
    <row r="15" spans="1:9">
      <c r="A15" s="131" t="s">
        <v>239</v>
      </c>
      <c r="B15" s="131" t="s">
        <v>239</v>
      </c>
      <c r="C15" s="131" t="s">
        <v>240</v>
      </c>
      <c r="D15" s="131" t="s">
        <v>247</v>
      </c>
    </row>
    <row r="16" spans="1:9">
      <c r="A16" s="131"/>
      <c r="B16" s="131"/>
      <c r="C16" s="131"/>
      <c r="D16" s="131"/>
    </row>
    <row r="17" spans="1:4">
      <c r="A17" s="131">
        <v>28</v>
      </c>
      <c r="B17" s="131">
        <v>28</v>
      </c>
      <c r="C17" s="131">
        <v>28</v>
      </c>
      <c r="D17" s="131" t="s">
        <v>248</v>
      </c>
    </row>
    <row r="18" spans="1:4">
      <c r="A18" s="131">
        <v>29</v>
      </c>
      <c r="B18" s="131">
        <v>29</v>
      </c>
      <c r="C18" s="131">
        <v>29</v>
      </c>
      <c r="D18" s="131" t="s">
        <v>249</v>
      </c>
    </row>
    <row r="19" spans="1:4">
      <c r="A19" s="131">
        <v>30</v>
      </c>
      <c r="B19" s="131">
        <v>30</v>
      </c>
      <c r="C19" s="131">
        <v>30</v>
      </c>
      <c r="D19" s="131" t="s">
        <v>250</v>
      </c>
    </row>
    <row r="20" spans="1:4">
      <c r="A20" s="131">
        <v>31</v>
      </c>
      <c r="B20" s="131">
        <v>31</v>
      </c>
      <c r="C20" s="131">
        <v>31</v>
      </c>
      <c r="D20" s="131" t="s">
        <v>251</v>
      </c>
    </row>
    <row r="21" spans="1:4">
      <c r="A21" s="131">
        <v>32</v>
      </c>
      <c r="B21" s="131">
        <v>32</v>
      </c>
      <c r="C21" s="131">
        <v>32</v>
      </c>
      <c r="D21" s="131" t="s">
        <v>252</v>
      </c>
    </row>
    <row r="22" spans="1:4">
      <c r="A22" s="131">
        <v>33</v>
      </c>
      <c r="B22" s="131">
        <v>33</v>
      </c>
      <c r="C22" s="131">
        <v>33</v>
      </c>
      <c r="D22" s="131" t="s">
        <v>253</v>
      </c>
    </row>
    <row r="23" spans="1:4">
      <c r="A23" s="131">
        <v>34</v>
      </c>
      <c r="B23" s="131">
        <v>34</v>
      </c>
      <c r="C23" s="131">
        <v>34</v>
      </c>
      <c r="D23" s="131" t="s">
        <v>254</v>
      </c>
    </row>
    <row r="24" spans="1:4">
      <c r="A24" s="131">
        <v>36</v>
      </c>
      <c r="B24" s="131">
        <v>36</v>
      </c>
      <c r="C24" s="131">
        <v>36</v>
      </c>
      <c r="D24" s="131" t="s">
        <v>255</v>
      </c>
    </row>
  </sheetData>
  <phoneticPr fontId="4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05" t="s">
        <v>42</v>
      </c>
      <c r="B1" s="205"/>
      <c r="C1" s="205"/>
      <c r="D1" s="205"/>
      <c r="E1" s="205"/>
      <c r="F1" s="205"/>
      <c r="G1" s="205"/>
      <c r="H1" s="205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06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07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07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07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07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07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07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07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07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07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07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07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07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07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07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08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09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10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10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10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10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10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10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10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10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10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10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10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10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10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10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10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10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10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10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10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10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10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10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10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10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10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10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10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10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10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10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10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10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10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10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10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10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10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10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10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10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10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10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11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12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13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05" t="s">
        <v>54</v>
      </c>
      <c r="B66" s="205"/>
      <c r="C66" s="205"/>
      <c r="D66" s="205"/>
      <c r="E66" s="205"/>
      <c r="F66" s="205"/>
      <c r="G66" s="205"/>
      <c r="H66" s="205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02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03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04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99217-A4ED-45E5-A7DF-1C3572F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MER.QT-1.BM2</vt:lpstr>
      <vt:lpstr>MER.QT-1.BM2 (2)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Thi Le Thi Thanh</cp:lastModifiedBy>
  <cp:lastPrinted>2024-03-01T07:36:23Z</cp:lastPrinted>
  <dcterms:created xsi:type="dcterms:W3CDTF">2020-11-11T02:21:38Z</dcterms:created>
  <dcterms:modified xsi:type="dcterms:W3CDTF">2025-09-18T04:08:47Z</dcterms:modified>
</cp:coreProperties>
</file>