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2-PRODUCTION/4-INTERNAL-PURCHASE-ORDER/4-2-TRIM-ORDER/TRIM-PO/DRAFT-PO/"/>
    </mc:Choice>
  </mc:AlternateContent>
  <xr:revisionPtr revIDLastSave="351" documentId="8_{3031A961-E0C6-4999-8498-1901555F8998}" xr6:coauthVersionLast="47" xr6:coauthVersionMax="47" xr10:uidLastSave="{D76627A0-D1AA-4E74-A115-534B9D4B1484}"/>
  <bookViews>
    <workbookView xWindow="-110" yWindow="-110" windowWidth="19420" windowHeight="10300" xr2:uid="{00000000-000D-0000-FFFF-FFFF00000000}"/>
  </bookViews>
  <sheets>
    <sheet name="MER.QT-1.BM2" sheetId="1" r:id="rId1"/>
    <sheet name="STICKER" sheetId="28" r:id="rId2"/>
    <sheet name="LAYOUT" sheetId="2" r:id="rId3"/>
  </sheets>
  <definedNames>
    <definedName name="_Fill" localSheetId="2" hidden="1">#REF!</definedName>
    <definedName name="_Fill" hidden="1">#REF!</definedName>
    <definedName name="_xlnm._FilterDatabase" localSheetId="1" hidden="1">STICKER!$A$1:$I$440</definedName>
    <definedName name="COLOR">#REF!</definedName>
    <definedName name="_xlnm.Print_Area" localSheetId="0">'MER.QT-1.BM2'!$A$1:$N$27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J215" i="28"/>
  <c r="I18" i="1"/>
  <c r="I17" i="1"/>
  <c r="I15" i="1"/>
  <c r="I14" i="1"/>
  <c r="I13" i="1"/>
  <c r="I12" i="1"/>
  <c r="I11" i="1"/>
  <c r="I441" i="28"/>
  <c r="I440" i="28"/>
  <c r="I439" i="28"/>
  <c r="I438" i="28"/>
  <c r="I437" i="28"/>
  <c r="I436" i="28"/>
  <c r="I435" i="28"/>
  <c r="I434" i="28"/>
  <c r="I433" i="28"/>
  <c r="I432" i="28"/>
  <c r="I431" i="28"/>
  <c r="I430" i="28"/>
  <c r="I429" i="28"/>
  <c r="I428" i="28"/>
  <c r="I427" i="28"/>
  <c r="I426" i="28"/>
  <c r="I425" i="28"/>
  <c r="I424" i="28"/>
  <c r="I423" i="28"/>
  <c r="I422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7" i="28"/>
  <c r="I406" i="28"/>
  <c r="I405" i="28"/>
  <c r="I404" i="28"/>
  <c r="I403" i="28"/>
  <c r="I402" i="28"/>
  <c r="I401" i="28"/>
  <c r="I400" i="28"/>
  <c r="I399" i="28"/>
  <c r="I398" i="28"/>
  <c r="I397" i="28"/>
  <c r="I396" i="28"/>
  <c r="I395" i="28"/>
  <c r="I394" i="28"/>
  <c r="I393" i="28"/>
  <c r="I392" i="28"/>
  <c r="I391" i="28"/>
  <c r="I390" i="28"/>
  <c r="I389" i="28"/>
  <c r="I388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3" i="28"/>
  <c r="I352" i="28"/>
  <c r="I351" i="28"/>
  <c r="I350" i="28"/>
  <c r="I349" i="28"/>
  <c r="I348" i="28"/>
  <c r="I347" i="28"/>
  <c r="I346" i="28"/>
  <c r="I345" i="28"/>
  <c r="I344" i="28"/>
  <c r="I343" i="28"/>
  <c r="I342" i="28"/>
  <c r="I341" i="28"/>
  <c r="I340" i="28"/>
  <c r="I339" i="28"/>
  <c r="I338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526" i="28" s="1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I20" i="1" l="1"/>
  <c r="K18" i="1" l="1"/>
  <c r="M18" i="1" s="1"/>
  <c r="K17" i="1"/>
  <c r="M17" i="1" s="1"/>
  <c r="K15" i="1"/>
  <c r="M15" i="1" s="1"/>
  <c r="K14" i="1"/>
  <c r="M14" i="1" s="1"/>
  <c r="K13" i="1"/>
  <c r="K12" i="1"/>
  <c r="M12" i="1" s="1"/>
  <c r="K16" i="1"/>
  <c r="M16" i="1" s="1"/>
  <c r="M13" i="1" l="1"/>
  <c r="K11" i="1" l="1"/>
  <c r="K20" i="1" s="1"/>
  <c r="M11" i="1" l="1"/>
  <c r="M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<sst xmlns="http://schemas.openxmlformats.org/spreadsheetml/2006/main" count="3119" uniqueCount="193">
  <si>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</si>
  <si>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</si>
  <si>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</si>
  <si>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</si>
  <si>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</si>
  <si>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</si>
  <si>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</si>
  <si>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</si>
  <si>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</si>
  <si>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</si>
  <si>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</si>
  <si>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</si>
  <si>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</si>
  <si>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</si>
  <si>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</si>
  <si>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</si>
  <si>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</si>
  <si>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</si>
  <si>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</si>
  <si>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</si>
  <si>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</si>
  <si>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</si>
  <si>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</si>
  <si>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</si>
  <si>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</si>
  <si>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</si>
  <si>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</si>
  <si>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</si>
  <si>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</si>
  <si>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</si>
  <si>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</si>
  <si>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</si>
  <si>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</si>
  <si>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</si>
  <si>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</si>
  <si>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PCS</t>
  </si>
  <si>
    <t>ALL STYLE</t>
  </si>
  <si>
    <t>COLOR ADDRESS STICKER</t>
  </si>
  <si>
    <t>4'' X 6''</t>
  </si>
  <si>
    <t>SAME AS QUALITY HO21</t>
  </si>
  <si>
    <t>RED</t>
  </si>
  <si>
    <t>YELLOW</t>
  </si>
  <si>
    <t>WHITE</t>
  </si>
  <si>
    <t>03</t>
  </si>
  <si>
    <t>ORANGE</t>
  </si>
  <si>
    <t>GREEN</t>
  </si>
  <si>
    <t>Style Number</t>
  </si>
  <si>
    <t>Warehouse</t>
  </si>
  <si>
    <t>PUR.QT-2.BM1</t>
  </si>
  <si>
    <t>1</t>
  </si>
  <si>
    <t>STICKER</t>
  </si>
  <si>
    <t>MAGENTA</t>
  </si>
  <si>
    <t>BLUE</t>
  </si>
  <si>
    <t>OLIVE</t>
  </si>
  <si>
    <t>Style Description</t>
  </si>
  <si>
    <t>Size</t>
  </si>
  <si>
    <t>L</t>
  </si>
  <si>
    <t>M</t>
  </si>
  <si>
    <t>S</t>
  </si>
  <si>
    <t>XL</t>
  </si>
  <si>
    <t>XXL</t>
  </si>
  <si>
    <t>SH TRIMS</t>
  </si>
  <si>
    <t>Warehouse Description</t>
  </si>
  <si>
    <t>Sum of Original Quantity</t>
  </si>
  <si>
    <t>42</t>
  </si>
  <si>
    <t>STUSSY EUROPE TRIBE B.V. (42)</t>
  </si>
  <si>
    <t>NGỌC TRẦN</t>
  </si>
  <si>
    <t>UPC Code</t>
  </si>
  <si>
    <t>02</t>
  </si>
  <si>
    <t>JACK, INC. (02)</t>
  </si>
  <si>
    <t>SACK&amp;NOLDE (STUSSY INC.) (03)</t>
  </si>
  <si>
    <t>52</t>
  </si>
  <si>
    <t>MAERSK LOGISTICS GUANGDONG(52)</t>
  </si>
  <si>
    <t>STUSSY, INC. (21)</t>
  </si>
  <si>
    <t>CHỊ LAN ANH</t>
  </si>
  <si>
    <t>NAVY</t>
  </si>
  <si>
    <t>21</t>
  </si>
  <si>
    <t>30</t>
  </si>
  <si>
    <t>STUSSY WEB (30)</t>
  </si>
  <si>
    <t>41</t>
  </si>
  <si>
    <t>UK TRIBE (41)</t>
  </si>
  <si>
    <t>94</t>
  </si>
  <si>
    <t>KOREA TRIBE C/O</t>
  </si>
  <si>
    <t>95</t>
  </si>
  <si>
    <t>JAPAN TRIBE C/O</t>
  </si>
  <si>
    <t>96</t>
  </si>
  <si>
    <t>IT APPAREL (96)</t>
  </si>
  <si>
    <t>Grand Total</t>
  </si>
  <si>
    <t>51</t>
  </si>
  <si>
    <t>STUSSY INC SAMPLES</t>
  </si>
  <si>
    <t>ASH HEATHER</t>
  </si>
  <si>
    <t>118570</t>
  </si>
  <si>
    <t>FLEECE RAGLAN CREW</t>
  </si>
  <si>
    <t>195292744852</t>
  </si>
  <si>
    <t>195292744869</t>
  </si>
  <si>
    <t>195292744876</t>
  </si>
  <si>
    <t>195292744883</t>
  </si>
  <si>
    <t>195292634139</t>
  </si>
  <si>
    <t>195292634146</t>
  </si>
  <si>
    <t>195292634153</t>
  </si>
  <si>
    <t>195292634160</t>
  </si>
  <si>
    <t>WASHED BLACK</t>
  </si>
  <si>
    <t>195292634238</t>
  </si>
  <si>
    <t>195292634245</t>
  </si>
  <si>
    <t>195292634252</t>
  </si>
  <si>
    <t>195292634269</t>
  </si>
  <si>
    <t>195292744890</t>
  </si>
  <si>
    <t>195292634276</t>
  </si>
  <si>
    <t>118571</t>
  </si>
  <si>
    <t>RAGLAN ZIP HOOD</t>
  </si>
  <si>
    <t>195292744906</t>
  </si>
  <si>
    <t>195292744913</t>
  </si>
  <si>
    <t>195292744920</t>
  </si>
  <si>
    <t>195292744937</t>
  </si>
  <si>
    <t>195292634337</t>
  </si>
  <si>
    <t>195292634344</t>
  </si>
  <si>
    <t>195292634351</t>
  </si>
  <si>
    <t>195292634368</t>
  </si>
  <si>
    <t>195292634436</t>
  </si>
  <si>
    <t>195292634443</t>
  </si>
  <si>
    <t>195292634450</t>
  </si>
  <si>
    <t>195292634467</t>
  </si>
  <si>
    <t>195292744944</t>
  </si>
  <si>
    <t>195292634375</t>
  </si>
  <si>
    <t>195292634474</t>
  </si>
  <si>
    <t>118572</t>
  </si>
  <si>
    <t>FLEECE RAGLAN HOOD</t>
  </si>
  <si>
    <t>195292744951</t>
  </si>
  <si>
    <t>195292744968</t>
  </si>
  <si>
    <t>195292744975</t>
  </si>
  <si>
    <t>195292744982</t>
  </si>
  <si>
    <t>195292636171</t>
  </si>
  <si>
    <t>195292636188</t>
  </si>
  <si>
    <t>195292636195</t>
  </si>
  <si>
    <t>195292636201</t>
  </si>
  <si>
    <t>195292636270</t>
  </si>
  <si>
    <t>195292636287</t>
  </si>
  <si>
    <t>195292636294</t>
  </si>
  <si>
    <t>195292636300</t>
  </si>
  <si>
    <t>195292744999</t>
  </si>
  <si>
    <t>195292636317</t>
  </si>
  <si>
    <t>195292636218</t>
  </si>
  <si>
    <t>118573</t>
  </si>
  <si>
    <t>FLEECE RAGLAN ZIP MOCK</t>
  </si>
  <si>
    <t>195292745002</t>
  </si>
  <si>
    <t>195292745019</t>
  </si>
  <si>
    <t>195292745026</t>
  </si>
  <si>
    <t>195292745033</t>
  </si>
  <si>
    <t>195292662460</t>
  </si>
  <si>
    <t>195292662477</t>
  </si>
  <si>
    <t>195292662484</t>
  </si>
  <si>
    <t>195292662491</t>
  </si>
  <si>
    <t>195292662569</t>
  </si>
  <si>
    <t>195292662576</t>
  </si>
  <si>
    <t>195292662583</t>
  </si>
  <si>
    <t>195292662590</t>
  </si>
  <si>
    <t>195292662507</t>
  </si>
  <si>
    <t>195292745040</t>
  </si>
  <si>
    <t>195292662606</t>
  </si>
  <si>
    <t>03 Total</t>
  </si>
  <si>
    <t>21 Total</t>
  </si>
  <si>
    <t>30 Total</t>
  </si>
  <si>
    <t>41 Total</t>
  </si>
  <si>
    <t>42 Total</t>
  </si>
  <si>
    <t>51 Total</t>
  </si>
  <si>
    <t>52 Total</t>
  </si>
  <si>
    <t>94 Total</t>
  </si>
  <si>
    <t>95 Total</t>
  </si>
  <si>
    <t>96 Total</t>
  </si>
  <si>
    <t>02 Total</t>
  </si>
  <si>
    <t>ERP</t>
  </si>
  <si>
    <t>TỔNG</t>
  </si>
  <si>
    <t>ORDER THÊM</t>
  </si>
  <si>
    <t>Color Description</t>
  </si>
  <si>
    <t>116720</t>
  </si>
  <si>
    <t>WORKGEAR SWEATPANT</t>
  </si>
  <si>
    <t>195292738554</t>
  </si>
  <si>
    <t>195292738561</t>
  </si>
  <si>
    <t>195292738578</t>
  </si>
  <si>
    <t>195292738585</t>
  </si>
  <si>
    <t>195292766205</t>
  </si>
  <si>
    <t>195292766212</t>
  </si>
  <si>
    <t>195292766229</t>
  </si>
  <si>
    <t>195292766236</t>
  </si>
  <si>
    <t>195292738752</t>
  </si>
  <si>
    <t>195292738769</t>
  </si>
  <si>
    <t>195292738776</t>
  </si>
  <si>
    <t>195292738783</t>
  </si>
  <si>
    <t>195292738592</t>
  </si>
  <si>
    <t>195292766243</t>
  </si>
  <si>
    <t>195292738790</t>
  </si>
  <si>
    <t>S20  HO25   G2818</t>
  </si>
  <si>
    <t>HO25- DROP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</si>
</sst>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sz val="18"/>
      <color rgb="FFFF0000"/>
      <name val="Muli"/>
    </font>
    <font>
      <sz val="18"/>
      <color indexed="8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16" fontId="7" fillId="0" borderId="1" xfId="0" quotePrefix="1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4" borderId="2" xfId="6" applyFont="1" applyFill="1" applyBorder="1" applyAlignment="1">
      <alignment horizontal="left" vertical="center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4" fontId="5" fillId="4" borderId="8" xfId="6" quotePrefix="1" applyNumberFormat="1" applyFont="1" applyFill="1" applyBorder="1" applyAlignment="1">
      <alignment horizontal="center" vertical="center"/>
    </xf>
    <xf numFmtId="15" fontId="8" fillId="4" borderId="1" xfId="6" quotePrefix="1" applyNumberFormat="1" applyFont="1" applyFill="1" applyBorder="1" applyAlignment="1">
      <alignment horizontal="center" vertical="center"/>
    </xf>
    <xf numFmtId="15" fontId="5" fillId="4" borderId="1" xfId="6" applyNumberFormat="1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left" vertical="center"/>
    </xf>
    <xf numFmtId="0" fontId="10" fillId="4" borderId="2" xfId="8" applyFont="1" applyFill="1" applyBorder="1" applyAlignment="1" applyProtection="1">
      <alignment vertical="top"/>
    </xf>
    <xf numFmtId="0" fontId="5" fillId="0" borderId="1" xfId="0" applyFont="1" applyBorder="1" applyAlignment="1">
      <alignment horizontal="center" vertical="center"/>
    </xf>
    <xf numFmtId="0" fontId="8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5" fontId="5" fillId="4" borderId="0" xfId="6" applyNumberFormat="1" applyFont="1" applyFill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8" fillId="6" borderId="1" xfId="6" applyFont="1" applyFill="1" applyBorder="1" applyAlignment="1">
      <alignment horizontal="center" vertical="center"/>
    </xf>
    <xf numFmtId="0" fontId="8" fillId="6" borderId="1" xfId="6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164" fontId="8" fillId="6" borderId="1" xfId="6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vertical="center" wrapText="1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/>
    </xf>
    <xf numFmtId="1" fontId="14" fillId="7" borderId="1" xfId="3" applyNumberFormat="1" applyFont="1" applyFill="1" applyBorder="1" applyAlignment="1">
      <alignment horizontal="center" vertical="center"/>
    </xf>
    <xf numFmtId="3" fontId="15" fillId="7" borderId="1" xfId="3" applyNumberFormat="1" applyFont="1" applyFill="1" applyBorder="1" applyAlignment="1">
      <alignment horizontal="center" vertical="center"/>
    </xf>
    <xf numFmtId="164" fontId="5" fillId="7" borderId="1" xfId="2" applyNumberFormat="1" applyFont="1" applyFill="1" applyBorder="1" applyAlignment="1">
      <alignment horizontal="center" vertical="center"/>
    </xf>
    <xf numFmtId="164" fontId="5" fillId="7" borderId="1" xfId="4" applyNumberFormat="1" applyFont="1" applyFill="1" applyBorder="1" applyAlignment="1">
      <alignment horizontal="center" vertical="center" wrapText="1"/>
    </xf>
    <xf numFmtId="167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5" fillId="4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14" fontId="18" fillId="3" borderId="0" xfId="2" quotePrefix="1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4" fontId="5" fillId="3" borderId="0" xfId="4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6" fillId="0" borderId="0" xfId="2" applyFont="1" applyAlignment="1">
      <alignment vertical="center" wrapText="1"/>
    </xf>
    <xf numFmtId="0" fontId="16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7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5" fillId="0" borderId="1" xfId="7" quotePrefix="1" applyFont="1" applyBorder="1" applyAlignment="1">
      <alignment horizontal="center" vertical="center"/>
    </xf>
    <xf numFmtId="164" fontId="8" fillId="5" borderId="1" xfId="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2" quotePrefix="1" applyFont="1" applyBorder="1" applyAlignment="1">
      <alignment horizontal="center" vertical="center" wrapText="1"/>
    </xf>
    <xf numFmtId="167" fontId="12" fillId="3" borderId="1" xfId="5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left" vertical="center"/>
    </xf>
    <xf numFmtId="0" fontId="8" fillId="4" borderId="5" xfId="6" applyFont="1" applyFill="1" applyBorder="1" applyAlignment="1">
      <alignment horizontal="left" vertical="center"/>
    </xf>
    <xf numFmtId="164" fontId="16" fillId="4" borderId="0" xfId="2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left" vertical="top"/>
    </xf>
    <xf numFmtId="165" fontId="5" fillId="4" borderId="4" xfId="6" applyNumberFormat="1" applyFont="1" applyFill="1" applyBorder="1" applyAlignment="1">
      <alignment horizontal="center" vertical="center"/>
    </xf>
    <xf numFmtId="165" fontId="5" fillId="4" borderId="5" xfId="6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6" fillId="0" borderId="0" xfId="2" applyFont="1" applyAlignment="1">
      <alignment horizontal="center" vertical="center" wrapText="1"/>
    </xf>
    <xf numFmtId="16" fontId="5" fillId="4" borderId="4" xfId="6" applyNumberFormat="1" applyFont="1" applyFill="1" applyBorder="1" applyAlignment="1">
      <alignment horizontal="center" vertical="center"/>
    </xf>
    <xf numFmtId="16" fontId="5" fillId="4" borderId="5" xfId="6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21" fillId="3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1" xfId="0" applyFont="1" applyBorder="1"/>
    <xf numFmtId="0" fontId="0" fillId="0" borderId="4" xfId="0" applyBorder="1" applyAlignment="1">
      <alignment vertical="center"/>
    </xf>
    <xf numFmtId="0" fontId="23" fillId="0" borderId="1" xfId="0" applyFont="1" applyBorder="1"/>
    <xf numFmtId="0" fontId="20" fillId="0" borderId="13" xfId="0" applyFont="1" applyBorder="1"/>
    <xf numFmtId="0" fontId="0" fillId="0" borderId="13" xfId="0" applyBorder="1" applyAlignment="1">
      <alignment vertical="center"/>
    </xf>
    <xf numFmtId="0" fontId="22" fillId="0" borderId="0" xfId="0" applyFont="1"/>
    <xf numFmtId="0" fontId="22" fillId="10" borderId="1" xfId="0" applyFont="1" applyFill="1" applyBorder="1"/>
    <xf numFmtId="0" fontId="22" fillId="9" borderId="1" xfId="0" applyFont="1" applyFill="1" applyBorder="1"/>
    <xf numFmtId="0" fontId="22" fillId="12" borderId="1" xfId="0" applyFont="1" applyFill="1" applyBorder="1"/>
    <xf numFmtId="0" fontId="22" fillId="3" borderId="1" xfId="0" applyFont="1" applyFill="1" applyBorder="1"/>
    <xf numFmtId="0" fontId="24" fillId="11" borderId="1" xfId="0" applyFont="1" applyFill="1" applyBorder="1"/>
    <xf numFmtId="0" fontId="22" fillId="13" borderId="1" xfId="0" applyFont="1" applyFill="1" applyBorder="1"/>
    <xf numFmtId="0" fontId="22" fillId="14" borderId="1" xfId="0" applyFont="1" applyFill="1" applyBorder="1"/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506613</xdr:colOff>
      <xdr:row>10</xdr:row>
      <xdr:rowOff>28224</xdr:rowOff>
    </xdr:from>
    <xdr:to>
      <xdr:col>18</xdr:col>
      <xdr:colOff>597797</xdr:colOff>
      <xdr:row>11</xdr:row>
      <xdr:rowOff>1100668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8AA90-964C-4639-B6ED-E1BEE93F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21613" y="3880557"/>
          <a:ext cx="2729962" cy="241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306552</xdr:colOff>
      <xdr:row>61</xdr:row>
      <xdr:rowOff>43793</xdr:rowOff>
    </xdr:from>
    <xdr:to>
      <xdr:col>13</xdr:col>
      <xdr:colOff>368831</xdr:colOff>
      <xdr:row>427</xdr:row>
      <xdr:rowOff>117545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0A247-504C-4005-8240-638EF05A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1352" y="208893"/>
          <a:ext cx="1891079" cy="1731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427181</xdr:colOff>
      <xdr:row>2</xdr:row>
      <xdr:rowOff>34636</xdr:rowOff>
    </xdr:from>
    <xdr:to>
      <xdr:col>10</xdr:col>
      <xdr:colOff>611908</xdr:colOff>
      <xdr:row>29</xdr:row>
      <xdr:rowOff>78051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D0818-3963-4013-8E53-DB0EA4F8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0" y="404091"/>
          <a:ext cx="5691909" cy="503105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view="pageBreakPreview" zoomScale="45" zoomScaleNormal="55" zoomScaleSheetLayoutView="45" zoomScalePageLayoutView="70" workbookViewId="0">
      <selection activeCell="H7" sqref="H7:I7"/>
    </sheetView>
  </sheetViews>
  <sheetFormatPr defaultColWidth="9.26953125" defaultRowHeight="26.5"/>
  <cols>
    <col min="1" max="1" width="18.453125" style="5" customWidth="1"/>
    <col min="2" max="2" width="12.453125" style="5" customWidth="1"/>
    <col min="3" max="3" width="15.7265625" style="5" customWidth="1"/>
    <col min="4" max="4" width="17.7265625" style="5" customWidth="1"/>
    <col min="5" max="5" width="15.7265625" style="5" customWidth="1"/>
    <col min="6" max="6" width="18" style="5" customWidth="1"/>
    <col min="7" max="7" width="19.1796875" style="5" customWidth="1"/>
    <col min="8" max="8" width="11.54296875" style="5" customWidth="1"/>
    <col min="9" max="9" width="18.81640625" style="5" customWidth="1"/>
    <col min="10" max="10" width="15.26953125" style="5" customWidth="1"/>
    <col min="11" max="11" width="13.453125" style="5" customWidth="1"/>
    <col min="12" max="12" width="22.26953125" style="5" customWidth="1"/>
    <col min="13" max="13" width="31.26953125" style="5" customWidth="1"/>
    <col min="14" max="14" width="33.453125" style="76" customWidth="1"/>
    <col min="15" max="16" width="9.26953125" style="5"/>
    <col min="17" max="17" width="9.81640625" style="5" bestFit="1" customWidth="1"/>
    <col min="18" max="16384" width="9.26953125" style="5"/>
  </cols>
  <sheetData>
    <row r="1" spans="1:14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48</v>
      </c>
    </row>
    <row r="2" spans="1:14" ht="21.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89999999999999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49</v>
      </c>
    </row>
    <row r="4" spans="1:14" ht="25.15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75"/>
    </row>
    <row r="5" spans="1:14">
      <c r="A5" s="11" t="s">
        <v>5</v>
      </c>
      <c r="B5" s="79" t="s">
        <v>61</v>
      </c>
      <c r="C5" s="79"/>
      <c r="D5" s="79"/>
      <c r="E5" s="12"/>
      <c r="F5" s="82" t="s">
        <v>6</v>
      </c>
      <c r="G5" s="83"/>
      <c r="H5" s="77" t="s">
        <v>34</v>
      </c>
      <c r="I5" s="78"/>
      <c r="J5" s="13"/>
      <c r="K5" s="13"/>
      <c r="L5" s="14"/>
      <c r="M5" s="15" t="s">
        <v>7</v>
      </c>
      <c r="N5" s="16">
        <v>45739</v>
      </c>
    </row>
    <row r="6" spans="1:14" ht="22.5" customHeight="1">
      <c r="A6" s="17" t="s">
        <v>8</v>
      </c>
      <c r="B6" s="86"/>
      <c r="C6" s="86"/>
      <c r="D6" s="86"/>
      <c r="E6" s="12"/>
      <c r="F6" s="82" t="s">
        <v>9</v>
      </c>
      <c r="G6" s="83"/>
      <c r="H6" s="80" t="s">
        <v>192</v>
      </c>
      <c r="I6" s="81"/>
      <c r="J6" s="13"/>
      <c r="K6" s="13"/>
      <c r="L6" s="14"/>
      <c r="M6" s="15" t="s">
        <v>10</v>
      </c>
      <c r="N6" s="70"/>
    </row>
    <row r="7" spans="1:14" ht="22.5" customHeight="1">
      <c r="A7" s="17" t="s">
        <v>11</v>
      </c>
      <c r="B7" s="87"/>
      <c r="C7" s="87"/>
      <c r="D7" s="18"/>
      <c r="E7" s="12"/>
      <c r="F7" s="82" t="s">
        <v>12</v>
      </c>
      <c r="G7" s="83"/>
      <c r="H7" s="92"/>
      <c r="I7" s="93"/>
      <c r="J7" s="13"/>
      <c r="K7" s="13"/>
      <c r="L7" s="14"/>
      <c r="M7" s="15" t="s">
        <v>13</v>
      </c>
      <c r="N7" s="19" t="s">
        <v>191</v>
      </c>
    </row>
    <row r="8" spans="1:14" ht="29" customHeight="1">
      <c r="A8" s="20" t="s">
        <v>14</v>
      </c>
      <c r="B8" s="90" t="s">
        <v>74</v>
      </c>
      <c r="C8" s="90"/>
      <c r="D8" s="21"/>
      <c r="E8" s="12"/>
      <c r="F8" s="82" t="s">
        <v>15</v>
      </c>
      <c r="G8" s="83"/>
      <c r="H8" s="88"/>
      <c r="I8" s="89"/>
      <c r="J8" s="22"/>
      <c r="K8" s="22"/>
      <c r="L8" s="14"/>
      <c r="M8" s="15" t="s">
        <v>16</v>
      </c>
      <c r="N8" s="23" t="s">
        <v>66</v>
      </c>
    </row>
    <row r="9" spans="1:14" ht="5.65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75"/>
    </row>
    <row r="10" spans="1:14" ht="106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 ht="106">
      <c r="A11" s="29" t="s">
        <v>36</v>
      </c>
      <c r="B11" s="30"/>
      <c r="C11" s="31" t="s">
        <v>37</v>
      </c>
      <c r="D11" s="30" t="s">
        <v>38</v>
      </c>
      <c r="E11" s="29" t="s">
        <v>39</v>
      </c>
      <c r="F11" s="73" t="s">
        <v>43</v>
      </c>
      <c r="G11" s="32" t="s">
        <v>40</v>
      </c>
      <c r="H11" s="32" t="s">
        <v>35</v>
      </c>
      <c r="I11" s="33">
        <f>STICKER!J124</f>
        <v>221</v>
      </c>
      <c r="J11" s="33">
        <v>0</v>
      </c>
      <c r="K11" s="34">
        <f>I11-J11</f>
        <v>221</v>
      </c>
      <c r="L11" s="35">
        <v>1000</v>
      </c>
      <c r="M11" s="36">
        <f>K11*L11</f>
        <v>221000</v>
      </c>
      <c r="N11" s="74" t="e" vm="1">
        <v>#VALUE!</v>
      </c>
    </row>
    <row r="12" spans="1:14" ht="106">
      <c r="A12" s="29" t="s">
        <v>36</v>
      </c>
      <c r="B12" s="30"/>
      <c r="C12" s="31" t="s">
        <v>37</v>
      </c>
      <c r="D12" s="30" t="s">
        <v>38</v>
      </c>
      <c r="E12" s="29" t="s">
        <v>39</v>
      </c>
      <c r="F12" s="73">
        <v>30</v>
      </c>
      <c r="G12" s="32" t="s">
        <v>52</v>
      </c>
      <c r="H12" s="32" t="s">
        <v>35</v>
      </c>
      <c r="I12" s="33">
        <f>STICKER!J215</f>
        <v>110</v>
      </c>
      <c r="J12" s="33">
        <v>0</v>
      </c>
      <c r="K12" s="34">
        <f t="shared" ref="K12:K18" si="0">I12-J12</f>
        <v>110</v>
      </c>
      <c r="L12" s="35">
        <v>1000</v>
      </c>
      <c r="M12" s="36">
        <f t="shared" ref="M12:M18" si="1">K12*L12</f>
        <v>110000</v>
      </c>
      <c r="N12" s="74" t="e" vm="2">
        <v>#VALUE!</v>
      </c>
    </row>
    <row r="13" spans="1:14" ht="106">
      <c r="A13" s="29" t="s">
        <v>36</v>
      </c>
      <c r="B13" s="30"/>
      <c r="C13" s="31" t="s">
        <v>37</v>
      </c>
      <c r="D13" s="30" t="s">
        <v>38</v>
      </c>
      <c r="E13" s="29" t="s">
        <v>39</v>
      </c>
      <c r="F13" s="73">
        <v>21</v>
      </c>
      <c r="G13" s="32" t="s">
        <v>41</v>
      </c>
      <c r="H13" s="32" t="s">
        <v>35</v>
      </c>
      <c r="I13" s="33">
        <f>STICKER!J199</f>
        <v>506</v>
      </c>
      <c r="J13" s="33">
        <v>0</v>
      </c>
      <c r="K13" s="34">
        <f t="shared" si="0"/>
        <v>506</v>
      </c>
      <c r="L13" s="35">
        <v>1000</v>
      </c>
      <c r="M13" s="36">
        <f t="shared" si="1"/>
        <v>506000</v>
      </c>
      <c r="N13" s="74" t="e" vm="3">
        <v>#VALUE!</v>
      </c>
    </row>
    <row r="14" spans="1:14" ht="106">
      <c r="A14" s="29" t="s">
        <v>36</v>
      </c>
      <c r="B14" s="30"/>
      <c r="C14" s="31" t="s">
        <v>37</v>
      </c>
      <c r="D14" s="30" t="s">
        <v>38</v>
      </c>
      <c r="E14" s="29" t="s">
        <v>39</v>
      </c>
      <c r="F14" s="73">
        <v>41</v>
      </c>
      <c r="G14" s="32" t="s">
        <v>45</v>
      </c>
      <c r="H14" s="32" t="s">
        <v>35</v>
      </c>
      <c r="I14" s="33">
        <f>STICKER!J261</f>
        <v>136</v>
      </c>
      <c r="J14" s="33">
        <v>0</v>
      </c>
      <c r="K14" s="34">
        <f t="shared" si="0"/>
        <v>136</v>
      </c>
      <c r="L14" s="35">
        <v>1000</v>
      </c>
      <c r="M14" s="36">
        <f t="shared" si="1"/>
        <v>136000</v>
      </c>
      <c r="N14" s="74" t="e" vm="4">
        <v>#VALUE!</v>
      </c>
    </row>
    <row r="15" spans="1:14" ht="106">
      <c r="A15" s="29" t="s">
        <v>36</v>
      </c>
      <c r="B15" s="30"/>
      <c r="C15" s="31" t="s">
        <v>37</v>
      </c>
      <c r="D15" s="30" t="s">
        <v>38</v>
      </c>
      <c r="E15" s="29" t="s">
        <v>39</v>
      </c>
      <c r="F15" s="73">
        <v>42</v>
      </c>
      <c r="G15" s="32" t="s">
        <v>42</v>
      </c>
      <c r="H15" s="32" t="s">
        <v>35</v>
      </c>
      <c r="I15" s="33">
        <f>STICKER!J325</f>
        <v>159</v>
      </c>
      <c r="J15" s="33">
        <v>0</v>
      </c>
      <c r="K15" s="34">
        <f t="shared" si="0"/>
        <v>159</v>
      </c>
      <c r="L15" s="35">
        <v>1000</v>
      </c>
      <c r="M15" s="36">
        <f t="shared" si="1"/>
        <v>159000</v>
      </c>
      <c r="N15" s="74" t="e" vm="5">
        <v>#VALUE!</v>
      </c>
    </row>
    <row r="16" spans="1:14" ht="106" hidden="1">
      <c r="A16" s="29" t="s">
        <v>36</v>
      </c>
      <c r="B16" s="30"/>
      <c r="C16" s="31" t="s">
        <v>37</v>
      </c>
      <c r="D16" s="30" t="s">
        <v>38</v>
      </c>
      <c r="E16" s="29" t="s">
        <v>39</v>
      </c>
      <c r="F16" s="73" t="s">
        <v>2</v>
      </c>
      <c r="G16" s="32" t="s">
        <v>51</v>
      </c>
      <c r="H16" s="32" t="s">
        <v>35</v>
      </c>
      <c r="I16" s="33">
        <v>0</v>
      </c>
      <c r="J16" s="33">
        <v>0</v>
      </c>
      <c r="K16" s="34">
        <f t="shared" si="0"/>
        <v>0</v>
      </c>
      <c r="L16" s="35">
        <v>1000</v>
      </c>
      <c r="M16" s="36">
        <f t="shared" si="1"/>
        <v>0</v>
      </c>
      <c r="N16" s="74"/>
    </row>
    <row r="17" spans="1:17" ht="106">
      <c r="A17" s="29" t="s">
        <v>36</v>
      </c>
      <c r="B17" s="30"/>
      <c r="C17" s="31" t="s">
        <v>37</v>
      </c>
      <c r="D17" s="30" t="s">
        <v>38</v>
      </c>
      <c r="E17" s="29" t="s">
        <v>39</v>
      </c>
      <c r="F17" s="73">
        <v>52</v>
      </c>
      <c r="G17" s="32" t="s">
        <v>44</v>
      </c>
      <c r="H17" s="32" t="s">
        <v>35</v>
      </c>
      <c r="I17" s="33">
        <f>STICKER!J396</f>
        <v>146</v>
      </c>
      <c r="J17" s="33">
        <v>0</v>
      </c>
      <c r="K17" s="34">
        <f t="shared" si="0"/>
        <v>146</v>
      </c>
      <c r="L17" s="35">
        <v>1000</v>
      </c>
      <c r="M17" s="36">
        <f t="shared" si="1"/>
        <v>146000</v>
      </c>
      <c r="N17" s="74" t="e" vm="6">
        <v>#VALUE!</v>
      </c>
    </row>
    <row r="18" spans="1:17" ht="106">
      <c r="A18" s="29" t="s">
        <v>36</v>
      </c>
      <c r="B18" s="30"/>
      <c r="C18" s="31" t="s">
        <v>37</v>
      </c>
      <c r="D18" s="30" t="s">
        <v>38</v>
      </c>
      <c r="E18" s="29" t="s">
        <v>39</v>
      </c>
      <c r="F18" s="73">
        <v>96</v>
      </c>
      <c r="G18" s="32" t="s">
        <v>53</v>
      </c>
      <c r="H18" s="32" t="s">
        <v>35</v>
      </c>
      <c r="I18" s="33">
        <f>STICKER!J441</f>
        <v>34</v>
      </c>
      <c r="J18" s="33">
        <v>0</v>
      </c>
      <c r="K18" s="34">
        <f t="shared" si="0"/>
        <v>34</v>
      </c>
      <c r="L18" s="35">
        <v>1000</v>
      </c>
      <c r="M18" s="36">
        <f t="shared" si="1"/>
        <v>34000</v>
      </c>
      <c r="N18" s="74" t="e" vm="7">
        <v>#VALUE!</v>
      </c>
    </row>
    <row r="19" spans="1:17" ht="21.75" customHeight="1">
      <c r="A19" s="37"/>
      <c r="B19" s="37"/>
      <c r="C19" s="38"/>
      <c r="D19" s="38"/>
      <c r="E19" s="38"/>
      <c r="F19" s="39"/>
      <c r="G19" s="40"/>
      <c r="H19" s="37"/>
      <c r="I19" s="41"/>
      <c r="J19" s="41"/>
      <c r="K19" s="41"/>
      <c r="L19" s="42"/>
      <c r="M19" s="43"/>
      <c r="N19" s="44"/>
      <c r="P19" s="5" t="s">
        <v>171</v>
      </c>
      <c r="Q19" s="5">
        <v>1312</v>
      </c>
    </row>
    <row r="20" spans="1:17" ht="54.5" customHeight="1">
      <c r="A20" s="45"/>
      <c r="B20" s="45"/>
      <c r="C20" s="45"/>
      <c r="D20" s="45"/>
      <c r="E20" s="45"/>
      <c r="F20" s="45"/>
      <c r="G20" s="46"/>
      <c r="H20" s="46" t="s">
        <v>30</v>
      </c>
      <c r="I20" s="47">
        <f>SUM(I11:I19)</f>
        <v>1312</v>
      </c>
      <c r="J20" s="48"/>
      <c r="K20" s="47">
        <f>SUM(K11:K19)</f>
        <v>1312</v>
      </c>
      <c r="L20" s="49"/>
      <c r="M20" s="71">
        <f>SUM(M11:M19)</f>
        <v>1312000</v>
      </c>
      <c r="N20" s="50"/>
      <c r="P20" s="5" t="s">
        <v>170</v>
      </c>
      <c r="Q20" s="5">
        <v>71</v>
      </c>
    </row>
    <row r="21" spans="1:17" s="55" customFormat="1" ht="21.75" customHeight="1">
      <c r="A21" s="51"/>
      <c r="B21" s="51"/>
      <c r="C21" s="52"/>
      <c r="D21" s="52"/>
      <c r="E21" s="52"/>
      <c r="F21" s="52"/>
      <c r="G21" s="53"/>
      <c r="H21" s="53"/>
      <c r="I21" s="53"/>
      <c r="J21" s="53"/>
      <c r="K21" s="53"/>
      <c r="L21" s="54"/>
      <c r="M21" s="54"/>
      <c r="N21" s="53"/>
    </row>
    <row r="22" spans="1:17" ht="21.75" customHeight="1">
      <c r="A22" s="91" t="s">
        <v>31</v>
      </c>
      <c r="B22" s="91"/>
      <c r="C22" s="56"/>
      <c r="D22" s="57"/>
      <c r="E22" s="85" t="s">
        <v>32</v>
      </c>
      <c r="F22" s="85"/>
      <c r="G22" s="85"/>
      <c r="H22" s="58"/>
      <c r="I22" s="59"/>
      <c r="J22" s="59"/>
      <c r="K22" s="59"/>
      <c r="L22" s="84" t="s">
        <v>33</v>
      </c>
      <c r="M22" s="84"/>
      <c r="N22" s="50"/>
      <c r="P22" s="5" t="s">
        <v>172</v>
      </c>
      <c r="Q22" s="5">
        <f>Q19-Q20</f>
        <v>1241</v>
      </c>
    </row>
    <row r="23" spans="1:17" ht="21.75" customHeight="1">
      <c r="A23" s="60"/>
      <c r="B23" s="61"/>
      <c r="C23" s="60"/>
      <c r="D23" s="60"/>
      <c r="E23" s="60"/>
      <c r="F23" s="60"/>
      <c r="G23" s="60"/>
      <c r="H23" s="62"/>
      <c r="I23" s="62"/>
      <c r="J23" s="62"/>
    </row>
    <row r="24" spans="1:17" ht="21.75" customHeight="1">
      <c r="A24" s="60"/>
      <c r="B24" s="61"/>
      <c r="C24" s="60"/>
      <c r="D24" s="60"/>
      <c r="E24" s="60"/>
      <c r="F24" s="60"/>
      <c r="G24" s="60"/>
      <c r="H24" s="62"/>
      <c r="I24" s="62"/>
      <c r="J24" s="62"/>
    </row>
    <row r="25" spans="1:17" ht="21.75" customHeight="1">
      <c r="A25" s="63"/>
      <c r="B25" s="64"/>
      <c r="C25" s="60"/>
      <c r="D25" s="60"/>
      <c r="E25" s="60"/>
      <c r="F25" s="60"/>
      <c r="G25" s="65"/>
      <c r="H25" s="65"/>
      <c r="I25" s="60"/>
      <c r="J25" s="62"/>
    </row>
    <row r="26" spans="1:17" ht="21.75" customHeight="1">
      <c r="A26" s="62"/>
      <c r="B26" s="66"/>
      <c r="C26" s="67"/>
      <c r="D26" s="62"/>
      <c r="E26" s="68"/>
      <c r="F26" s="68"/>
      <c r="G26" s="62"/>
      <c r="H26" s="69"/>
      <c r="I26" s="69"/>
      <c r="J26" s="62"/>
    </row>
    <row r="27" spans="1:17" ht="21.75" customHeight="1"/>
    <row r="28" spans="1:17" ht="21.75" customHeight="1"/>
    <row r="29" spans="1:17" ht="21.75" customHeight="1"/>
    <row r="30" spans="1:17" ht="21.75" customHeight="1"/>
    <row r="31" spans="1:17" ht="21.75" customHeight="1"/>
    <row r="32" spans="1:17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3.25" customHeight="1"/>
    <row r="65" ht="23.25" customHeight="1"/>
    <row r="66" ht="23.25" customHeight="1"/>
    <row r="67" ht="23.25" customHeight="1"/>
  </sheetData>
  <mergeCells count="15">
    <mergeCell ref="H5:I5"/>
    <mergeCell ref="B5:D5"/>
    <mergeCell ref="H6:I6"/>
    <mergeCell ref="F5:G5"/>
    <mergeCell ref="L22:M22"/>
    <mergeCell ref="E22:G22"/>
    <mergeCell ref="B6:D6"/>
    <mergeCell ref="B7:C7"/>
    <mergeCell ref="H8:I8"/>
    <mergeCell ref="B8:C8"/>
    <mergeCell ref="F6:G6"/>
    <mergeCell ref="F7:G7"/>
    <mergeCell ref="F8:G8"/>
    <mergeCell ref="A22:B22"/>
    <mergeCell ref="H7:I7"/>
  </mergeCells>
  <printOptions horizontalCentered="1"/>
  <pageMargins left="0.25" right="0.25" top="1.0416666666666667" bottom="0.75" header="0.3" footer="0.3"/>
  <pageSetup paperSize="9" scale="37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A1F6-FE9E-497D-B527-5318453D55C5}">
  <sheetPr filterMode="1"/>
  <dimension ref="A1:J526"/>
  <sheetViews>
    <sheetView zoomScale="87" zoomScaleNormal="87" workbookViewId="0">
      <selection activeCell="J124" sqref="J124"/>
    </sheetView>
  </sheetViews>
  <sheetFormatPr defaultRowHeight="13" outlineLevelRow="2"/>
  <cols>
    <col min="1" max="1" width="11.54296875" style="96" bestFit="1" customWidth="1"/>
    <col min="2" max="2" width="22.6328125" style="96" bestFit="1" customWidth="1"/>
    <col min="3" max="3" width="10" style="96" bestFit="1" customWidth="1"/>
    <col min="4" max="4" width="31.90625" style="96" bestFit="1" customWidth="1"/>
    <col min="5" max="5" width="15" style="96" bestFit="1" customWidth="1"/>
    <col min="6" max="6" width="8" style="96" customWidth="1"/>
    <col min="7" max="7" width="12.90625" style="96" bestFit="1" customWidth="1"/>
    <col min="8" max="8" width="20.36328125" style="96" bestFit="1" customWidth="1"/>
    <col min="9" max="16384" width="8.7265625" style="96"/>
  </cols>
  <sheetData>
    <row r="1" spans="1:9">
      <c r="A1" s="94" t="s">
        <v>46</v>
      </c>
      <c r="B1" s="94" t="s">
        <v>54</v>
      </c>
      <c r="C1" s="94" t="s">
        <v>47</v>
      </c>
      <c r="D1" s="94" t="s">
        <v>62</v>
      </c>
      <c r="E1" s="94" t="s">
        <v>173</v>
      </c>
      <c r="F1" s="94" t="s">
        <v>55</v>
      </c>
      <c r="G1" s="94" t="s">
        <v>67</v>
      </c>
      <c r="H1" s="94" t="s">
        <v>63</v>
      </c>
      <c r="I1" s="95" t="s">
        <v>50</v>
      </c>
    </row>
    <row r="2" spans="1:9" ht="14.5" hidden="1" outlineLevel="2">
      <c r="A2" s="94" t="s">
        <v>174</v>
      </c>
      <c r="B2" s="94" t="s">
        <v>175</v>
      </c>
      <c r="C2" s="94" t="s">
        <v>68</v>
      </c>
      <c r="D2" s="94" t="s">
        <v>69</v>
      </c>
      <c r="E2" s="94" t="s">
        <v>90</v>
      </c>
      <c r="F2" s="94" t="s">
        <v>58</v>
      </c>
      <c r="G2" s="94" t="s">
        <v>176</v>
      </c>
      <c r="H2" s="94">
        <v>58</v>
      </c>
      <c r="I2" s="72">
        <f>ROUNDUP(H2/15*2*1.07,0)</f>
        <v>9</v>
      </c>
    </row>
    <row r="3" spans="1:9" ht="14.5" hidden="1" outlineLevel="2">
      <c r="A3" s="94" t="s">
        <v>174</v>
      </c>
      <c r="B3" s="94" t="s">
        <v>175</v>
      </c>
      <c r="C3" s="94" t="s">
        <v>68</v>
      </c>
      <c r="D3" s="94" t="s">
        <v>69</v>
      </c>
      <c r="E3" s="94" t="s">
        <v>90</v>
      </c>
      <c r="F3" s="94" t="s">
        <v>57</v>
      </c>
      <c r="G3" s="94" t="s">
        <v>177</v>
      </c>
      <c r="H3" s="94">
        <v>76</v>
      </c>
      <c r="I3" s="72">
        <f>ROUNDUP(H3/15*2*1.07,0)</f>
        <v>11</v>
      </c>
    </row>
    <row r="4" spans="1:9" ht="14.5" hidden="1" outlineLevel="2">
      <c r="A4" s="94" t="s">
        <v>174</v>
      </c>
      <c r="B4" s="94" t="s">
        <v>175</v>
      </c>
      <c r="C4" s="94" t="s">
        <v>68</v>
      </c>
      <c r="D4" s="94" t="s">
        <v>69</v>
      </c>
      <c r="E4" s="94" t="s">
        <v>90</v>
      </c>
      <c r="F4" s="94" t="s">
        <v>56</v>
      </c>
      <c r="G4" s="94" t="s">
        <v>178</v>
      </c>
      <c r="H4" s="94">
        <v>29</v>
      </c>
      <c r="I4" s="72">
        <f>ROUNDUP(H4/15*2*1.07,0)</f>
        <v>5</v>
      </c>
    </row>
    <row r="5" spans="1:9" ht="14.5" hidden="1" outlineLevel="2">
      <c r="A5" s="94" t="s">
        <v>174</v>
      </c>
      <c r="B5" s="94" t="s">
        <v>175</v>
      </c>
      <c r="C5" s="94" t="s">
        <v>68</v>
      </c>
      <c r="D5" s="94" t="s">
        <v>69</v>
      </c>
      <c r="E5" s="94" t="s">
        <v>90</v>
      </c>
      <c r="F5" s="94" t="s">
        <v>59</v>
      </c>
      <c r="G5" s="94" t="s">
        <v>179</v>
      </c>
      <c r="H5" s="94">
        <v>12</v>
      </c>
      <c r="I5" s="72">
        <f>ROUNDUP(H5/15*2*1.07,0)</f>
        <v>2</v>
      </c>
    </row>
    <row r="6" spans="1:9" ht="14.5" hidden="1" outlineLevel="2">
      <c r="A6" s="94" t="s">
        <v>174</v>
      </c>
      <c r="B6" s="94" t="s">
        <v>175</v>
      </c>
      <c r="C6" s="94" t="s">
        <v>68</v>
      </c>
      <c r="D6" s="94" t="s">
        <v>69</v>
      </c>
      <c r="E6" s="94" t="s">
        <v>75</v>
      </c>
      <c r="F6" s="94" t="s">
        <v>58</v>
      </c>
      <c r="G6" s="94" t="s">
        <v>180</v>
      </c>
      <c r="H6" s="94">
        <v>25</v>
      </c>
      <c r="I6" s="72">
        <f>ROUNDUP(H6/15*2*1.07,0)</f>
        <v>4</v>
      </c>
    </row>
    <row r="7" spans="1:9" ht="14.5" hidden="1" outlineLevel="2">
      <c r="A7" s="94" t="s">
        <v>174</v>
      </c>
      <c r="B7" s="94" t="s">
        <v>175</v>
      </c>
      <c r="C7" s="94" t="s">
        <v>68</v>
      </c>
      <c r="D7" s="94" t="s">
        <v>69</v>
      </c>
      <c r="E7" s="94" t="s">
        <v>75</v>
      </c>
      <c r="F7" s="94" t="s">
        <v>57</v>
      </c>
      <c r="G7" s="94" t="s">
        <v>181</v>
      </c>
      <c r="H7" s="94">
        <v>33</v>
      </c>
      <c r="I7" s="72">
        <f>ROUNDUP(H7/15*2*1.07,0)</f>
        <v>5</v>
      </c>
    </row>
    <row r="8" spans="1:9" ht="14.5" hidden="1" outlineLevel="2">
      <c r="A8" s="94" t="s">
        <v>174</v>
      </c>
      <c r="B8" s="94" t="s">
        <v>175</v>
      </c>
      <c r="C8" s="94" t="s">
        <v>68</v>
      </c>
      <c r="D8" s="94" t="s">
        <v>69</v>
      </c>
      <c r="E8" s="94" t="s">
        <v>75</v>
      </c>
      <c r="F8" s="94" t="s">
        <v>56</v>
      </c>
      <c r="G8" s="94" t="s">
        <v>182</v>
      </c>
      <c r="H8" s="94">
        <v>12</v>
      </c>
      <c r="I8" s="72">
        <f>ROUNDUP(H8/15*2*1.07,0)</f>
        <v>2</v>
      </c>
    </row>
    <row r="9" spans="1:9" ht="14.5" hidden="1" outlineLevel="2">
      <c r="A9" s="94" t="s">
        <v>174</v>
      </c>
      <c r="B9" s="94" t="s">
        <v>175</v>
      </c>
      <c r="C9" s="94" t="s">
        <v>68</v>
      </c>
      <c r="D9" s="94" t="s">
        <v>69</v>
      </c>
      <c r="E9" s="94" t="s">
        <v>75</v>
      </c>
      <c r="F9" s="94" t="s">
        <v>59</v>
      </c>
      <c r="G9" s="94" t="s">
        <v>183</v>
      </c>
      <c r="H9" s="94">
        <v>5</v>
      </c>
      <c r="I9" s="72">
        <f>ROUNDUP(H9/15*2*1.07,0)</f>
        <v>1</v>
      </c>
    </row>
    <row r="10" spans="1:9" ht="14.5" hidden="1" outlineLevel="2">
      <c r="A10" s="94" t="s">
        <v>174</v>
      </c>
      <c r="B10" s="94" t="s">
        <v>175</v>
      </c>
      <c r="C10" s="94" t="s">
        <v>68</v>
      </c>
      <c r="D10" s="94" t="s">
        <v>69</v>
      </c>
      <c r="E10" s="94" t="s">
        <v>101</v>
      </c>
      <c r="F10" s="94" t="s">
        <v>58</v>
      </c>
      <c r="G10" s="94" t="s">
        <v>184</v>
      </c>
      <c r="H10" s="94">
        <v>83</v>
      </c>
      <c r="I10" s="72">
        <f>ROUNDUP(H10/15*2*1.07,0)</f>
        <v>12</v>
      </c>
    </row>
    <row r="11" spans="1:9" ht="14.5" hidden="1" outlineLevel="2">
      <c r="A11" s="94" t="s">
        <v>174</v>
      </c>
      <c r="B11" s="94" t="s">
        <v>175</v>
      </c>
      <c r="C11" s="94" t="s">
        <v>68</v>
      </c>
      <c r="D11" s="94" t="s">
        <v>69</v>
      </c>
      <c r="E11" s="94" t="s">
        <v>101</v>
      </c>
      <c r="F11" s="94" t="s">
        <v>57</v>
      </c>
      <c r="G11" s="94" t="s">
        <v>185</v>
      </c>
      <c r="H11" s="94">
        <v>108</v>
      </c>
      <c r="I11" s="72">
        <f>ROUNDUP(H11/15*2*1.07,0)</f>
        <v>16</v>
      </c>
    </row>
    <row r="12" spans="1:9" ht="14.5" hidden="1" outlineLevel="2">
      <c r="A12" s="94" t="s">
        <v>174</v>
      </c>
      <c r="B12" s="94" t="s">
        <v>175</v>
      </c>
      <c r="C12" s="94" t="s">
        <v>68</v>
      </c>
      <c r="D12" s="94" t="s">
        <v>69</v>
      </c>
      <c r="E12" s="94" t="s">
        <v>101</v>
      </c>
      <c r="F12" s="94" t="s">
        <v>56</v>
      </c>
      <c r="G12" s="94" t="s">
        <v>186</v>
      </c>
      <c r="H12" s="94">
        <v>42</v>
      </c>
      <c r="I12" s="72">
        <f>ROUNDUP(H12/15*2*1.07,0)</f>
        <v>6</v>
      </c>
    </row>
    <row r="13" spans="1:9" ht="14.5" hidden="1" outlineLevel="2">
      <c r="A13" s="94" t="s">
        <v>174</v>
      </c>
      <c r="B13" s="94" t="s">
        <v>175</v>
      </c>
      <c r="C13" s="94" t="s">
        <v>68</v>
      </c>
      <c r="D13" s="94" t="s">
        <v>69</v>
      </c>
      <c r="E13" s="94" t="s">
        <v>101</v>
      </c>
      <c r="F13" s="94" t="s">
        <v>59</v>
      </c>
      <c r="G13" s="94" t="s">
        <v>187</v>
      </c>
      <c r="H13" s="94">
        <v>17</v>
      </c>
      <c r="I13" s="72">
        <f>ROUNDUP(H13/15*2*1.07,0)</f>
        <v>3</v>
      </c>
    </row>
    <row r="14" spans="1:9" ht="14.5" hidden="1" outlineLevel="2">
      <c r="A14" s="94" t="s">
        <v>91</v>
      </c>
      <c r="B14" s="94" t="s">
        <v>92</v>
      </c>
      <c r="C14" s="94" t="s">
        <v>68</v>
      </c>
      <c r="D14" s="94" t="s">
        <v>69</v>
      </c>
      <c r="E14" s="94" t="s">
        <v>90</v>
      </c>
      <c r="F14" s="94" t="s">
        <v>58</v>
      </c>
      <c r="G14" s="94" t="s">
        <v>93</v>
      </c>
      <c r="H14" s="94">
        <v>22</v>
      </c>
      <c r="I14" s="72">
        <f>ROUNDUP(H14/10*2*1.07,0)</f>
        <v>5</v>
      </c>
    </row>
    <row r="15" spans="1:9" ht="14.5" hidden="1" outlineLevel="2">
      <c r="A15" s="94" t="s">
        <v>91</v>
      </c>
      <c r="B15" s="94" t="s">
        <v>92</v>
      </c>
      <c r="C15" s="94" t="s">
        <v>68</v>
      </c>
      <c r="D15" s="94" t="s">
        <v>69</v>
      </c>
      <c r="E15" s="94" t="s">
        <v>90</v>
      </c>
      <c r="F15" s="94" t="s">
        <v>57</v>
      </c>
      <c r="G15" s="94" t="s">
        <v>94</v>
      </c>
      <c r="H15" s="94">
        <v>48</v>
      </c>
      <c r="I15" s="72">
        <f>ROUNDUP(H15/10*2*1.07,0)</f>
        <v>11</v>
      </c>
    </row>
    <row r="16" spans="1:9" ht="14.5" hidden="1" outlineLevel="2">
      <c r="A16" s="94" t="s">
        <v>91</v>
      </c>
      <c r="B16" s="94" t="s">
        <v>92</v>
      </c>
      <c r="C16" s="94" t="s">
        <v>68</v>
      </c>
      <c r="D16" s="94" t="s">
        <v>69</v>
      </c>
      <c r="E16" s="94" t="s">
        <v>90</v>
      </c>
      <c r="F16" s="94" t="s">
        <v>56</v>
      </c>
      <c r="G16" s="94" t="s">
        <v>95</v>
      </c>
      <c r="H16" s="94">
        <v>26</v>
      </c>
      <c r="I16" s="72">
        <f>ROUNDUP(H16/10*2*1.07,0)</f>
        <v>6</v>
      </c>
    </row>
    <row r="17" spans="1:9" ht="14.5" hidden="1" outlineLevel="2">
      <c r="A17" s="94" t="s">
        <v>91</v>
      </c>
      <c r="B17" s="94" t="s">
        <v>92</v>
      </c>
      <c r="C17" s="94" t="s">
        <v>68</v>
      </c>
      <c r="D17" s="94" t="s">
        <v>69</v>
      </c>
      <c r="E17" s="94" t="s">
        <v>90</v>
      </c>
      <c r="F17" s="94" t="s">
        <v>59</v>
      </c>
      <c r="G17" s="94" t="s">
        <v>96</v>
      </c>
      <c r="H17" s="94">
        <v>9</v>
      </c>
      <c r="I17" s="72">
        <f>ROUNDUP(H17/10*2*1.07,0)</f>
        <v>2</v>
      </c>
    </row>
    <row r="18" spans="1:9" ht="14.5" hidden="1" outlineLevel="2">
      <c r="A18" s="94" t="s">
        <v>91</v>
      </c>
      <c r="B18" s="94" t="s">
        <v>92</v>
      </c>
      <c r="C18" s="94" t="s">
        <v>68</v>
      </c>
      <c r="D18" s="94" t="s">
        <v>69</v>
      </c>
      <c r="E18" s="94" t="s">
        <v>75</v>
      </c>
      <c r="F18" s="94" t="s">
        <v>58</v>
      </c>
      <c r="G18" s="94" t="s">
        <v>97</v>
      </c>
      <c r="H18" s="94">
        <v>16</v>
      </c>
      <c r="I18" s="72">
        <f>ROUNDUP(H18/10*2*1.07,0)</f>
        <v>4</v>
      </c>
    </row>
    <row r="19" spans="1:9" ht="14.5" hidden="1" outlineLevel="2">
      <c r="A19" s="94" t="s">
        <v>91</v>
      </c>
      <c r="B19" s="94" t="s">
        <v>92</v>
      </c>
      <c r="C19" s="94" t="s">
        <v>68</v>
      </c>
      <c r="D19" s="94" t="s">
        <v>69</v>
      </c>
      <c r="E19" s="94" t="s">
        <v>75</v>
      </c>
      <c r="F19" s="94" t="s">
        <v>57</v>
      </c>
      <c r="G19" s="94" t="s">
        <v>98</v>
      </c>
      <c r="H19" s="94">
        <v>34</v>
      </c>
      <c r="I19" s="72">
        <f>ROUNDUP(H19/10*2*1.07,0)</f>
        <v>8</v>
      </c>
    </row>
    <row r="20" spans="1:9" ht="14.5" hidden="1" outlineLevel="2">
      <c r="A20" s="94" t="s">
        <v>91</v>
      </c>
      <c r="B20" s="94" t="s">
        <v>92</v>
      </c>
      <c r="C20" s="94" t="s">
        <v>68</v>
      </c>
      <c r="D20" s="94" t="s">
        <v>69</v>
      </c>
      <c r="E20" s="94" t="s">
        <v>75</v>
      </c>
      <c r="F20" s="94" t="s">
        <v>56</v>
      </c>
      <c r="G20" s="94" t="s">
        <v>99</v>
      </c>
      <c r="H20" s="94">
        <v>19</v>
      </c>
      <c r="I20" s="72">
        <f>ROUNDUP(H20/10*2*1.07,0)</f>
        <v>5</v>
      </c>
    </row>
    <row r="21" spans="1:9" ht="14.5" hidden="1" outlineLevel="2">
      <c r="A21" s="94" t="s">
        <v>91</v>
      </c>
      <c r="B21" s="94" t="s">
        <v>92</v>
      </c>
      <c r="C21" s="94" t="s">
        <v>68</v>
      </c>
      <c r="D21" s="94" t="s">
        <v>69</v>
      </c>
      <c r="E21" s="94" t="s">
        <v>75</v>
      </c>
      <c r="F21" s="94" t="s">
        <v>59</v>
      </c>
      <c r="G21" s="94" t="s">
        <v>100</v>
      </c>
      <c r="H21" s="94">
        <v>6</v>
      </c>
      <c r="I21" s="72">
        <f>ROUNDUP(H21/10*2*1.07,0)</f>
        <v>2</v>
      </c>
    </row>
    <row r="22" spans="1:9" ht="14.5" hidden="1" outlineLevel="2">
      <c r="A22" s="94" t="s">
        <v>91</v>
      </c>
      <c r="B22" s="94" t="s">
        <v>92</v>
      </c>
      <c r="C22" s="94" t="s">
        <v>68</v>
      </c>
      <c r="D22" s="94" t="s">
        <v>69</v>
      </c>
      <c r="E22" s="94" t="s">
        <v>101</v>
      </c>
      <c r="F22" s="94" t="s">
        <v>58</v>
      </c>
      <c r="G22" s="94" t="s">
        <v>102</v>
      </c>
      <c r="H22" s="94">
        <v>25</v>
      </c>
      <c r="I22" s="72">
        <f>ROUNDUP(H22/10*2*1.07,0)</f>
        <v>6</v>
      </c>
    </row>
    <row r="23" spans="1:9" ht="14.5" hidden="1" outlineLevel="2">
      <c r="A23" s="94" t="s">
        <v>91</v>
      </c>
      <c r="B23" s="94" t="s">
        <v>92</v>
      </c>
      <c r="C23" s="94" t="s">
        <v>68</v>
      </c>
      <c r="D23" s="94" t="s">
        <v>69</v>
      </c>
      <c r="E23" s="94" t="s">
        <v>101</v>
      </c>
      <c r="F23" s="94" t="s">
        <v>57</v>
      </c>
      <c r="G23" s="94" t="s">
        <v>103</v>
      </c>
      <c r="H23" s="94">
        <v>55</v>
      </c>
      <c r="I23" s="72">
        <f>ROUNDUP(H23/10*2*1.07,0)</f>
        <v>12</v>
      </c>
    </row>
    <row r="24" spans="1:9" ht="14.5" hidden="1" outlineLevel="2">
      <c r="A24" s="94" t="s">
        <v>91</v>
      </c>
      <c r="B24" s="94" t="s">
        <v>92</v>
      </c>
      <c r="C24" s="94" t="s">
        <v>68</v>
      </c>
      <c r="D24" s="94" t="s">
        <v>69</v>
      </c>
      <c r="E24" s="94" t="s">
        <v>101</v>
      </c>
      <c r="F24" s="94" t="s">
        <v>56</v>
      </c>
      <c r="G24" s="94" t="s">
        <v>104</v>
      </c>
      <c r="H24" s="94">
        <v>30</v>
      </c>
      <c r="I24" s="72">
        <f>ROUNDUP(H24/10*2*1.07,0)</f>
        <v>7</v>
      </c>
    </row>
    <row r="25" spans="1:9" ht="14.5" hidden="1" outlineLevel="2">
      <c r="A25" s="94" t="s">
        <v>91</v>
      </c>
      <c r="B25" s="94" t="s">
        <v>92</v>
      </c>
      <c r="C25" s="94" t="s">
        <v>68</v>
      </c>
      <c r="D25" s="94" t="s">
        <v>69</v>
      </c>
      <c r="E25" s="94" t="s">
        <v>101</v>
      </c>
      <c r="F25" s="94" t="s">
        <v>59</v>
      </c>
      <c r="G25" s="94" t="s">
        <v>105</v>
      </c>
      <c r="H25" s="94">
        <v>10</v>
      </c>
      <c r="I25" s="72">
        <f>ROUNDUP(H25/10*2*1.07,0)</f>
        <v>3</v>
      </c>
    </row>
    <row r="26" spans="1:9" ht="14.5" hidden="1" outlineLevel="2">
      <c r="A26" s="94" t="s">
        <v>108</v>
      </c>
      <c r="B26" s="94" t="s">
        <v>109</v>
      </c>
      <c r="C26" s="94" t="s">
        <v>68</v>
      </c>
      <c r="D26" s="94" t="s">
        <v>69</v>
      </c>
      <c r="E26" s="94" t="s">
        <v>90</v>
      </c>
      <c r="F26" s="94" t="s">
        <v>58</v>
      </c>
      <c r="G26" s="94" t="s">
        <v>110</v>
      </c>
      <c r="H26" s="94">
        <v>36</v>
      </c>
      <c r="I26" s="72">
        <f>ROUNDUP(H26/10*2*1.07,0)</f>
        <v>8</v>
      </c>
    </row>
    <row r="27" spans="1:9" ht="14.5" hidden="1" outlineLevel="2">
      <c r="A27" s="94" t="s">
        <v>108</v>
      </c>
      <c r="B27" s="94" t="s">
        <v>109</v>
      </c>
      <c r="C27" s="94" t="s">
        <v>68</v>
      </c>
      <c r="D27" s="94" t="s">
        <v>69</v>
      </c>
      <c r="E27" s="94" t="s">
        <v>90</v>
      </c>
      <c r="F27" s="94" t="s">
        <v>57</v>
      </c>
      <c r="G27" s="94" t="s">
        <v>111</v>
      </c>
      <c r="H27" s="94">
        <v>80</v>
      </c>
      <c r="I27" s="72">
        <f>ROUNDUP(H27/10*2*1.07,0)</f>
        <v>18</v>
      </c>
    </row>
    <row r="28" spans="1:9" ht="14.5" hidden="1" outlineLevel="2">
      <c r="A28" s="94" t="s">
        <v>108</v>
      </c>
      <c r="B28" s="94" t="s">
        <v>109</v>
      </c>
      <c r="C28" s="94" t="s">
        <v>68</v>
      </c>
      <c r="D28" s="94" t="s">
        <v>69</v>
      </c>
      <c r="E28" s="94" t="s">
        <v>90</v>
      </c>
      <c r="F28" s="94" t="s">
        <v>56</v>
      </c>
      <c r="G28" s="94" t="s">
        <v>112</v>
      </c>
      <c r="H28" s="94">
        <v>44</v>
      </c>
      <c r="I28" s="72">
        <f>ROUNDUP(H28/10*2*1.07,0)</f>
        <v>10</v>
      </c>
    </row>
    <row r="29" spans="1:9" ht="14.5" hidden="1" outlineLevel="2">
      <c r="A29" s="94" t="s">
        <v>108</v>
      </c>
      <c r="B29" s="94" t="s">
        <v>109</v>
      </c>
      <c r="C29" s="94" t="s">
        <v>68</v>
      </c>
      <c r="D29" s="94" t="s">
        <v>69</v>
      </c>
      <c r="E29" s="94" t="s">
        <v>90</v>
      </c>
      <c r="F29" s="94" t="s">
        <v>59</v>
      </c>
      <c r="G29" s="94" t="s">
        <v>113</v>
      </c>
      <c r="H29" s="94">
        <v>15</v>
      </c>
      <c r="I29" s="72">
        <f>ROUNDUP(H29/10*2*1.07,0)</f>
        <v>4</v>
      </c>
    </row>
    <row r="30" spans="1:9" ht="14.5" hidden="1" outlineLevel="2">
      <c r="A30" s="94" t="s">
        <v>108</v>
      </c>
      <c r="B30" s="94" t="s">
        <v>109</v>
      </c>
      <c r="C30" s="94" t="s">
        <v>68</v>
      </c>
      <c r="D30" s="94" t="s">
        <v>69</v>
      </c>
      <c r="E30" s="94" t="s">
        <v>75</v>
      </c>
      <c r="F30" s="94" t="s">
        <v>58</v>
      </c>
      <c r="G30" s="94" t="s">
        <v>114</v>
      </c>
      <c r="H30" s="94">
        <v>26</v>
      </c>
      <c r="I30" s="72">
        <f>ROUNDUP(H30/10*2*1.07,0)</f>
        <v>6</v>
      </c>
    </row>
    <row r="31" spans="1:9" ht="14.5" hidden="1" outlineLevel="2">
      <c r="A31" s="94" t="s">
        <v>108</v>
      </c>
      <c r="B31" s="94" t="s">
        <v>109</v>
      </c>
      <c r="C31" s="94" t="s">
        <v>68</v>
      </c>
      <c r="D31" s="94" t="s">
        <v>69</v>
      </c>
      <c r="E31" s="94" t="s">
        <v>75</v>
      </c>
      <c r="F31" s="94" t="s">
        <v>57</v>
      </c>
      <c r="G31" s="94" t="s">
        <v>115</v>
      </c>
      <c r="H31" s="94">
        <v>57</v>
      </c>
      <c r="I31" s="72">
        <f>ROUNDUP(H31/10*2*1.07,0)</f>
        <v>13</v>
      </c>
    </row>
    <row r="32" spans="1:9" ht="14.5" hidden="1" outlineLevel="2">
      <c r="A32" s="94" t="s">
        <v>108</v>
      </c>
      <c r="B32" s="94" t="s">
        <v>109</v>
      </c>
      <c r="C32" s="94" t="s">
        <v>68</v>
      </c>
      <c r="D32" s="94" t="s">
        <v>69</v>
      </c>
      <c r="E32" s="94" t="s">
        <v>75</v>
      </c>
      <c r="F32" s="94" t="s">
        <v>56</v>
      </c>
      <c r="G32" s="94" t="s">
        <v>116</v>
      </c>
      <c r="H32" s="94">
        <v>31</v>
      </c>
      <c r="I32" s="72">
        <f>ROUNDUP(H32/10*2*1.07,0)</f>
        <v>7</v>
      </c>
    </row>
    <row r="33" spans="1:9" ht="14.5" hidden="1" outlineLevel="2">
      <c r="A33" s="94" t="s">
        <v>108</v>
      </c>
      <c r="B33" s="94" t="s">
        <v>109</v>
      </c>
      <c r="C33" s="94" t="s">
        <v>68</v>
      </c>
      <c r="D33" s="94" t="s">
        <v>69</v>
      </c>
      <c r="E33" s="94" t="s">
        <v>75</v>
      </c>
      <c r="F33" s="94" t="s">
        <v>59</v>
      </c>
      <c r="G33" s="94" t="s">
        <v>117</v>
      </c>
      <c r="H33" s="94">
        <v>11</v>
      </c>
      <c r="I33" s="72">
        <f>ROUNDUP(H33/10*2*1.07,0)</f>
        <v>3</v>
      </c>
    </row>
    <row r="34" spans="1:9" ht="14.5" hidden="1" outlineLevel="2">
      <c r="A34" s="94" t="s">
        <v>108</v>
      </c>
      <c r="B34" s="94" t="s">
        <v>109</v>
      </c>
      <c r="C34" s="94" t="s">
        <v>68</v>
      </c>
      <c r="D34" s="94" t="s">
        <v>69</v>
      </c>
      <c r="E34" s="94" t="s">
        <v>101</v>
      </c>
      <c r="F34" s="94" t="s">
        <v>58</v>
      </c>
      <c r="G34" s="94" t="s">
        <v>118</v>
      </c>
      <c r="H34" s="94">
        <v>42</v>
      </c>
      <c r="I34" s="72">
        <f>ROUNDUP(H34/10*2*1.07,0)</f>
        <v>9</v>
      </c>
    </row>
    <row r="35" spans="1:9" ht="14.5" hidden="1" outlineLevel="2">
      <c r="A35" s="94" t="s">
        <v>108</v>
      </c>
      <c r="B35" s="94" t="s">
        <v>109</v>
      </c>
      <c r="C35" s="94" t="s">
        <v>68</v>
      </c>
      <c r="D35" s="94" t="s">
        <v>69</v>
      </c>
      <c r="E35" s="94" t="s">
        <v>101</v>
      </c>
      <c r="F35" s="94" t="s">
        <v>57</v>
      </c>
      <c r="G35" s="94" t="s">
        <v>119</v>
      </c>
      <c r="H35" s="94">
        <v>92</v>
      </c>
      <c r="I35" s="72">
        <f>ROUNDUP(H35/10*2*1.07,0)</f>
        <v>20</v>
      </c>
    </row>
    <row r="36" spans="1:9" ht="14.5" hidden="1" outlineLevel="2">
      <c r="A36" s="94" t="s">
        <v>108</v>
      </c>
      <c r="B36" s="94" t="s">
        <v>109</v>
      </c>
      <c r="C36" s="94" t="s">
        <v>68</v>
      </c>
      <c r="D36" s="94" t="s">
        <v>69</v>
      </c>
      <c r="E36" s="94" t="s">
        <v>101</v>
      </c>
      <c r="F36" s="94" t="s">
        <v>56</v>
      </c>
      <c r="G36" s="94" t="s">
        <v>120</v>
      </c>
      <c r="H36" s="94">
        <v>50</v>
      </c>
      <c r="I36" s="72">
        <f>ROUNDUP(H36/10*2*1.07,0)</f>
        <v>11</v>
      </c>
    </row>
    <row r="37" spans="1:9" ht="14.5" hidden="1" outlineLevel="2">
      <c r="A37" s="94" t="s">
        <v>108</v>
      </c>
      <c r="B37" s="94" t="s">
        <v>109</v>
      </c>
      <c r="C37" s="94" t="s">
        <v>68</v>
      </c>
      <c r="D37" s="94" t="s">
        <v>69</v>
      </c>
      <c r="E37" s="94" t="s">
        <v>101</v>
      </c>
      <c r="F37" s="94" t="s">
        <v>59</v>
      </c>
      <c r="G37" s="94" t="s">
        <v>121</v>
      </c>
      <c r="H37" s="94">
        <v>16</v>
      </c>
      <c r="I37" s="72">
        <f>ROUNDUP(H37/10*2*1.07,0)</f>
        <v>4</v>
      </c>
    </row>
    <row r="38" spans="1:9" ht="14.5" hidden="1" outlineLevel="2">
      <c r="A38" s="94" t="s">
        <v>125</v>
      </c>
      <c r="B38" s="94" t="s">
        <v>126</v>
      </c>
      <c r="C38" s="94" t="s">
        <v>68</v>
      </c>
      <c r="D38" s="94" t="s">
        <v>69</v>
      </c>
      <c r="E38" s="94" t="s">
        <v>90</v>
      </c>
      <c r="F38" s="94" t="s">
        <v>58</v>
      </c>
      <c r="G38" s="94" t="s">
        <v>127</v>
      </c>
      <c r="H38" s="94">
        <v>22</v>
      </c>
      <c r="I38" s="72">
        <f>ROUNDUP(H38/10*2*1.07,0)</f>
        <v>5</v>
      </c>
    </row>
    <row r="39" spans="1:9" ht="14.5" hidden="1" outlineLevel="2">
      <c r="A39" s="94" t="s">
        <v>125</v>
      </c>
      <c r="B39" s="94" t="s">
        <v>126</v>
      </c>
      <c r="C39" s="94" t="s">
        <v>68</v>
      </c>
      <c r="D39" s="94" t="s">
        <v>69</v>
      </c>
      <c r="E39" s="94" t="s">
        <v>90</v>
      </c>
      <c r="F39" s="94" t="s">
        <v>57</v>
      </c>
      <c r="G39" s="94" t="s">
        <v>128</v>
      </c>
      <c r="H39" s="94">
        <v>48</v>
      </c>
      <c r="I39" s="72">
        <f>ROUNDUP(H39/10*2*1.07,0)</f>
        <v>11</v>
      </c>
    </row>
    <row r="40" spans="1:9" ht="14.5" hidden="1" outlineLevel="2">
      <c r="A40" s="94" t="s">
        <v>125</v>
      </c>
      <c r="B40" s="94" t="s">
        <v>126</v>
      </c>
      <c r="C40" s="94" t="s">
        <v>68</v>
      </c>
      <c r="D40" s="94" t="s">
        <v>69</v>
      </c>
      <c r="E40" s="94" t="s">
        <v>90</v>
      </c>
      <c r="F40" s="94" t="s">
        <v>56</v>
      </c>
      <c r="G40" s="94" t="s">
        <v>129</v>
      </c>
      <c r="H40" s="94">
        <v>26</v>
      </c>
      <c r="I40" s="72">
        <f>ROUNDUP(H40/10*2*1.07,0)</f>
        <v>6</v>
      </c>
    </row>
    <row r="41" spans="1:9" ht="14.5" hidden="1" outlineLevel="2">
      <c r="A41" s="94" t="s">
        <v>125</v>
      </c>
      <c r="B41" s="94" t="s">
        <v>126</v>
      </c>
      <c r="C41" s="94" t="s">
        <v>68</v>
      </c>
      <c r="D41" s="94" t="s">
        <v>69</v>
      </c>
      <c r="E41" s="94" t="s">
        <v>90</v>
      </c>
      <c r="F41" s="94" t="s">
        <v>59</v>
      </c>
      <c r="G41" s="94" t="s">
        <v>130</v>
      </c>
      <c r="H41" s="94">
        <v>9</v>
      </c>
      <c r="I41" s="72">
        <f>ROUNDUP(H41/10*2*1.07,0)</f>
        <v>2</v>
      </c>
    </row>
    <row r="42" spans="1:9" ht="14.5" hidden="1" outlineLevel="2">
      <c r="A42" s="94" t="s">
        <v>125</v>
      </c>
      <c r="B42" s="94" t="s">
        <v>126</v>
      </c>
      <c r="C42" s="94" t="s">
        <v>68</v>
      </c>
      <c r="D42" s="94" t="s">
        <v>69</v>
      </c>
      <c r="E42" s="94" t="s">
        <v>75</v>
      </c>
      <c r="F42" s="94" t="s">
        <v>58</v>
      </c>
      <c r="G42" s="94" t="s">
        <v>131</v>
      </c>
      <c r="H42" s="94">
        <v>16</v>
      </c>
      <c r="I42" s="72">
        <f>ROUNDUP(H42/10*2*1.07,0)</f>
        <v>4</v>
      </c>
    </row>
    <row r="43" spans="1:9" ht="14.5" hidden="1" outlineLevel="2">
      <c r="A43" s="94" t="s">
        <v>125</v>
      </c>
      <c r="B43" s="94" t="s">
        <v>126</v>
      </c>
      <c r="C43" s="94" t="s">
        <v>68</v>
      </c>
      <c r="D43" s="94" t="s">
        <v>69</v>
      </c>
      <c r="E43" s="94" t="s">
        <v>75</v>
      </c>
      <c r="F43" s="94" t="s">
        <v>57</v>
      </c>
      <c r="G43" s="94" t="s">
        <v>132</v>
      </c>
      <c r="H43" s="94">
        <v>34</v>
      </c>
      <c r="I43" s="72">
        <f>ROUNDUP(H43/10*2*1.07,0)</f>
        <v>8</v>
      </c>
    </row>
    <row r="44" spans="1:9" ht="14.5" hidden="1" outlineLevel="2">
      <c r="A44" s="94" t="s">
        <v>125</v>
      </c>
      <c r="B44" s="94" t="s">
        <v>126</v>
      </c>
      <c r="C44" s="94" t="s">
        <v>68</v>
      </c>
      <c r="D44" s="94" t="s">
        <v>69</v>
      </c>
      <c r="E44" s="94" t="s">
        <v>75</v>
      </c>
      <c r="F44" s="94" t="s">
        <v>56</v>
      </c>
      <c r="G44" s="94" t="s">
        <v>133</v>
      </c>
      <c r="H44" s="94">
        <v>19</v>
      </c>
      <c r="I44" s="72">
        <f>ROUNDUP(H44/10*2*1.07,0)</f>
        <v>5</v>
      </c>
    </row>
    <row r="45" spans="1:9" ht="14.5" hidden="1" outlineLevel="2">
      <c r="A45" s="94" t="s">
        <v>125</v>
      </c>
      <c r="B45" s="94" t="s">
        <v>126</v>
      </c>
      <c r="C45" s="94" t="s">
        <v>68</v>
      </c>
      <c r="D45" s="94" t="s">
        <v>69</v>
      </c>
      <c r="E45" s="94" t="s">
        <v>75</v>
      </c>
      <c r="F45" s="94" t="s">
        <v>59</v>
      </c>
      <c r="G45" s="94" t="s">
        <v>134</v>
      </c>
      <c r="H45" s="94">
        <v>6</v>
      </c>
      <c r="I45" s="72">
        <f>ROUNDUP(H45/10*2*1.07,0)</f>
        <v>2</v>
      </c>
    </row>
    <row r="46" spans="1:9" ht="14.5" hidden="1" outlineLevel="2">
      <c r="A46" s="94" t="s">
        <v>125</v>
      </c>
      <c r="B46" s="94" t="s">
        <v>126</v>
      </c>
      <c r="C46" s="94" t="s">
        <v>68</v>
      </c>
      <c r="D46" s="94" t="s">
        <v>69</v>
      </c>
      <c r="E46" s="94" t="s">
        <v>101</v>
      </c>
      <c r="F46" s="94" t="s">
        <v>58</v>
      </c>
      <c r="G46" s="94" t="s">
        <v>135</v>
      </c>
      <c r="H46" s="94">
        <v>25</v>
      </c>
      <c r="I46" s="72">
        <f>ROUNDUP(H46/10*2*1.07,0)</f>
        <v>6</v>
      </c>
    </row>
    <row r="47" spans="1:9" ht="14.5" hidden="1" outlineLevel="2">
      <c r="A47" s="94" t="s">
        <v>125</v>
      </c>
      <c r="B47" s="94" t="s">
        <v>126</v>
      </c>
      <c r="C47" s="94" t="s">
        <v>68</v>
      </c>
      <c r="D47" s="94" t="s">
        <v>69</v>
      </c>
      <c r="E47" s="94" t="s">
        <v>101</v>
      </c>
      <c r="F47" s="94" t="s">
        <v>57</v>
      </c>
      <c r="G47" s="94" t="s">
        <v>136</v>
      </c>
      <c r="H47" s="94">
        <v>55</v>
      </c>
      <c r="I47" s="72">
        <f>ROUNDUP(H47/10*2*1.07,0)</f>
        <v>12</v>
      </c>
    </row>
    <row r="48" spans="1:9" ht="14.5" hidden="1" outlineLevel="2">
      <c r="A48" s="94" t="s">
        <v>125</v>
      </c>
      <c r="B48" s="94" t="s">
        <v>126</v>
      </c>
      <c r="C48" s="94" t="s">
        <v>68</v>
      </c>
      <c r="D48" s="94" t="s">
        <v>69</v>
      </c>
      <c r="E48" s="94" t="s">
        <v>101</v>
      </c>
      <c r="F48" s="94" t="s">
        <v>56</v>
      </c>
      <c r="G48" s="94" t="s">
        <v>137</v>
      </c>
      <c r="H48" s="94">
        <v>30</v>
      </c>
      <c r="I48" s="72">
        <f>ROUNDUP(H48/10*2*1.07,0)</f>
        <v>7</v>
      </c>
    </row>
    <row r="49" spans="1:10" ht="14.5" hidden="1" outlineLevel="2">
      <c r="A49" s="94" t="s">
        <v>125</v>
      </c>
      <c r="B49" s="94" t="s">
        <v>126</v>
      </c>
      <c r="C49" s="94" t="s">
        <v>68</v>
      </c>
      <c r="D49" s="94" t="s">
        <v>69</v>
      </c>
      <c r="E49" s="94" t="s">
        <v>101</v>
      </c>
      <c r="F49" s="94" t="s">
        <v>59</v>
      </c>
      <c r="G49" s="94" t="s">
        <v>138</v>
      </c>
      <c r="H49" s="94">
        <v>10</v>
      </c>
      <c r="I49" s="72">
        <f>ROUNDUP(H49/10*2*1.07,0)</f>
        <v>3</v>
      </c>
    </row>
    <row r="50" spans="1:10" ht="14.5" hidden="1" outlineLevel="2">
      <c r="A50" s="94" t="s">
        <v>142</v>
      </c>
      <c r="B50" s="94" t="s">
        <v>143</v>
      </c>
      <c r="C50" s="94" t="s">
        <v>68</v>
      </c>
      <c r="D50" s="94" t="s">
        <v>69</v>
      </c>
      <c r="E50" s="94" t="s">
        <v>90</v>
      </c>
      <c r="F50" s="94" t="s">
        <v>58</v>
      </c>
      <c r="G50" s="94" t="s">
        <v>144</v>
      </c>
      <c r="H50" s="94">
        <v>25</v>
      </c>
      <c r="I50" s="72">
        <f>ROUNDUP(H50/10*2*1.07,0)</f>
        <v>6</v>
      </c>
    </row>
    <row r="51" spans="1:10" ht="14.5" hidden="1" outlineLevel="2">
      <c r="A51" s="94" t="s">
        <v>142</v>
      </c>
      <c r="B51" s="94" t="s">
        <v>143</v>
      </c>
      <c r="C51" s="94" t="s">
        <v>68</v>
      </c>
      <c r="D51" s="94" t="s">
        <v>69</v>
      </c>
      <c r="E51" s="94" t="s">
        <v>90</v>
      </c>
      <c r="F51" s="94" t="s">
        <v>57</v>
      </c>
      <c r="G51" s="94" t="s">
        <v>145</v>
      </c>
      <c r="H51" s="94">
        <v>55</v>
      </c>
      <c r="I51" s="72">
        <f>ROUNDUP(H51/10*2*1.07,0)</f>
        <v>12</v>
      </c>
    </row>
    <row r="52" spans="1:10" ht="14.5" hidden="1" outlineLevel="2">
      <c r="A52" s="94" t="s">
        <v>142</v>
      </c>
      <c r="B52" s="94" t="s">
        <v>143</v>
      </c>
      <c r="C52" s="94" t="s">
        <v>68</v>
      </c>
      <c r="D52" s="94" t="s">
        <v>69</v>
      </c>
      <c r="E52" s="94" t="s">
        <v>90</v>
      </c>
      <c r="F52" s="94" t="s">
        <v>56</v>
      </c>
      <c r="G52" s="94" t="s">
        <v>146</v>
      </c>
      <c r="H52" s="94">
        <v>30</v>
      </c>
      <c r="I52" s="72">
        <f>ROUNDUP(H52/10*2*1.07,0)</f>
        <v>7</v>
      </c>
    </row>
    <row r="53" spans="1:10" ht="14.5" hidden="1" outlineLevel="2">
      <c r="A53" s="94" t="s">
        <v>142</v>
      </c>
      <c r="B53" s="94" t="s">
        <v>143</v>
      </c>
      <c r="C53" s="94" t="s">
        <v>68</v>
      </c>
      <c r="D53" s="94" t="s">
        <v>69</v>
      </c>
      <c r="E53" s="94" t="s">
        <v>90</v>
      </c>
      <c r="F53" s="94" t="s">
        <v>59</v>
      </c>
      <c r="G53" s="94" t="s">
        <v>147</v>
      </c>
      <c r="H53" s="94">
        <v>10</v>
      </c>
      <c r="I53" s="72">
        <f>ROUNDUP(H53/10*2*1.07,0)</f>
        <v>3</v>
      </c>
    </row>
    <row r="54" spans="1:10" ht="14.5" hidden="1" outlineLevel="2">
      <c r="A54" s="94" t="s">
        <v>142</v>
      </c>
      <c r="B54" s="94" t="s">
        <v>143</v>
      </c>
      <c r="C54" s="94" t="s">
        <v>68</v>
      </c>
      <c r="D54" s="94" t="s">
        <v>69</v>
      </c>
      <c r="E54" s="94" t="s">
        <v>75</v>
      </c>
      <c r="F54" s="94" t="s">
        <v>58</v>
      </c>
      <c r="G54" s="94" t="s">
        <v>148</v>
      </c>
      <c r="H54" s="94">
        <v>19</v>
      </c>
      <c r="I54" s="72">
        <f>ROUNDUP(H54/10*2*1.07,0)</f>
        <v>5</v>
      </c>
    </row>
    <row r="55" spans="1:10" ht="14.5" hidden="1" outlineLevel="2">
      <c r="A55" s="94" t="s">
        <v>142</v>
      </c>
      <c r="B55" s="94" t="s">
        <v>143</v>
      </c>
      <c r="C55" s="94" t="s">
        <v>68</v>
      </c>
      <c r="D55" s="94" t="s">
        <v>69</v>
      </c>
      <c r="E55" s="94" t="s">
        <v>75</v>
      </c>
      <c r="F55" s="94" t="s">
        <v>57</v>
      </c>
      <c r="G55" s="94" t="s">
        <v>149</v>
      </c>
      <c r="H55" s="94">
        <v>41</v>
      </c>
      <c r="I55" s="72">
        <f>ROUNDUP(H55/10*2*1.07,0)</f>
        <v>9</v>
      </c>
    </row>
    <row r="56" spans="1:10" ht="14.5" hidden="1" outlineLevel="2">
      <c r="A56" s="94" t="s">
        <v>142</v>
      </c>
      <c r="B56" s="94" t="s">
        <v>143</v>
      </c>
      <c r="C56" s="94" t="s">
        <v>68</v>
      </c>
      <c r="D56" s="94" t="s">
        <v>69</v>
      </c>
      <c r="E56" s="94" t="s">
        <v>75</v>
      </c>
      <c r="F56" s="94" t="s">
        <v>56</v>
      </c>
      <c r="G56" s="94" t="s">
        <v>150</v>
      </c>
      <c r="H56" s="94">
        <v>23</v>
      </c>
      <c r="I56" s="72">
        <f>ROUNDUP(H56/10*2*1.07,0)</f>
        <v>5</v>
      </c>
    </row>
    <row r="57" spans="1:10" ht="14.5" hidden="1" outlineLevel="2">
      <c r="A57" s="94" t="s">
        <v>142</v>
      </c>
      <c r="B57" s="94" t="s">
        <v>143</v>
      </c>
      <c r="C57" s="94" t="s">
        <v>68</v>
      </c>
      <c r="D57" s="94" t="s">
        <v>69</v>
      </c>
      <c r="E57" s="94" t="s">
        <v>75</v>
      </c>
      <c r="F57" s="94" t="s">
        <v>59</v>
      </c>
      <c r="G57" s="94" t="s">
        <v>151</v>
      </c>
      <c r="H57" s="94">
        <v>7</v>
      </c>
      <c r="I57" s="72">
        <f>ROUNDUP(H57/10*2*1.07,0)</f>
        <v>2</v>
      </c>
    </row>
    <row r="58" spans="1:10" ht="14.5" hidden="1" outlineLevel="2">
      <c r="A58" s="94" t="s">
        <v>142</v>
      </c>
      <c r="B58" s="94" t="s">
        <v>143</v>
      </c>
      <c r="C58" s="94" t="s">
        <v>68</v>
      </c>
      <c r="D58" s="94" t="s">
        <v>69</v>
      </c>
      <c r="E58" s="94" t="s">
        <v>101</v>
      </c>
      <c r="F58" s="94" t="s">
        <v>58</v>
      </c>
      <c r="G58" s="94" t="s">
        <v>152</v>
      </c>
      <c r="H58" s="94">
        <v>29</v>
      </c>
      <c r="I58" s="72">
        <f>ROUNDUP(H58/10*2*1.07,0)</f>
        <v>7</v>
      </c>
    </row>
    <row r="59" spans="1:10" ht="14.5" hidden="1" outlineLevel="2">
      <c r="A59" s="94" t="s">
        <v>142</v>
      </c>
      <c r="B59" s="94" t="s">
        <v>143</v>
      </c>
      <c r="C59" s="94" t="s">
        <v>68</v>
      </c>
      <c r="D59" s="94" t="s">
        <v>69</v>
      </c>
      <c r="E59" s="94" t="s">
        <v>101</v>
      </c>
      <c r="F59" s="94" t="s">
        <v>57</v>
      </c>
      <c r="G59" s="94" t="s">
        <v>153</v>
      </c>
      <c r="H59" s="94">
        <v>64</v>
      </c>
      <c r="I59" s="72">
        <f>ROUNDUP(H59/10*2*1.07,0)</f>
        <v>14</v>
      </c>
    </row>
    <row r="60" spans="1:10" ht="14.5" hidden="1" outlineLevel="2">
      <c r="A60" s="94" t="s">
        <v>142</v>
      </c>
      <c r="B60" s="94" t="s">
        <v>143</v>
      </c>
      <c r="C60" s="94" t="s">
        <v>68</v>
      </c>
      <c r="D60" s="94" t="s">
        <v>69</v>
      </c>
      <c r="E60" s="94" t="s">
        <v>101</v>
      </c>
      <c r="F60" s="94" t="s">
        <v>56</v>
      </c>
      <c r="G60" s="94" t="s">
        <v>154</v>
      </c>
      <c r="H60" s="94">
        <v>35</v>
      </c>
      <c r="I60" s="72">
        <f>ROUNDUP(H60/10*2*1.07,0)</f>
        <v>8</v>
      </c>
    </row>
    <row r="61" spans="1:10" ht="14.5" hidden="1" outlineLevel="2">
      <c r="A61" s="94" t="s">
        <v>142</v>
      </c>
      <c r="B61" s="94" t="s">
        <v>143</v>
      </c>
      <c r="C61" s="94" t="s">
        <v>68</v>
      </c>
      <c r="D61" s="94" t="s">
        <v>69</v>
      </c>
      <c r="E61" s="94" t="s">
        <v>101</v>
      </c>
      <c r="F61" s="94" t="s">
        <v>59</v>
      </c>
      <c r="G61" s="94" t="s">
        <v>155</v>
      </c>
      <c r="H61" s="94">
        <v>12</v>
      </c>
      <c r="I61" s="72">
        <f>ROUNDUP(H61/10*2*1.07,0)</f>
        <v>3</v>
      </c>
    </row>
    <row r="62" spans="1:10" ht="14.5" outlineLevel="1" collapsed="1">
      <c r="A62" s="94"/>
      <c r="B62" s="94"/>
      <c r="C62" s="97" t="s">
        <v>169</v>
      </c>
      <c r="D62" s="94"/>
      <c r="E62" s="94"/>
      <c r="F62" s="94"/>
      <c r="G62" s="94"/>
      <c r="H62" s="94"/>
      <c r="I62" s="98">
        <f>SUBTOTAL(9,I2:I61)</f>
        <v>0</v>
      </c>
      <c r="J62" s="99">
        <v>412</v>
      </c>
    </row>
    <row r="63" spans="1:10" ht="14.5" hidden="1" outlineLevel="2">
      <c r="A63" s="94" t="s">
        <v>174</v>
      </c>
      <c r="B63" s="94" t="s">
        <v>175</v>
      </c>
      <c r="C63" s="94" t="s">
        <v>43</v>
      </c>
      <c r="D63" s="94" t="s">
        <v>70</v>
      </c>
      <c r="E63" s="94" t="s">
        <v>90</v>
      </c>
      <c r="F63" s="94" t="s">
        <v>58</v>
      </c>
      <c r="G63" s="94" t="s">
        <v>176</v>
      </c>
      <c r="H63" s="94">
        <v>23</v>
      </c>
      <c r="I63" s="72">
        <f>ROUNDUP(H63/15*2*1.07,0)</f>
        <v>4</v>
      </c>
    </row>
    <row r="64" spans="1:10" ht="14.5" hidden="1" outlineLevel="2">
      <c r="A64" s="94" t="s">
        <v>174</v>
      </c>
      <c r="B64" s="94" t="s">
        <v>175</v>
      </c>
      <c r="C64" s="94" t="s">
        <v>43</v>
      </c>
      <c r="D64" s="94" t="s">
        <v>70</v>
      </c>
      <c r="E64" s="94" t="s">
        <v>90</v>
      </c>
      <c r="F64" s="94" t="s">
        <v>57</v>
      </c>
      <c r="G64" s="94" t="s">
        <v>177</v>
      </c>
      <c r="H64" s="94">
        <v>32</v>
      </c>
      <c r="I64" s="72">
        <f>ROUNDUP(H64/15*2*1.07,0)</f>
        <v>5</v>
      </c>
    </row>
    <row r="65" spans="1:9" ht="14.5" hidden="1" outlineLevel="2">
      <c r="A65" s="94" t="s">
        <v>174</v>
      </c>
      <c r="B65" s="94" t="s">
        <v>175</v>
      </c>
      <c r="C65" s="94" t="s">
        <v>43</v>
      </c>
      <c r="D65" s="94" t="s">
        <v>70</v>
      </c>
      <c r="E65" s="94" t="s">
        <v>90</v>
      </c>
      <c r="F65" s="94" t="s">
        <v>56</v>
      </c>
      <c r="G65" s="94" t="s">
        <v>178</v>
      </c>
      <c r="H65" s="94">
        <v>26</v>
      </c>
      <c r="I65" s="72">
        <f>ROUNDUP(H65/15*2*1.07,0)</f>
        <v>4</v>
      </c>
    </row>
    <row r="66" spans="1:9" ht="14.5" hidden="1" outlineLevel="2">
      <c r="A66" s="94" t="s">
        <v>174</v>
      </c>
      <c r="B66" s="94" t="s">
        <v>175</v>
      </c>
      <c r="C66" s="94" t="s">
        <v>43</v>
      </c>
      <c r="D66" s="94" t="s">
        <v>70</v>
      </c>
      <c r="E66" s="94" t="s">
        <v>90</v>
      </c>
      <c r="F66" s="94" t="s">
        <v>59</v>
      </c>
      <c r="G66" s="94" t="s">
        <v>179</v>
      </c>
      <c r="H66" s="94">
        <v>11</v>
      </c>
      <c r="I66" s="72">
        <f>ROUNDUP(H66/15*2*1.07,0)</f>
        <v>2</v>
      </c>
    </row>
    <row r="67" spans="1:9" ht="14.5" hidden="1" outlineLevel="2">
      <c r="A67" s="94" t="s">
        <v>174</v>
      </c>
      <c r="B67" s="94" t="s">
        <v>175</v>
      </c>
      <c r="C67" s="94" t="s">
        <v>43</v>
      </c>
      <c r="D67" s="94" t="s">
        <v>70</v>
      </c>
      <c r="E67" s="94" t="s">
        <v>75</v>
      </c>
      <c r="F67" s="94" t="s">
        <v>58</v>
      </c>
      <c r="G67" s="94" t="s">
        <v>180</v>
      </c>
      <c r="H67" s="94">
        <v>4</v>
      </c>
      <c r="I67" s="72">
        <f>ROUNDUP(H67/15*2*1.07,0)</f>
        <v>1</v>
      </c>
    </row>
    <row r="68" spans="1:9" ht="14.5" hidden="1" outlineLevel="2">
      <c r="A68" s="94" t="s">
        <v>174</v>
      </c>
      <c r="B68" s="94" t="s">
        <v>175</v>
      </c>
      <c r="C68" s="94" t="s">
        <v>43</v>
      </c>
      <c r="D68" s="94" t="s">
        <v>70</v>
      </c>
      <c r="E68" s="94" t="s">
        <v>75</v>
      </c>
      <c r="F68" s="94" t="s">
        <v>57</v>
      </c>
      <c r="G68" s="94" t="s">
        <v>181</v>
      </c>
      <c r="H68" s="94">
        <v>6</v>
      </c>
      <c r="I68" s="72">
        <f>ROUNDUP(H68/15*2*1.07,0)</f>
        <v>1</v>
      </c>
    </row>
    <row r="69" spans="1:9" ht="14.5" hidden="1" outlineLevel="2">
      <c r="A69" s="94" t="s">
        <v>174</v>
      </c>
      <c r="B69" s="94" t="s">
        <v>175</v>
      </c>
      <c r="C69" s="94" t="s">
        <v>43</v>
      </c>
      <c r="D69" s="94" t="s">
        <v>70</v>
      </c>
      <c r="E69" s="94" t="s">
        <v>75</v>
      </c>
      <c r="F69" s="94" t="s">
        <v>56</v>
      </c>
      <c r="G69" s="94" t="s">
        <v>182</v>
      </c>
      <c r="H69" s="94">
        <v>6</v>
      </c>
      <c r="I69" s="72">
        <f>ROUNDUP(H69/15*2*1.07,0)</f>
        <v>1</v>
      </c>
    </row>
    <row r="70" spans="1:9" ht="14.5" hidden="1" outlineLevel="2">
      <c r="A70" s="94" t="s">
        <v>174</v>
      </c>
      <c r="B70" s="94" t="s">
        <v>175</v>
      </c>
      <c r="C70" s="94" t="s">
        <v>43</v>
      </c>
      <c r="D70" s="94" t="s">
        <v>70</v>
      </c>
      <c r="E70" s="94" t="s">
        <v>75</v>
      </c>
      <c r="F70" s="94" t="s">
        <v>59</v>
      </c>
      <c r="G70" s="94" t="s">
        <v>183</v>
      </c>
      <c r="H70" s="94">
        <v>1</v>
      </c>
      <c r="I70" s="72">
        <f>ROUNDUP(H70/15*2*1.07,0)</f>
        <v>1</v>
      </c>
    </row>
    <row r="71" spans="1:9" ht="14.5" hidden="1" outlineLevel="2">
      <c r="A71" s="94" t="s">
        <v>174</v>
      </c>
      <c r="B71" s="94" t="s">
        <v>175</v>
      </c>
      <c r="C71" s="94" t="s">
        <v>43</v>
      </c>
      <c r="D71" s="94" t="s">
        <v>70</v>
      </c>
      <c r="E71" s="94" t="s">
        <v>101</v>
      </c>
      <c r="F71" s="94" t="s">
        <v>58</v>
      </c>
      <c r="G71" s="94" t="s">
        <v>184</v>
      </c>
      <c r="H71" s="94">
        <v>39</v>
      </c>
      <c r="I71" s="72">
        <f>ROUNDUP(H71/15*2*1.07,0)</f>
        <v>6</v>
      </c>
    </row>
    <row r="72" spans="1:9" ht="14.5" hidden="1" outlineLevel="2">
      <c r="A72" s="94" t="s">
        <v>174</v>
      </c>
      <c r="B72" s="94" t="s">
        <v>175</v>
      </c>
      <c r="C72" s="94" t="s">
        <v>43</v>
      </c>
      <c r="D72" s="94" t="s">
        <v>70</v>
      </c>
      <c r="E72" s="94" t="s">
        <v>101</v>
      </c>
      <c r="F72" s="94" t="s">
        <v>57</v>
      </c>
      <c r="G72" s="94" t="s">
        <v>185</v>
      </c>
      <c r="H72" s="94">
        <v>52</v>
      </c>
      <c r="I72" s="72">
        <f>ROUNDUP(H72/15*2*1.07,0)</f>
        <v>8</v>
      </c>
    </row>
    <row r="73" spans="1:9" ht="14.5" hidden="1" outlineLevel="2">
      <c r="A73" s="94" t="s">
        <v>174</v>
      </c>
      <c r="B73" s="94" t="s">
        <v>175</v>
      </c>
      <c r="C73" s="94" t="s">
        <v>43</v>
      </c>
      <c r="D73" s="94" t="s">
        <v>70</v>
      </c>
      <c r="E73" s="94" t="s">
        <v>101</v>
      </c>
      <c r="F73" s="94" t="s">
        <v>56</v>
      </c>
      <c r="G73" s="94" t="s">
        <v>186</v>
      </c>
      <c r="H73" s="94">
        <v>43</v>
      </c>
      <c r="I73" s="72">
        <f>ROUNDUP(H73/15*2*1.07,0)</f>
        <v>7</v>
      </c>
    </row>
    <row r="74" spans="1:9" ht="14.5" hidden="1" outlineLevel="2">
      <c r="A74" s="94" t="s">
        <v>174</v>
      </c>
      <c r="B74" s="94" t="s">
        <v>175</v>
      </c>
      <c r="C74" s="94" t="s">
        <v>43</v>
      </c>
      <c r="D74" s="94" t="s">
        <v>70</v>
      </c>
      <c r="E74" s="94" t="s">
        <v>101</v>
      </c>
      <c r="F74" s="94" t="s">
        <v>59</v>
      </c>
      <c r="G74" s="94" t="s">
        <v>187</v>
      </c>
      <c r="H74" s="94">
        <v>16</v>
      </c>
      <c r="I74" s="72">
        <f>ROUNDUP(H74/15*2*1.07,0)</f>
        <v>3</v>
      </c>
    </row>
    <row r="75" spans="1:9" ht="14.5" hidden="1" outlineLevel="2">
      <c r="A75" s="94" t="s">
        <v>91</v>
      </c>
      <c r="B75" s="94" t="s">
        <v>92</v>
      </c>
      <c r="C75" s="94" t="s">
        <v>43</v>
      </c>
      <c r="D75" s="94" t="s">
        <v>70</v>
      </c>
      <c r="E75" s="94" t="s">
        <v>90</v>
      </c>
      <c r="F75" s="94" t="s">
        <v>58</v>
      </c>
      <c r="G75" s="94" t="s">
        <v>93</v>
      </c>
      <c r="H75" s="94">
        <v>9</v>
      </c>
      <c r="I75" s="72">
        <f>ROUNDUP(H75/10*2*1.07,0)</f>
        <v>2</v>
      </c>
    </row>
    <row r="76" spans="1:9" ht="14.5" hidden="1" outlineLevel="2">
      <c r="A76" s="94" t="s">
        <v>91</v>
      </c>
      <c r="B76" s="94" t="s">
        <v>92</v>
      </c>
      <c r="C76" s="94" t="s">
        <v>43</v>
      </c>
      <c r="D76" s="94" t="s">
        <v>70</v>
      </c>
      <c r="E76" s="94" t="s">
        <v>90</v>
      </c>
      <c r="F76" s="94" t="s">
        <v>57</v>
      </c>
      <c r="G76" s="94" t="s">
        <v>94</v>
      </c>
      <c r="H76" s="94">
        <v>14</v>
      </c>
      <c r="I76" s="72">
        <f>ROUNDUP(H76/10*2*1.07,0)</f>
        <v>3</v>
      </c>
    </row>
    <row r="77" spans="1:9" ht="14.5" hidden="1" outlineLevel="2">
      <c r="A77" s="94" t="s">
        <v>91</v>
      </c>
      <c r="B77" s="94" t="s">
        <v>92</v>
      </c>
      <c r="C77" s="94" t="s">
        <v>43</v>
      </c>
      <c r="D77" s="94" t="s">
        <v>70</v>
      </c>
      <c r="E77" s="94" t="s">
        <v>90</v>
      </c>
      <c r="F77" s="94" t="s">
        <v>56</v>
      </c>
      <c r="G77" s="94" t="s">
        <v>95</v>
      </c>
      <c r="H77" s="94">
        <v>13</v>
      </c>
      <c r="I77" s="72">
        <f>ROUNDUP(H77/10*2*1.07,0)</f>
        <v>3</v>
      </c>
    </row>
    <row r="78" spans="1:9" ht="14.5" hidden="1" outlineLevel="2">
      <c r="A78" s="94" t="s">
        <v>91</v>
      </c>
      <c r="B78" s="94" t="s">
        <v>92</v>
      </c>
      <c r="C78" s="94" t="s">
        <v>43</v>
      </c>
      <c r="D78" s="94" t="s">
        <v>70</v>
      </c>
      <c r="E78" s="94" t="s">
        <v>90</v>
      </c>
      <c r="F78" s="94" t="s">
        <v>59</v>
      </c>
      <c r="G78" s="94" t="s">
        <v>96</v>
      </c>
      <c r="H78" s="94">
        <v>3</v>
      </c>
      <c r="I78" s="72">
        <f>ROUNDUP(H78/10*2*1.07,0)</f>
        <v>1</v>
      </c>
    </row>
    <row r="79" spans="1:9" ht="14.5" hidden="1" outlineLevel="2">
      <c r="A79" s="94" t="s">
        <v>91</v>
      </c>
      <c r="B79" s="94" t="s">
        <v>92</v>
      </c>
      <c r="C79" s="94" t="s">
        <v>43</v>
      </c>
      <c r="D79" s="94" t="s">
        <v>70</v>
      </c>
      <c r="E79" s="94" t="s">
        <v>75</v>
      </c>
      <c r="F79" s="94" t="s">
        <v>58</v>
      </c>
      <c r="G79" s="94" t="s">
        <v>97</v>
      </c>
      <c r="H79" s="94">
        <v>7</v>
      </c>
      <c r="I79" s="72">
        <f>ROUNDUP(H79/10*2*1.07,0)</f>
        <v>2</v>
      </c>
    </row>
    <row r="80" spans="1:9" ht="14.5" hidden="1" outlineLevel="2">
      <c r="A80" s="94" t="s">
        <v>91</v>
      </c>
      <c r="B80" s="94" t="s">
        <v>92</v>
      </c>
      <c r="C80" s="94" t="s">
        <v>43</v>
      </c>
      <c r="D80" s="94" t="s">
        <v>70</v>
      </c>
      <c r="E80" s="94" t="s">
        <v>75</v>
      </c>
      <c r="F80" s="94" t="s">
        <v>57</v>
      </c>
      <c r="G80" s="94" t="s">
        <v>98</v>
      </c>
      <c r="H80" s="94">
        <v>13</v>
      </c>
      <c r="I80" s="72">
        <f>ROUNDUP(H80/10*2*1.07,0)</f>
        <v>3</v>
      </c>
    </row>
    <row r="81" spans="1:9" ht="14.5" hidden="1" outlineLevel="2">
      <c r="A81" s="94" t="s">
        <v>91</v>
      </c>
      <c r="B81" s="94" t="s">
        <v>92</v>
      </c>
      <c r="C81" s="94" t="s">
        <v>43</v>
      </c>
      <c r="D81" s="94" t="s">
        <v>70</v>
      </c>
      <c r="E81" s="94" t="s">
        <v>75</v>
      </c>
      <c r="F81" s="94" t="s">
        <v>56</v>
      </c>
      <c r="G81" s="94" t="s">
        <v>99</v>
      </c>
      <c r="H81" s="94">
        <v>11</v>
      </c>
      <c r="I81" s="72">
        <f>ROUNDUP(H81/10*2*1.07,0)</f>
        <v>3</v>
      </c>
    </row>
    <row r="82" spans="1:9" ht="14.5" hidden="1" outlineLevel="2">
      <c r="A82" s="94" t="s">
        <v>91</v>
      </c>
      <c r="B82" s="94" t="s">
        <v>92</v>
      </c>
      <c r="C82" s="94" t="s">
        <v>43</v>
      </c>
      <c r="D82" s="94" t="s">
        <v>70</v>
      </c>
      <c r="E82" s="94" t="s">
        <v>75</v>
      </c>
      <c r="F82" s="94" t="s">
        <v>59</v>
      </c>
      <c r="G82" s="94" t="s">
        <v>100</v>
      </c>
      <c r="H82" s="94">
        <v>6</v>
      </c>
      <c r="I82" s="72">
        <f>ROUNDUP(H82/10*2*1.07,0)</f>
        <v>2</v>
      </c>
    </row>
    <row r="83" spans="1:9" ht="14.5" hidden="1" outlineLevel="2">
      <c r="A83" s="94" t="s">
        <v>91</v>
      </c>
      <c r="B83" s="94" t="s">
        <v>92</v>
      </c>
      <c r="C83" s="94" t="s">
        <v>43</v>
      </c>
      <c r="D83" s="94" t="s">
        <v>70</v>
      </c>
      <c r="E83" s="94" t="s">
        <v>101</v>
      </c>
      <c r="F83" s="94" t="s">
        <v>58</v>
      </c>
      <c r="G83" s="94" t="s">
        <v>102</v>
      </c>
      <c r="H83" s="94">
        <v>15</v>
      </c>
      <c r="I83" s="72">
        <f>ROUNDUP(H83/10*2*1.07,0)</f>
        <v>4</v>
      </c>
    </row>
    <row r="84" spans="1:9" ht="14.5" hidden="1" outlineLevel="2">
      <c r="A84" s="94" t="s">
        <v>91</v>
      </c>
      <c r="B84" s="94" t="s">
        <v>92</v>
      </c>
      <c r="C84" s="94" t="s">
        <v>43</v>
      </c>
      <c r="D84" s="94" t="s">
        <v>70</v>
      </c>
      <c r="E84" s="94" t="s">
        <v>101</v>
      </c>
      <c r="F84" s="94" t="s">
        <v>57</v>
      </c>
      <c r="G84" s="94" t="s">
        <v>103</v>
      </c>
      <c r="H84" s="94">
        <v>24</v>
      </c>
      <c r="I84" s="72">
        <f>ROUNDUP(H84/10*2*1.07,0)</f>
        <v>6</v>
      </c>
    </row>
    <row r="85" spans="1:9" ht="14.5" hidden="1" outlineLevel="2">
      <c r="A85" s="94" t="s">
        <v>91</v>
      </c>
      <c r="B85" s="94" t="s">
        <v>92</v>
      </c>
      <c r="C85" s="94" t="s">
        <v>43</v>
      </c>
      <c r="D85" s="94" t="s">
        <v>70</v>
      </c>
      <c r="E85" s="94" t="s">
        <v>101</v>
      </c>
      <c r="F85" s="94" t="s">
        <v>56</v>
      </c>
      <c r="G85" s="94" t="s">
        <v>104</v>
      </c>
      <c r="H85" s="94">
        <v>21</v>
      </c>
      <c r="I85" s="72">
        <f>ROUNDUP(H85/10*2*1.07,0)</f>
        <v>5</v>
      </c>
    </row>
    <row r="86" spans="1:9" ht="14.5" hidden="1" outlineLevel="2">
      <c r="A86" s="94" t="s">
        <v>91</v>
      </c>
      <c r="B86" s="94" t="s">
        <v>92</v>
      </c>
      <c r="C86" s="94" t="s">
        <v>43</v>
      </c>
      <c r="D86" s="94" t="s">
        <v>70</v>
      </c>
      <c r="E86" s="94" t="s">
        <v>101</v>
      </c>
      <c r="F86" s="94" t="s">
        <v>59</v>
      </c>
      <c r="G86" s="94" t="s">
        <v>105</v>
      </c>
      <c r="H86" s="94">
        <v>11</v>
      </c>
      <c r="I86" s="72">
        <f>ROUNDUP(H86/10*2*1.07,0)</f>
        <v>3</v>
      </c>
    </row>
    <row r="87" spans="1:9" ht="14.5" hidden="1" outlineLevel="2">
      <c r="A87" s="94" t="s">
        <v>108</v>
      </c>
      <c r="B87" s="94" t="s">
        <v>109</v>
      </c>
      <c r="C87" s="94" t="s">
        <v>43</v>
      </c>
      <c r="D87" s="94" t="s">
        <v>70</v>
      </c>
      <c r="E87" s="94" t="s">
        <v>90</v>
      </c>
      <c r="F87" s="94" t="s">
        <v>58</v>
      </c>
      <c r="G87" s="94" t="s">
        <v>110</v>
      </c>
      <c r="H87" s="94">
        <v>17</v>
      </c>
      <c r="I87" s="72">
        <f>ROUNDUP(H87/10*2*1.07,0)</f>
        <v>4</v>
      </c>
    </row>
    <row r="88" spans="1:9" ht="14.5" hidden="1" outlineLevel="2">
      <c r="A88" s="94" t="s">
        <v>108</v>
      </c>
      <c r="B88" s="94" t="s">
        <v>109</v>
      </c>
      <c r="C88" s="94" t="s">
        <v>43</v>
      </c>
      <c r="D88" s="94" t="s">
        <v>70</v>
      </c>
      <c r="E88" s="94" t="s">
        <v>90</v>
      </c>
      <c r="F88" s="94" t="s">
        <v>57</v>
      </c>
      <c r="G88" s="94" t="s">
        <v>111</v>
      </c>
      <c r="H88" s="94">
        <v>24</v>
      </c>
      <c r="I88" s="72">
        <f>ROUNDUP(H88/10*2*1.07,0)</f>
        <v>6</v>
      </c>
    </row>
    <row r="89" spans="1:9" ht="14.5" hidden="1" outlineLevel="2">
      <c r="A89" s="94" t="s">
        <v>108</v>
      </c>
      <c r="B89" s="94" t="s">
        <v>109</v>
      </c>
      <c r="C89" s="94" t="s">
        <v>43</v>
      </c>
      <c r="D89" s="94" t="s">
        <v>70</v>
      </c>
      <c r="E89" s="94" t="s">
        <v>90</v>
      </c>
      <c r="F89" s="94" t="s">
        <v>56</v>
      </c>
      <c r="G89" s="94" t="s">
        <v>112</v>
      </c>
      <c r="H89" s="94">
        <v>23</v>
      </c>
      <c r="I89" s="72">
        <f>ROUNDUP(H89/10*2*1.07,0)</f>
        <v>5</v>
      </c>
    </row>
    <row r="90" spans="1:9" ht="14.5" hidden="1" outlineLevel="2">
      <c r="A90" s="94" t="s">
        <v>108</v>
      </c>
      <c r="B90" s="94" t="s">
        <v>109</v>
      </c>
      <c r="C90" s="94" t="s">
        <v>43</v>
      </c>
      <c r="D90" s="94" t="s">
        <v>70</v>
      </c>
      <c r="E90" s="94" t="s">
        <v>90</v>
      </c>
      <c r="F90" s="94" t="s">
        <v>59</v>
      </c>
      <c r="G90" s="94" t="s">
        <v>113</v>
      </c>
      <c r="H90" s="94">
        <v>11</v>
      </c>
      <c r="I90" s="72">
        <f>ROUNDUP(H90/10*2*1.07,0)</f>
        <v>3</v>
      </c>
    </row>
    <row r="91" spans="1:9" ht="14.5" hidden="1" outlineLevel="2">
      <c r="A91" s="94" t="s">
        <v>108</v>
      </c>
      <c r="B91" s="94" t="s">
        <v>109</v>
      </c>
      <c r="C91" s="94" t="s">
        <v>43</v>
      </c>
      <c r="D91" s="94" t="s">
        <v>70</v>
      </c>
      <c r="E91" s="94" t="s">
        <v>75</v>
      </c>
      <c r="F91" s="94" t="s">
        <v>58</v>
      </c>
      <c r="G91" s="94" t="s">
        <v>114</v>
      </c>
      <c r="H91" s="94">
        <v>4</v>
      </c>
      <c r="I91" s="72">
        <f>ROUNDUP(H91/10*2*1.07,0)</f>
        <v>1</v>
      </c>
    </row>
    <row r="92" spans="1:9" ht="14.5" hidden="1" outlineLevel="2">
      <c r="A92" s="94" t="s">
        <v>108</v>
      </c>
      <c r="B92" s="94" t="s">
        <v>109</v>
      </c>
      <c r="C92" s="94" t="s">
        <v>43</v>
      </c>
      <c r="D92" s="94" t="s">
        <v>70</v>
      </c>
      <c r="E92" s="94" t="s">
        <v>75</v>
      </c>
      <c r="F92" s="94" t="s">
        <v>57</v>
      </c>
      <c r="G92" s="94" t="s">
        <v>115</v>
      </c>
      <c r="H92" s="94">
        <v>7</v>
      </c>
      <c r="I92" s="72">
        <f>ROUNDUP(H92/10*2*1.07,0)</f>
        <v>2</v>
      </c>
    </row>
    <row r="93" spans="1:9" ht="14.5" hidden="1" outlineLevel="2">
      <c r="A93" s="94" t="s">
        <v>108</v>
      </c>
      <c r="B93" s="94" t="s">
        <v>109</v>
      </c>
      <c r="C93" s="94" t="s">
        <v>43</v>
      </c>
      <c r="D93" s="94" t="s">
        <v>70</v>
      </c>
      <c r="E93" s="94" t="s">
        <v>75</v>
      </c>
      <c r="F93" s="94" t="s">
        <v>56</v>
      </c>
      <c r="G93" s="94" t="s">
        <v>116</v>
      </c>
      <c r="H93" s="94">
        <v>6</v>
      </c>
      <c r="I93" s="72">
        <f>ROUNDUP(H93/10*2*1.07,0)</f>
        <v>2</v>
      </c>
    </row>
    <row r="94" spans="1:9" ht="14.5" hidden="1" outlineLevel="2">
      <c r="A94" s="94" t="s">
        <v>108</v>
      </c>
      <c r="B94" s="94" t="s">
        <v>109</v>
      </c>
      <c r="C94" s="94" t="s">
        <v>43</v>
      </c>
      <c r="D94" s="94" t="s">
        <v>70</v>
      </c>
      <c r="E94" s="94" t="s">
        <v>75</v>
      </c>
      <c r="F94" s="94" t="s">
        <v>59</v>
      </c>
      <c r="G94" s="94" t="s">
        <v>117</v>
      </c>
      <c r="H94" s="94">
        <v>2</v>
      </c>
      <c r="I94" s="72">
        <f>ROUNDUP(H94/10*2*1.07,0)</f>
        <v>1</v>
      </c>
    </row>
    <row r="95" spans="1:9" ht="14.5" hidden="1" outlineLevel="2">
      <c r="A95" s="94" t="s">
        <v>108</v>
      </c>
      <c r="B95" s="94" t="s">
        <v>109</v>
      </c>
      <c r="C95" s="94" t="s">
        <v>43</v>
      </c>
      <c r="D95" s="94" t="s">
        <v>70</v>
      </c>
      <c r="E95" s="94" t="s">
        <v>101</v>
      </c>
      <c r="F95" s="94" t="s">
        <v>58</v>
      </c>
      <c r="G95" s="94" t="s">
        <v>118</v>
      </c>
      <c r="H95" s="94">
        <v>35</v>
      </c>
      <c r="I95" s="72">
        <f>ROUNDUP(H95/10*2*1.07,0)</f>
        <v>8</v>
      </c>
    </row>
    <row r="96" spans="1:9" ht="14.5" hidden="1" outlineLevel="2">
      <c r="A96" s="94" t="s">
        <v>108</v>
      </c>
      <c r="B96" s="94" t="s">
        <v>109</v>
      </c>
      <c r="C96" s="94" t="s">
        <v>43</v>
      </c>
      <c r="D96" s="94" t="s">
        <v>70</v>
      </c>
      <c r="E96" s="94" t="s">
        <v>101</v>
      </c>
      <c r="F96" s="94" t="s">
        <v>57</v>
      </c>
      <c r="G96" s="94" t="s">
        <v>119</v>
      </c>
      <c r="H96" s="94">
        <v>58</v>
      </c>
      <c r="I96" s="72">
        <f>ROUNDUP(H96/10*2*1.07,0)</f>
        <v>13</v>
      </c>
    </row>
    <row r="97" spans="1:9" ht="14.5" hidden="1" outlineLevel="2">
      <c r="A97" s="94" t="s">
        <v>108</v>
      </c>
      <c r="B97" s="94" t="s">
        <v>109</v>
      </c>
      <c r="C97" s="94" t="s">
        <v>43</v>
      </c>
      <c r="D97" s="94" t="s">
        <v>70</v>
      </c>
      <c r="E97" s="94" t="s">
        <v>101</v>
      </c>
      <c r="F97" s="94" t="s">
        <v>56</v>
      </c>
      <c r="G97" s="94" t="s">
        <v>120</v>
      </c>
      <c r="H97" s="94">
        <v>55</v>
      </c>
      <c r="I97" s="72">
        <f>ROUNDUP(H97/10*2*1.07,0)</f>
        <v>12</v>
      </c>
    </row>
    <row r="98" spans="1:9" ht="14.5" hidden="1" outlineLevel="2">
      <c r="A98" s="94" t="s">
        <v>108</v>
      </c>
      <c r="B98" s="94" t="s">
        <v>109</v>
      </c>
      <c r="C98" s="94" t="s">
        <v>43</v>
      </c>
      <c r="D98" s="94" t="s">
        <v>70</v>
      </c>
      <c r="E98" s="94" t="s">
        <v>101</v>
      </c>
      <c r="F98" s="94" t="s">
        <v>59</v>
      </c>
      <c r="G98" s="94" t="s">
        <v>121</v>
      </c>
      <c r="H98" s="94">
        <v>26</v>
      </c>
      <c r="I98" s="72">
        <f>ROUNDUP(H98/10*2*1.07,0)</f>
        <v>6</v>
      </c>
    </row>
    <row r="99" spans="1:9" ht="14.5" hidden="1" outlineLevel="2">
      <c r="A99" s="94" t="s">
        <v>125</v>
      </c>
      <c r="B99" s="94" t="s">
        <v>126</v>
      </c>
      <c r="C99" s="94" t="s">
        <v>43</v>
      </c>
      <c r="D99" s="94" t="s">
        <v>70</v>
      </c>
      <c r="E99" s="94" t="s">
        <v>90</v>
      </c>
      <c r="F99" s="94" t="s">
        <v>58</v>
      </c>
      <c r="G99" s="94" t="s">
        <v>127</v>
      </c>
      <c r="H99" s="94">
        <v>16</v>
      </c>
      <c r="I99" s="72">
        <f>ROUNDUP(H99/10*2*1.07,0)</f>
        <v>4</v>
      </c>
    </row>
    <row r="100" spans="1:9" ht="14.5" hidden="1" outlineLevel="2">
      <c r="A100" s="94" t="s">
        <v>125</v>
      </c>
      <c r="B100" s="94" t="s">
        <v>126</v>
      </c>
      <c r="C100" s="94" t="s">
        <v>43</v>
      </c>
      <c r="D100" s="94" t="s">
        <v>70</v>
      </c>
      <c r="E100" s="94" t="s">
        <v>90</v>
      </c>
      <c r="F100" s="94" t="s">
        <v>57</v>
      </c>
      <c r="G100" s="94" t="s">
        <v>128</v>
      </c>
      <c r="H100" s="94">
        <v>27</v>
      </c>
      <c r="I100" s="72">
        <f>ROUNDUP(H100/10*2*1.07,0)</f>
        <v>6</v>
      </c>
    </row>
    <row r="101" spans="1:9" ht="14.5" hidden="1" outlineLevel="2">
      <c r="A101" s="94" t="s">
        <v>125</v>
      </c>
      <c r="B101" s="94" t="s">
        <v>126</v>
      </c>
      <c r="C101" s="94" t="s">
        <v>43</v>
      </c>
      <c r="D101" s="94" t="s">
        <v>70</v>
      </c>
      <c r="E101" s="94" t="s">
        <v>90</v>
      </c>
      <c r="F101" s="94" t="s">
        <v>56</v>
      </c>
      <c r="G101" s="94" t="s">
        <v>129</v>
      </c>
      <c r="H101" s="94">
        <v>26</v>
      </c>
      <c r="I101" s="72">
        <f>ROUNDUP(H101/10*2*1.07,0)</f>
        <v>6</v>
      </c>
    </row>
    <row r="102" spans="1:9" ht="14.5" hidden="1" outlineLevel="2">
      <c r="A102" s="94" t="s">
        <v>125</v>
      </c>
      <c r="B102" s="94" t="s">
        <v>126</v>
      </c>
      <c r="C102" s="94" t="s">
        <v>43</v>
      </c>
      <c r="D102" s="94" t="s">
        <v>70</v>
      </c>
      <c r="E102" s="94" t="s">
        <v>90</v>
      </c>
      <c r="F102" s="94" t="s">
        <v>59</v>
      </c>
      <c r="G102" s="94" t="s">
        <v>130</v>
      </c>
      <c r="H102" s="94">
        <v>8</v>
      </c>
      <c r="I102" s="72">
        <f>ROUNDUP(H102/10*2*1.07,0)</f>
        <v>2</v>
      </c>
    </row>
    <row r="103" spans="1:9" ht="14.5" hidden="1" outlineLevel="2">
      <c r="A103" s="94" t="s">
        <v>125</v>
      </c>
      <c r="B103" s="94" t="s">
        <v>126</v>
      </c>
      <c r="C103" s="94" t="s">
        <v>43</v>
      </c>
      <c r="D103" s="94" t="s">
        <v>70</v>
      </c>
      <c r="E103" s="94" t="s">
        <v>75</v>
      </c>
      <c r="F103" s="94" t="s">
        <v>58</v>
      </c>
      <c r="G103" s="94" t="s">
        <v>131</v>
      </c>
      <c r="H103" s="94">
        <v>5</v>
      </c>
      <c r="I103" s="72">
        <f>ROUNDUP(H103/10*2*1.07,0)</f>
        <v>2</v>
      </c>
    </row>
    <row r="104" spans="1:9" ht="14.5" hidden="1" outlineLevel="2">
      <c r="A104" s="94" t="s">
        <v>125</v>
      </c>
      <c r="B104" s="94" t="s">
        <v>126</v>
      </c>
      <c r="C104" s="94" t="s">
        <v>43</v>
      </c>
      <c r="D104" s="94" t="s">
        <v>70</v>
      </c>
      <c r="E104" s="94" t="s">
        <v>75</v>
      </c>
      <c r="F104" s="94" t="s">
        <v>57</v>
      </c>
      <c r="G104" s="94" t="s">
        <v>132</v>
      </c>
      <c r="H104" s="94">
        <v>8</v>
      </c>
      <c r="I104" s="72">
        <f>ROUNDUP(H104/10*2*1.07,0)</f>
        <v>2</v>
      </c>
    </row>
    <row r="105" spans="1:9" ht="14.5" hidden="1" outlineLevel="2">
      <c r="A105" s="94" t="s">
        <v>125</v>
      </c>
      <c r="B105" s="94" t="s">
        <v>126</v>
      </c>
      <c r="C105" s="94" t="s">
        <v>43</v>
      </c>
      <c r="D105" s="94" t="s">
        <v>70</v>
      </c>
      <c r="E105" s="94" t="s">
        <v>75</v>
      </c>
      <c r="F105" s="94" t="s">
        <v>56</v>
      </c>
      <c r="G105" s="94" t="s">
        <v>133</v>
      </c>
      <c r="H105" s="94">
        <v>7</v>
      </c>
      <c r="I105" s="72">
        <f>ROUNDUP(H105/10*2*1.07,0)</f>
        <v>2</v>
      </c>
    </row>
    <row r="106" spans="1:9" ht="14.5" hidden="1" outlineLevel="2">
      <c r="A106" s="94" t="s">
        <v>125</v>
      </c>
      <c r="B106" s="94" t="s">
        <v>126</v>
      </c>
      <c r="C106" s="94" t="s">
        <v>43</v>
      </c>
      <c r="D106" s="94" t="s">
        <v>70</v>
      </c>
      <c r="E106" s="94" t="s">
        <v>75</v>
      </c>
      <c r="F106" s="94" t="s">
        <v>59</v>
      </c>
      <c r="G106" s="94" t="s">
        <v>134</v>
      </c>
      <c r="H106" s="94">
        <v>2</v>
      </c>
      <c r="I106" s="72">
        <f>ROUNDUP(H106/10*2*1.07,0)</f>
        <v>1</v>
      </c>
    </row>
    <row r="107" spans="1:9" ht="14.5" hidden="1" outlineLevel="2">
      <c r="A107" s="94" t="s">
        <v>125</v>
      </c>
      <c r="B107" s="94" t="s">
        <v>126</v>
      </c>
      <c r="C107" s="94" t="s">
        <v>43</v>
      </c>
      <c r="D107" s="94" t="s">
        <v>70</v>
      </c>
      <c r="E107" s="94" t="s">
        <v>101</v>
      </c>
      <c r="F107" s="94" t="s">
        <v>58</v>
      </c>
      <c r="G107" s="94" t="s">
        <v>135</v>
      </c>
      <c r="H107" s="94">
        <v>11</v>
      </c>
      <c r="I107" s="72">
        <f>ROUNDUP(H107/10*2*1.07,0)</f>
        <v>3</v>
      </c>
    </row>
    <row r="108" spans="1:9" ht="14.5" hidden="1" outlineLevel="2">
      <c r="A108" s="94" t="s">
        <v>125</v>
      </c>
      <c r="B108" s="94" t="s">
        <v>126</v>
      </c>
      <c r="C108" s="94" t="s">
        <v>43</v>
      </c>
      <c r="D108" s="94" t="s">
        <v>70</v>
      </c>
      <c r="E108" s="94" t="s">
        <v>101</v>
      </c>
      <c r="F108" s="94" t="s">
        <v>57</v>
      </c>
      <c r="G108" s="94" t="s">
        <v>136</v>
      </c>
      <c r="H108" s="94">
        <v>19</v>
      </c>
      <c r="I108" s="72">
        <f>ROUNDUP(H108/10*2*1.07,0)</f>
        <v>5</v>
      </c>
    </row>
    <row r="109" spans="1:9" ht="14.5" hidden="1" outlineLevel="2">
      <c r="A109" s="94" t="s">
        <v>125</v>
      </c>
      <c r="B109" s="94" t="s">
        <v>126</v>
      </c>
      <c r="C109" s="94" t="s">
        <v>43</v>
      </c>
      <c r="D109" s="94" t="s">
        <v>70</v>
      </c>
      <c r="E109" s="94" t="s">
        <v>101</v>
      </c>
      <c r="F109" s="94" t="s">
        <v>56</v>
      </c>
      <c r="G109" s="94" t="s">
        <v>137</v>
      </c>
      <c r="H109" s="94">
        <v>18</v>
      </c>
      <c r="I109" s="72">
        <f>ROUNDUP(H109/10*2*1.07,0)</f>
        <v>4</v>
      </c>
    </row>
    <row r="110" spans="1:9" ht="14.5" hidden="1" outlineLevel="2">
      <c r="A110" s="94" t="s">
        <v>125</v>
      </c>
      <c r="B110" s="94" t="s">
        <v>126</v>
      </c>
      <c r="C110" s="94" t="s">
        <v>43</v>
      </c>
      <c r="D110" s="94" t="s">
        <v>70</v>
      </c>
      <c r="E110" s="94" t="s">
        <v>101</v>
      </c>
      <c r="F110" s="94" t="s">
        <v>59</v>
      </c>
      <c r="G110" s="94" t="s">
        <v>138</v>
      </c>
      <c r="H110" s="94">
        <v>8</v>
      </c>
      <c r="I110" s="72">
        <f>ROUNDUP(H110/10*2*1.07,0)</f>
        <v>2</v>
      </c>
    </row>
    <row r="111" spans="1:9" ht="14.5" hidden="1" outlineLevel="2">
      <c r="A111" s="94" t="s">
        <v>142</v>
      </c>
      <c r="B111" s="94" t="s">
        <v>143</v>
      </c>
      <c r="C111" s="94" t="s">
        <v>43</v>
      </c>
      <c r="D111" s="94" t="s">
        <v>70</v>
      </c>
      <c r="E111" s="94" t="s">
        <v>90</v>
      </c>
      <c r="F111" s="94" t="s">
        <v>58</v>
      </c>
      <c r="G111" s="94" t="s">
        <v>144</v>
      </c>
      <c r="H111" s="94">
        <v>14</v>
      </c>
      <c r="I111" s="72">
        <f>ROUNDUP(H111/10*2*1.07,0)</f>
        <v>3</v>
      </c>
    </row>
    <row r="112" spans="1:9" ht="14.5" hidden="1" outlineLevel="2">
      <c r="A112" s="94" t="s">
        <v>142</v>
      </c>
      <c r="B112" s="94" t="s">
        <v>143</v>
      </c>
      <c r="C112" s="94" t="s">
        <v>43</v>
      </c>
      <c r="D112" s="94" t="s">
        <v>70</v>
      </c>
      <c r="E112" s="94" t="s">
        <v>90</v>
      </c>
      <c r="F112" s="94" t="s">
        <v>57</v>
      </c>
      <c r="G112" s="94" t="s">
        <v>145</v>
      </c>
      <c r="H112" s="94">
        <v>23</v>
      </c>
      <c r="I112" s="72">
        <f>ROUNDUP(H112/10*2*1.07,0)</f>
        <v>5</v>
      </c>
    </row>
    <row r="113" spans="1:10" ht="14.5" hidden="1" outlineLevel="2">
      <c r="A113" s="94" t="s">
        <v>142</v>
      </c>
      <c r="B113" s="94" t="s">
        <v>143</v>
      </c>
      <c r="C113" s="94" t="s">
        <v>43</v>
      </c>
      <c r="D113" s="94" t="s">
        <v>70</v>
      </c>
      <c r="E113" s="94" t="s">
        <v>90</v>
      </c>
      <c r="F113" s="94" t="s">
        <v>56</v>
      </c>
      <c r="G113" s="94" t="s">
        <v>146</v>
      </c>
      <c r="H113" s="94">
        <v>22</v>
      </c>
      <c r="I113" s="72">
        <f>ROUNDUP(H113/10*2*1.07,0)</f>
        <v>5</v>
      </c>
    </row>
    <row r="114" spans="1:10" ht="14.5" hidden="1" outlineLevel="2">
      <c r="A114" s="94" t="s">
        <v>142</v>
      </c>
      <c r="B114" s="94" t="s">
        <v>143</v>
      </c>
      <c r="C114" s="94" t="s">
        <v>43</v>
      </c>
      <c r="D114" s="94" t="s">
        <v>70</v>
      </c>
      <c r="E114" s="94" t="s">
        <v>90</v>
      </c>
      <c r="F114" s="94" t="s">
        <v>59</v>
      </c>
      <c r="G114" s="94" t="s">
        <v>147</v>
      </c>
      <c r="H114" s="94">
        <v>9</v>
      </c>
      <c r="I114" s="72">
        <f>ROUNDUP(H114/10*2*1.07,0)</f>
        <v>2</v>
      </c>
    </row>
    <row r="115" spans="1:10" ht="14.5" hidden="1" outlineLevel="2">
      <c r="A115" s="94" t="s">
        <v>142</v>
      </c>
      <c r="B115" s="94" t="s">
        <v>143</v>
      </c>
      <c r="C115" s="94" t="s">
        <v>43</v>
      </c>
      <c r="D115" s="94" t="s">
        <v>70</v>
      </c>
      <c r="E115" s="94" t="s">
        <v>90</v>
      </c>
      <c r="F115" s="94" t="s">
        <v>60</v>
      </c>
      <c r="G115" s="94" t="s">
        <v>157</v>
      </c>
      <c r="H115" s="94">
        <v>1</v>
      </c>
      <c r="I115" s="72">
        <f>ROUNDUP(H115/10*2*1.07,0)</f>
        <v>1</v>
      </c>
    </row>
    <row r="116" spans="1:10" ht="14.5" hidden="1" outlineLevel="2">
      <c r="A116" s="94" t="s">
        <v>142</v>
      </c>
      <c r="B116" s="94" t="s">
        <v>143</v>
      </c>
      <c r="C116" s="94" t="s">
        <v>43</v>
      </c>
      <c r="D116" s="94" t="s">
        <v>70</v>
      </c>
      <c r="E116" s="94" t="s">
        <v>75</v>
      </c>
      <c r="F116" s="94" t="s">
        <v>58</v>
      </c>
      <c r="G116" s="94" t="s">
        <v>148</v>
      </c>
      <c r="H116" s="94">
        <v>3</v>
      </c>
      <c r="I116" s="72">
        <f>ROUNDUP(H116/10*2*1.07,0)</f>
        <v>1</v>
      </c>
    </row>
    <row r="117" spans="1:10" ht="14.5" hidden="1" outlineLevel="2">
      <c r="A117" s="94" t="s">
        <v>142</v>
      </c>
      <c r="B117" s="94" t="s">
        <v>143</v>
      </c>
      <c r="C117" s="94" t="s">
        <v>43</v>
      </c>
      <c r="D117" s="94" t="s">
        <v>70</v>
      </c>
      <c r="E117" s="94" t="s">
        <v>75</v>
      </c>
      <c r="F117" s="94" t="s">
        <v>57</v>
      </c>
      <c r="G117" s="94" t="s">
        <v>149</v>
      </c>
      <c r="H117" s="94">
        <v>5</v>
      </c>
      <c r="I117" s="72">
        <f>ROUNDUP(H117/10*2*1.07,0)</f>
        <v>2</v>
      </c>
    </row>
    <row r="118" spans="1:10" ht="14.5" hidden="1" outlineLevel="2">
      <c r="A118" s="94" t="s">
        <v>142</v>
      </c>
      <c r="B118" s="94" t="s">
        <v>143</v>
      </c>
      <c r="C118" s="94" t="s">
        <v>43</v>
      </c>
      <c r="D118" s="94" t="s">
        <v>70</v>
      </c>
      <c r="E118" s="94" t="s">
        <v>75</v>
      </c>
      <c r="F118" s="94" t="s">
        <v>56</v>
      </c>
      <c r="G118" s="94" t="s">
        <v>150</v>
      </c>
      <c r="H118" s="94">
        <v>4</v>
      </c>
      <c r="I118" s="72">
        <f>ROUNDUP(H118/10*2*1.07,0)</f>
        <v>1</v>
      </c>
    </row>
    <row r="119" spans="1:10" ht="14.5" hidden="1" outlineLevel="2">
      <c r="A119" s="94" t="s">
        <v>142</v>
      </c>
      <c r="B119" s="94" t="s">
        <v>143</v>
      </c>
      <c r="C119" s="94" t="s">
        <v>43</v>
      </c>
      <c r="D119" s="94" t="s">
        <v>70</v>
      </c>
      <c r="E119" s="94" t="s">
        <v>75</v>
      </c>
      <c r="F119" s="94" t="s">
        <v>59</v>
      </c>
      <c r="G119" s="94" t="s">
        <v>151</v>
      </c>
      <c r="H119" s="94">
        <v>3</v>
      </c>
      <c r="I119" s="72">
        <f>ROUNDUP(H119/10*2*1.07,0)</f>
        <v>1</v>
      </c>
    </row>
    <row r="120" spans="1:10" ht="14.5" hidden="1" outlineLevel="2">
      <c r="A120" s="94" t="s">
        <v>142</v>
      </c>
      <c r="B120" s="94" t="s">
        <v>143</v>
      </c>
      <c r="C120" s="94" t="s">
        <v>43</v>
      </c>
      <c r="D120" s="94" t="s">
        <v>70</v>
      </c>
      <c r="E120" s="94" t="s">
        <v>101</v>
      </c>
      <c r="F120" s="94" t="s">
        <v>58</v>
      </c>
      <c r="G120" s="94" t="s">
        <v>152</v>
      </c>
      <c r="H120" s="94">
        <v>13</v>
      </c>
      <c r="I120" s="72">
        <f>ROUNDUP(H120/10*2*1.07,0)</f>
        <v>3</v>
      </c>
    </row>
    <row r="121" spans="1:10" ht="14.5" hidden="1" outlineLevel="2">
      <c r="A121" s="94" t="s">
        <v>142</v>
      </c>
      <c r="B121" s="94" t="s">
        <v>143</v>
      </c>
      <c r="C121" s="94" t="s">
        <v>43</v>
      </c>
      <c r="D121" s="94" t="s">
        <v>70</v>
      </c>
      <c r="E121" s="94" t="s">
        <v>101</v>
      </c>
      <c r="F121" s="94" t="s">
        <v>57</v>
      </c>
      <c r="G121" s="94" t="s">
        <v>153</v>
      </c>
      <c r="H121" s="94">
        <v>28</v>
      </c>
      <c r="I121" s="72">
        <f>ROUNDUP(H121/10*2*1.07,0)</f>
        <v>6</v>
      </c>
    </row>
    <row r="122" spans="1:10" ht="14.5" hidden="1" outlineLevel="2">
      <c r="A122" s="94" t="s">
        <v>142</v>
      </c>
      <c r="B122" s="94" t="s">
        <v>143</v>
      </c>
      <c r="C122" s="94" t="s">
        <v>43</v>
      </c>
      <c r="D122" s="94" t="s">
        <v>70</v>
      </c>
      <c r="E122" s="94" t="s">
        <v>101</v>
      </c>
      <c r="F122" s="94" t="s">
        <v>56</v>
      </c>
      <c r="G122" s="94" t="s">
        <v>154</v>
      </c>
      <c r="H122" s="94">
        <v>28</v>
      </c>
      <c r="I122" s="72">
        <f>ROUNDUP(H122/10*2*1.07,0)</f>
        <v>6</v>
      </c>
    </row>
    <row r="123" spans="1:10" ht="14.5" hidden="1" outlineLevel="2">
      <c r="A123" s="94" t="s">
        <v>142</v>
      </c>
      <c r="B123" s="94" t="s">
        <v>143</v>
      </c>
      <c r="C123" s="94" t="s">
        <v>43</v>
      </c>
      <c r="D123" s="94" t="s">
        <v>70</v>
      </c>
      <c r="E123" s="94" t="s">
        <v>101</v>
      </c>
      <c r="F123" s="94" t="s">
        <v>59</v>
      </c>
      <c r="G123" s="94" t="s">
        <v>155</v>
      </c>
      <c r="H123" s="94">
        <v>12</v>
      </c>
      <c r="I123" s="72">
        <f>ROUNDUP(H123/10*2*1.07,0)</f>
        <v>3</v>
      </c>
    </row>
    <row r="124" spans="1:10" ht="14.5" outlineLevel="1" collapsed="1">
      <c r="A124" s="94"/>
      <c r="B124" s="94"/>
      <c r="C124" s="97" t="s">
        <v>159</v>
      </c>
      <c r="D124" s="94"/>
      <c r="E124" s="94"/>
      <c r="F124" s="94"/>
      <c r="G124" s="94"/>
      <c r="H124" s="94"/>
      <c r="I124" s="98">
        <f>SUBTOTAL(9,I63:I123)</f>
        <v>0</v>
      </c>
      <c r="J124" s="103">
        <v>221</v>
      </c>
    </row>
    <row r="125" spans="1:10" ht="14.5" hidden="1" outlineLevel="2">
      <c r="A125" s="94" t="s">
        <v>174</v>
      </c>
      <c r="B125" s="94" t="s">
        <v>175</v>
      </c>
      <c r="C125" s="94" t="s">
        <v>76</v>
      </c>
      <c r="D125" s="94" t="s">
        <v>73</v>
      </c>
      <c r="E125" s="94" t="s">
        <v>90</v>
      </c>
      <c r="F125" s="94" t="s">
        <v>58</v>
      </c>
      <c r="G125" s="94" t="s">
        <v>176</v>
      </c>
      <c r="H125" s="94">
        <v>96</v>
      </c>
      <c r="I125" s="72">
        <f>ROUNDUP(H125/15*2*1.07,0)</f>
        <v>14</v>
      </c>
    </row>
    <row r="126" spans="1:10" ht="14.5" hidden="1" outlineLevel="2">
      <c r="A126" s="94" t="s">
        <v>174</v>
      </c>
      <c r="B126" s="94" t="s">
        <v>175</v>
      </c>
      <c r="C126" s="94" t="s">
        <v>76</v>
      </c>
      <c r="D126" s="94" t="s">
        <v>73</v>
      </c>
      <c r="E126" s="94" t="s">
        <v>90</v>
      </c>
      <c r="F126" s="94" t="s">
        <v>57</v>
      </c>
      <c r="G126" s="94" t="s">
        <v>177</v>
      </c>
      <c r="H126" s="94">
        <v>134</v>
      </c>
      <c r="I126" s="72">
        <f>ROUNDUP(H126/15*2*1.07,0)</f>
        <v>20</v>
      </c>
    </row>
    <row r="127" spans="1:10" ht="14.5" hidden="1" outlineLevel="2">
      <c r="A127" s="94" t="s">
        <v>174</v>
      </c>
      <c r="B127" s="94" t="s">
        <v>175</v>
      </c>
      <c r="C127" s="94" t="s">
        <v>76</v>
      </c>
      <c r="D127" s="94" t="s">
        <v>73</v>
      </c>
      <c r="E127" s="94" t="s">
        <v>90</v>
      </c>
      <c r="F127" s="94" t="s">
        <v>56</v>
      </c>
      <c r="G127" s="94" t="s">
        <v>178</v>
      </c>
      <c r="H127" s="94">
        <v>110</v>
      </c>
      <c r="I127" s="72">
        <f>ROUNDUP(H127/15*2*1.07,0)</f>
        <v>16</v>
      </c>
    </row>
    <row r="128" spans="1:10" ht="14.5" hidden="1" outlineLevel="2">
      <c r="A128" s="94" t="s">
        <v>174</v>
      </c>
      <c r="B128" s="94" t="s">
        <v>175</v>
      </c>
      <c r="C128" s="94" t="s">
        <v>76</v>
      </c>
      <c r="D128" s="94" t="s">
        <v>73</v>
      </c>
      <c r="E128" s="94" t="s">
        <v>90</v>
      </c>
      <c r="F128" s="94" t="s">
        <v>59</v>
      </c>
      <c r="G128" s="94" t="s">
        <v>179</v>
      </c>
      <c r="H128" s="94">
        <v>69</v>
      </c>
      <c r="I128" s="72">
        <f>ROUNDUP(H128/15*2*1.07,0)</f>
        <v>10</v>
      </c>
    </row>
    <row r="129" spans="1:9" ht="14.5" hidden="1" outlineLevel="2">
      <c r="A129" s="94" t="s">
        <v>174</v>
      </c>
      <c r="B129" s="94" t="s">
        <v>175</v>
      </c>
      <c r="C129" s="94" t="s">
        <v>76</v>
      </c>
      <c r="D129" s="94" t="s">
        <v>73</v>
      </c>
      <c r="E129" s="94" t="s">
        <v>90</v>
      </c>
      <c r="F129" s="94" t="s">
        <v>60</v>
      </c>
      <c r="G129" s="94" t="s">
        <v>188</v>
      </c>
      <c r="H129" s="94">
        <v>31</v>
      </c>
      <c r="I129" s="72">
        <f>ROUNDUP(H129/15*2*1.07,0)</f>
        <v>5</v>
      </c>
    </row>
    <row r="130" spans="1:9" ht="14.5" hidden="1" outlineLevel="2">
      <c r="A130" s="94" t="s">
        <v>174</v>
      </c>
      <c r="B130" s="94" t="s">
        <v>175</v>
      </c>
      <c r="C130" s="94" t="s">
        <v>76</v>
      </c>
      <c r="D130" s="94" t="s">
        <v>73</v>
      </c>
      <c r="E130" s="94" t="s">
        <v>75</v>
      </c>
      <c r="F130" s="94" t="s">
        <v>58</v>
      </c>
      <c r="G130" s="94" t="s">
        <v>180</v>
      </c>
      <c r="H130" s="94">
        <v>44</v>
      </c>
      <c r="I130" s="72">
        <f>ROUNDUP(H130/15*2*1.07,0)</f>
        <v>7</v>
      </c>
    </row>
    <row r="131" spans="1:9" ht="14.5" hidden="1" outlineLevel="2">
      <c r="A131" s="94" t="s">
        <v>174</v>
      </c>
      <c r="B131" s="94" t="s">
        <v>175</v>
      </c>
      <c r="C131" s="94" t="s">
        <v>76</v>
      </c>
      <c r="D131" s="94" t="s">
        <v>73</v>
      </c>
      <c r="E131" s="94" t="s">
        <v>75</v>
      </c>
      <c r="F131" s="94" t="s">
        <v>57</v>
      </c>
      <c r="G131" s="94" t="s">
        <v>181</v>
      </c>
      <c r="H131" s="94">
        <v>52</v>
      </c>
      <c r="I131" s="72">
        <f>ROUNDUP(H131/15*2*1.07,0)</f>
        <v>8</v>
      </c>
    </row>
    <row r="132" spans="1:9" ht="14.5" hidden="1" outlineLevel="2">
      <c r="A132" s="94" t="s">
        <v>174</v>
      </c>
      <c r="B132" s="94" t="s">
        <v>175</v>
      </c>
      <c r="C132" s="94" t="s">
        <v>76</v>
      </c>
      <c r="D132" s="94" t="s">
        <v>73</v>
      </c>
      <c r="E132" s="94" t="s">
        <v>75</v>
      </c>
      <c r="F132" s="94" t="s">
        <v>56</v>
      </c>
      <c r="G132" s="94" t="s">
        <v>182</v>
      </c>
      <c r="H132" s="94">
        <v>33</v>
      </c>
      <c r="I132" s="72">
        <f>ROUNDUP(H132/15*2*1.07,0)</f>
        <v>5</v>
      </c>
    </row>
    <row r="133" spans="1:9" ht="14.5" hidden="1" outlineLevel="2">
      <c r="A133" s="94" t="s">
        <v>174</v>
      </c>
      <c r="B133" s="94" t="s">
        <v>175</v>
      </c>
      <c r="C133" s="94" t="s">
        <v>76</v>
      </c>
      <c r="D133" s="94" t="s">
        <v>73</v>
      </c>
      <c r="E133" s="94" t="s">
        <v>75</v>
      </c>
      <c r="F133" s="94" t="s">
        <v>59</v>
      </c>
      <c r="G133" s="94" t="s">
        <v>183</v>
      </c>
      <c r="H133" s="94">
        <v>18</v>
      </c>
      <c r="I133" s="72">
        <f>ROUNDUP(H133/15*2*1.07,0)</f>
        <v>3</v>
      </c>
    </row>
    <row r="134" spans="1:9" ht="14.5" hidden="1" outlineLevel="2">
      <c r="A134" s="94" t="s">
        <v>174</v>
      </c>
      <c r="B134" s="94" t="s">
        <v>175</v>
      </c>
      <c r="C134" s="94" t="s">
        <v>76</v>
      </c>
      <c r="D134" s="94" t="s">
        <v>73</v>
      </c>
      <c r="E134" s="94" t="s">
        <v>75</v>
      </c>
      <c r="F134" s="94" t="s">
        <v>60</v>
      </c>
      <c r="G134" s="94" t="s">
        <v>189</v>
      </c>
      <c r="H134" s="94">
        <v>7</v>
      </c>
      <c r="I134" s="72">
        <f>ROUNDUP(H134/15*2*1.07,0)</f>
        <v>1</v>
      </c>
    </row>
    <row r="135" spans="1:9" ht="14.5" hidden="1" outlineLevel="2">
      <c r="A135" s="94" t="s">
        <v>174</v>
      </c>
      <c r="B135" s="94" t="s">
        <v>175</v>
      </c>
      <c r="C135" s="94" t="s">
        <v>76</v>
      </c>
      <c r="D135" s="94" t="s">
        <v>73</v>
      </c>
      <c r="E135" s="94" t="s">
        <v>101</v>
      </c>
      <c r="F135" s="94" t="s">
        <v>58</v>
      </c>
      <c r="G135" s="94" t="s">
        <v>184</v>
      </c>
      <c r="H135" s="94">
        <v>114</v>
      </c>
      <c r="I135" s="72">
        <f>ROUNDUP(H135/15*2*1.07,0)</f>
        <v>17</v>
      </c>
    </row>
    <row r="136" spans="1:9" ht="14.5" hidden="1" outlineLevel="2">
      <c r="A136" s="94" t="s">
        <v>174</v>
      </c>
      <c r="B136" s="94" t="s">
        <v>175</v>
      </c>
      <c r="C136" s="94" t="s">
        <v>76</v>
      </c>
      <c r="D136" s="94" t="s">
        <v>73</v>
      </c>
      <c r="E136" s="94" t="s">
        <v>101</v>
      </c>
      <c r="F136" s="94" t="s">
        <v>57</v>
      </c>
      <c r="G136" s="94" t="s">
        <v>185</v>
      </c>
      <c r="H136" s="94">
        <v>143</v>
      </c>
      <c r="I136" s="72">
        <f>ROUNDUP(H136/15*2*1.07,0)</f>
        <v>21</v>
      </c>
    </row>
    <row r="137" spans="1:9" ht="14.5" hidden="1" outlineLevel="2">
      <c r="A137" s="94" t="s">
        <v>174</v>
      </c>
      <c r="B137" s="94" t="s">
        <v>175</v>
      </c>
      <c r="C137" s="94" t="s">
        <v>76</v>
      </c>
      <c r="D137" s="94" t="s">
        <v>73</v>
      </c>
      <c r="E137" s="94" t="s">
        <v>101</v>
      </c>
      <c r="F137" s="94" t="s">
        <v>56</v>
      </c>
      <c r="G137" s="94" t="s">
        <v>186</v>
      </c>
      <c r="H137" s="94">
        <v>110</v>
      </c>
      <c r="I137" s="72">
        <f>ROUNDUP(H137/15*2*1.07,0)</f>
        <v>16</v>
      </c>
    </row>
    <row r="138" spans="1:9" ht="14.5" hidden="1" outlineLevel="2">
      <c r="A138" s="94" t="s">
        <v>174</v>
      </c>
      <c r="B138" s="94" t="s">
        <v>175</v>
      </c>
      <c r="C138" s="94" t="s">
        <v>76</v>
      </c>
      <c r="D138" s="94" t="s">
        <v>73</v>
      </c>
      <c r="E138" s="94" t="s">
        <v>101</v>
      </c>
      <c r="F138" s="94" t="s">
        <v>59</v>
      </c>
      <c r="G138" s="94" t="s">
        <v>187</v>
      </c>
      <c r="H138" s="94">
        <v>74</v>
      </c>
      <c r="I138" s="72">
        <f>ROUNDUP(H138/15*2*1.07,0)</f>
        <v>11</v>
      </c>
    </row>
    <row r="139" spans="1:9" ht="14.5" hidden="1" outlineLevel="2">
      <c r="A139" s="94" t="s">
        <v>174</v>
      </c>
      <c r="B139" s="94" t="s">
        <v>175</v>
      </c>
      <c r="C139" s="94" t="s">
        <v>76</v>
      </c>
      <c r="D139" s="94" t="s">
        <v>73</v>
      </c>
      <c r="E139" s="94" t="s">
        <v>101</v>
      </c>
      <c r="F139" s="94" t="s">
        <v>60</v>
      </c>
      <c r="G139" s="94" t="s">
        <v>190</v>
      </c>
      <c r="H139" s="94">
        <v>33</v>
      </c>
      <c r="I139" s="72">
        <f>ROUNDUP(H139/15*2*1.07,0)</f>
        <v>5</v>
      </c>
    </row>
    <row r="140" spans="1:9" ht="14.5" hidden="1" outlineLevel="2">
      <c r="A140" s="94" t="s">
        <v>91</v>
      </c>
      <c r="B140" s="94" t="s">
        <v>92</v>
      </c>
      <c r="C140" s="94" t="s">
        <v>76</v>
      </c>
      <c r="D140" s="94" t="s">
        <v>73</v>
      </c>
      <c r="E140" s="94" t="s">
        <v>90</v>
      </c>
      <c r="F140" s="94" t="s">
        <v>58</v>
      </c>
      <c r="G140" s="94" t="s">
        <v>93</v>
      </c>
      <c r="H140" s="94">
        <v>27</v>
      </c>
      <c r="I140" s="72">
        <f>ROUNDUP(H140/10*2*1.07,0)</f>
        <v>6</v>
      </c>
    </row>
    <row r="141" spans="1:9" ht="14.5" hidden="1" outlineLevel="2">
      <c r="A141" s="94" t="s">
        <v>91</v>
      </c>
      <c r="B141" s="94" t="s">
        <v>92</v>
      </c>
      <c r="C141" s="94" t="s">
        <v>76</v>
      </c>
      <c r="D141" s="94" t="s">
        <v>73</v>
      </c>
      <c r="E141" s="94" t="s">
        <v>90</v>
      </c>
      <c r="F141" s="94" t="s">
        <v>57</v>
      </c>
      <c r="G141" s="94" t="s">
        <v>94</v>
      </c>
      <c r="H141" s="94">
        <v>34</v>
      </c>
      <c r="I141" s="72">
        <f>ROUNDUP(H141/10*2*1.07,0)</f>
        <v>8</v>
      </c>
    </row>
    <row r="142" spans="1:9" ht="14.5" hidden="1" outlineLevel="2">
      <c r="A142" s="94" t="s">
        <v>91</v>
      </c>
      <c r="B142" s="94" t="s">
        <v>92</v>
      </c>
      <c r="C142" s="94" t="s">
        <v>76</v>
      </c>
      <c r="D142" s="94" t="s">
        <v>73</v>
      </c>
      <c r="E142" s="94" t="s">
        <v>90</v>
      </c>
      <c r="F142" s="94" t="s">
        <v>56</v>
      </c>
      <c r="G142" s="94" t="s">
        <v>95</v>
      </c>
      <c r="H142" s="94">
        <v>32</v>
      </c>
      <c r="I142" s="72">
        <f>ROUNDUP(H142/10*2*1.07,0)</f>
        <v>7</v>
      </c>
    </row>
    <row r="143" spans="1:9" ht="14.5" hidden="1" outlineLevel="2">
      <c r="A143" s="94" t="s">
        <v>91</v>
      </c>
      <c r="B143" s="94" t="s">
        <v>92</v>
      </c>
      <c r="C143" s="94" t="s">
        <v>76</v>
      </c>
      <c r="D143" s="94" t="s">
        <v>73</v>
      </c>
      <c r="E143" s="94" t="s">
        <v>90</v>
      </c>
      <c r="F143" s="94" t="s">
        <v>59</v>
      </c>
      <c r="G143" s="94" t="s">
        <v>96</v>
      </c>
      <c r="H143" s="94">
        <v>19</v>
      </c>
      <c r="I143" s="72">
        <f>ROUNDUP(H143/10*2*1.07,0)</f>
        <v>5</v>
      </c>
    </row>
    <row r="144" spans="1:9" ht="14.5" hidden="1" outlineLevel="2">
      <c r="A144" s="94" t="s">
        <v>91</v>
      </c>
      <c r="B144" s="94" t="s">
        <v>92</v>
      </c>
      <c r="C144" s="94" t="s">
        <v>76</v>
      </c>
      <c r="D144" s="94" t="s">
        <v>73</v>
      </c>
      <c r="E144" s="94" t="s">
        <v>90</v>
      </c>
      <c r="F144" s="94" t="s">
        <v>60</v>
      </c>
      <c r="G144" s="94" t="s">
        <v>106</v>
      </c>
      <c r="H144" s="94">
        <v>6</v>
      </c>
      <c r="I144" s="72">
        <f>ROUNDUP(H144/10*2*1.07,0)</f>
        <v>2</v>
      </c>
    </row>
    <row r="145" spans="1:9" ht="14.5" hidden="1" outlineLevel="2">
      <c r="A145" s="94" t="s">
        <v>91</v>
      </c>
      <c r="B145" s="94" t="s">
        <v>92</v>
      </c>
      <c r="C145" s="94" t="s">
        <v>76</v>
      </c>
      <c r="D145" s="94" t="s">
        <v>73</v>
      </c>
      <c r="E145" s="94" t="s">
        <v>75</v>
      </c>
      <c r="F145" s="94" t="s">
        <v>58</v>
      </c>
      <c r="G145" s="94" t="s">
        <v>97</v>
      </c>
      <c r="H145" s="94">
        <v>11</v>
      </c>
      <c r="I145" s="72">
        <f>ROUNDUP(H145/10*2*1.07,0)</f>
        <v>3</v>
      </c>
    </row>
    <row r="146" spans="1:9" ht="14.5" hidden="1" outlineLevel="2">
      <c r="A146" s="94" t="s">
        <v>91</v>
      </c>
      <c r="B146" s="94" t="s">
        <v>92</v>
      </c>
      <c r="C146" s="94" t="s">
        <v>76</v>
      </c>
      <c r="D146" s="94" t="s">
        <v>73</v>
      </c>
      <c r="E146" s="94" t="s">
        <v>75</v>
      </c>
      <c r="F146" s="94" t="s">
        <v>57</v>
      </c>
      <c r="G146" s="94" t="s">
        <v>98</v>
      </c>
      <c r="H146" s="94">
        <v>19</v>
      </c>
      <c r="I146" s="72">
        <f>ROUNDUP(H146/10*2*1.07,0)</f>
        <v>5</v>
      </c>
    </row>
    <row r="147" spans="1:9" ht="14.5" hidden="1" outlineLevel="2">
      <c r="A147" s="94" t="s">
        <v>91</v>
      </c>
      <c r="B147" s="94" t="s">
        <v>92</v>
      </c>
      <c r="C147" s="94" t="s">
        <v>76</v>
      </c>
      <c r="D147" s="94" t="s">
        <v>73</v>
      </c>
      <c r="E147" s="94" t="s">
        <v>75</v>
      </c>
      <c r="F147" s="94" t="s">
        <v>56</v>
      </c>
      <c r="G147" s="94" t="s">
        <v>99</v>
      </c>
      <c r="H147" s="94">
        <v>15</v>
      </c>
      <c r="I147" s="72">
        <f>ROUNDUP(H147/10*2*1.07,0)</f>
        <v>4</v>
      </c>
    </row>
    <row r="148" spans="1:9" ht="14.5" hidden="1" outlineLevel="2">
      <c r="A148" s="94" t="s">
        <v>91</v>
      </c>
      <c r="B148" s="94" t="s">
        <v>92</v>
      </c>
      <c r="C148" s="94" t="s">
        <v>76</v>
      </c>
      <c r="D148" s="94" t="s">
        <v>73</v>
      </c>
      <c r="E148" s="94" t="s">
        <v>75</v>
      </c>
      <c r="F148" s="94" t="s">
        <v>59</v>
      </c>
      <c r="G148" s="94" t="s">
        <v>100</v>
      </c>
      <c r="H148" s="94">
        <v>11</v>
      </c>
      <c r="I148" s="72">
        <f>ROUNDUP(H148/10*2*1.07,0)</f>
        <v>3</v>
      </c>
    </row>
    <row r="149" spans="1:9" ht="14.5" hidden="1" outlineLevel="2">
      <c r="A149" s="94" t="s">
        <v>91</v>
      </c>
      <c r="B149" s="94" t="s">
        <v>92</v>
      </c>
      <c r="C149" s="94" t="s">
        <v>76</v>
      </c>
      <c r="D149" s="94" t="s">
        <v>73</v>
      </c>
      <c r="E149" s="94" t="s">
        <v>101</v>
      </c>
      <c r="F149" s="94" t="s">
        <v>58</v>
      </c>
      <c r="G149" s="94" t="s">
        <v>102</v>
      </c>
      <c r="H149" s="94">
        <v>26</v>
      </c>
      <c r="I149" s="72">
        <f>ROUNDUP(H149/10*2*1.07,0)</f>
        <v>6</v>
      </c>
    </row>
    <row r="150" spans="1:9" ht="14.5" hidden="1" outlineLevel="2">
      <c r="A150" s="94" t="s">
        <v>91</v>
      </c>
      <c r="B150" s="94" t="s">
        <v>92</v>
      </c>
      <c r="C150" s="94" t="s">
        <v>76</v>
      </c>
      <c r="D150" s="94" t="s">
        <v>73</v>
      </c>
      <c r="E150" s="94" t="s">
        <v>101</v>
      </c>
      <c r="F150" s="94" t="s">
        <v>57</v>
      </c>
      <c r="G150" s="94" t="s">
        <v>103</v>
      </c>
      <c r="H150" s="94">
        <v>37</v>
      </c>
      <c r="I150" s="72">
        <f>ROUNDUP(H150/10*2*1.07,0)</f>
        <v>8</v>
      </c>
    </row>
    <row r="151" spans="1:9" ht="14.5" hidden="1" outlineLevel="2">
      <c r="A151" s="94" t="s">
        <v>91</v>
      </c>
      <c r="B151" s="94" t="s">
        <v>92</v>
      </c>
      <c r="C151" s="94" t="s">
        <v>76</v>
      </c>
      <c r="D151" s="94" t="s">
        <v>73</v>
      </c>
      <c r="E151" s="94" t="s">
        <v>101</v>
      </c>
      <c r="F151" s="94" t="s">
        <v>56</v>
      </c>
      <c r="G151" s="94" t="s">
        <v>104</v>
      </c>
      <c r="H151" s="94">
        <v>33</v>
      </c>
      <c r="I151" s="72">
        <f>ROUNDUP(H151/10*2*1.07,0)</f>
        <v>8</v>
      </c>
    </row>
    <row r="152" spans="1:9" ht="14.5" hidden="1" outlineLevel="2">
      <c r="A152" s="94" t="s">
        <v>91</v>
      </c>
      <c r="B152" s="94" t="s">
        <v>92</v>
      </c>
      <c r="C152" s="94" t="s">
        <v>76</v>
      </c>
      <c r="D152" s="94" t="s">
        <v>73</v>
      </c>
      <c r="E152" s="94" t="s">
        <v>101</v>
      </c>
      <c r="F152" s="94" t="s">
        <v>59</v>
      </c>
      <c r="G152" s="94" t="s">
        <v>105</v>
      </c>
      <c r="H152" s="94">
        <v>23</v>
      </c>
      <c r="I152" s="72">
        <f>ROUNDUP(H152/10*2*1.07,0)</f>
        <v>5</v>
      </c>
    </row>
    <row r="153" spans="1:9" ht="14.5" hidden="1" outlineLevel="2">
      <c r="A153" s="94" t="s">
        <v>91</v>
      </c>
      <c r="B153" s="94" t="s">
        <v>92</v>
      </c>
      <c r="C153" s="94" t="s">
        <v>76</v>
      </c>
      <c r="D153" s="94" t="s">
        <v>73</v>
      </c>
      <c r="E153" s="94" t="s">
        <v>101</v>
      </c>
      <c r="F153" s="94" t="s">
        <v>60</v>
      </c>
      <c r="G153" s="94" t="s">
        <v>107</v>
      </c>
      <c r="H153" s="94">
        <v>7</v>
      </c>
      <c r="I153" s="72">
        <f>ROUNDUP(H153/10*2*1.07,0)</f>
        <v>2</v>
      </c>
    </row>
    <row r="154" spans="1:9" ht="14.5" hidden="1" outlineLevel="2">
      <c r="A154" s="94" t="s">
        <v>108</v>
      </c>
      <c r="B154" s="94" t="s">
        <v>109</v>
      </c>
      <c r="C154" s="94" t="s">
        <v>76</v>
      </c>
      <c r="D154" s="94" t="s">
        <v>73</v>
      </c>
      <c r="E154" s="94" t="s">
        <v>90</v>
      </c>
      <c r="F154" s="94" t="s">
        <v>58</v>
      </c>
      <c r="G154" s="94" t="s">
        <v>110</v>
      </c>
      <c r="H154" s="94">
        <v>30</v>
      </c>
      <c r="I154" s="72">
        <f>ROUNDUP(H154/10*2*1.07,0)</f>
        <v>7</v>
      </c>
    </row>
    <row r="155" spans="1:9" ht="14.5" hidden="1" outlineLevel="2">
      <c r="A155" s="94" t="s">
        <v>108</v>
      </c>
      <c r="B155" s="94" t="s">
        <v>109</v>
      </c>
      <c r="C155" s="94" t="s">
        <v>76</v>
      </c>
      <c r="D155" s="94" t="s">
        <v>73</v>
      </c>
      <c r="E155" s="94" t="s">
        <v>90</v>
      </c>
      <c r="F155" s="94" t="s">
        <v>57</v>
      </c>
      <c r="G155" s="94" t="s">
        <v>111</v>
      </c>
      <c r="H155" s="94">
        <v>53</v>
      </c>
      <c r="I155" s="72">
        <f>ROUNDUP(H155/10*2*1.07,0)</f>
        <v>12</v>
      </c>
    </row>
    <row r="156" spans="1:9" ht="14.5" hidden="1" outlineLevel="2">
      <c r="A156" s="94" t="s">
        <v>108</v>
      </c>
      <c r="B156" s="94" t="s">
        <v>109</v>
      </c>
      <c r="C156" s="94" t="s">
        <v>76</v>
      </c>
      <c r="D156" s="94" t="s">
        <v>73</v>
      </c>
      <c r="E156" s="94" t="s">
        <v>90</v>
      </c>
      <c r="F156" s="94" t="s">
        <v>56</v>
      </c>
      <c r="G156" s="94" t="s">
        <v>112</v>
      </c>
      <c r="H156" s="94">
        <v>45</v>
      </c>
      <c r="I156" s="72">
        <f>ROUNDUP(H156/10*2*1.07,0)</f>
        <v>10</v>
      </c>
    </row>
    <row r="157" spans="1:9" ht="14.5" hidden="1" outlineLevel="2">
      <c r="A157" s="94" t="s">
        <v>108</v>
      </c>
      <c r="B157" s="94" t="s">
        <v>109</v>
      </c>
      <c r="C157" s="94" t="s">
        <v>76</v>
      </c>
      <c r="D157" s="94" t="s">
        <v>73</v>
      </c>
      <c r="E157" s="94" t="s">
        <v>90</v>
      </c>
      <c r="F157" s="94" t="s">
        <v>59</v>
      </c>
      <c r="G157" s="94" t="s">
        <v>113</v>
      </c>
      <c r="H157" s="94">
        <v>29</v>
      </c>
      <c r="I157" s="72">
        <f>ROUNDUP(H157/10*2*1.07,0)</f>
        <v>7</v>
      </c>
    </row>
    <row r="158" spans="1:9" ht="14.5" hidden="1" outlineLevel="2">
      <c r="A158" s="94" t="s">
        <v>108</v>
      </c>
      <c r="B158" s="94" t="s">
        <v>109</v>
      </c>
      <c r="C158" s="94" t="s">
        <v>76</v>
      </c>
      <c r="D158" s="94" t="s">
        <v>73</v>
      </c>
      <c r="E158" s="94" t="s">
        <v>90</v>
      </c>
      <c r="F158" s="94" t="s">
        <v>60</v>
      </c>
      <c r="G158" s="94" t="s">
        <v>122</v>
      </c>
      <c r="H158" s="94">
        <v>12</v>
      </c>
      <c r="I158" s="72">
        <f>ROUNDUP(H158/10*2*1.07,0)</f>
        <v>3</v>
      </c>
    </row>
    <row r="159" spans="1:9" ht="14.5" hidden="1" outlineLevel="2">
      <c r="A159" s="94" t="s">
        <v>108</v>
      </c>
      <c r="B159" s="94" t="s">
        <v>109</v>
      </c>
      <c r="C159" s="94" t="s">
        <v>76</v>
      </c>
      <c r="D159" s="94" t="s">
        <v>73</v>
      </c>
      <c r="E159" s="94" t="s">
        <v>75</v>
      </c>
      <c r="F159" s="94" t="s">
        <v>58</v>
      </c>
      <c r="G159" s="94" t="s">
        <v>114</v>
      </c>
      <c r="H159" s="94">
        <v>20</v>
      </c>
      <c r="I159" s="72">
        <f>ROUNDUP(H159/10*2*1.07,0)</f>
        <v>5</v>
      </c>
    </row>
    <row r="160" spans="1:9" ht="14.5" hidden="1" outlineLevel="2">
      <c r="A160" s="94" t="s">
        <v>108</v>
      </c>
      <c r="B160" s="94" t="s">
        <v>109</v>
      </c>
      <c r="C160" s="94" t="s">
        <v>76</v>
      </c>
      <c r="D160" s="94" t="s">
        <v>73</v>
      </c>
      <c r="E160" s="94" t="s">
        <v>75</v>
      </c>
      <c r="F160" s="94" t="s">
        <v>57</v>
      </c>
      <c r="G160" s="94" t="s">
        <v>115</v>
      </c>
      <c r="H160" s="94">
        <v>37</v>
      </c>
      <c r="I160" s="72">
        <f>ROUNDUP(H160/10*2*1.07,0)</f>
        <v>8</v>
      </c>
    </row>
    <row r="161" spans="1:9" ht="14.5" hidden="1" outlineLevel="2">
      <c r="A161" s="94" t="s">
        <v>108</v>
      </c>
      <c r="B161" s="94" t="s">
        <v>109</v>
      </c>
      <c r="C161" s="94" t="s">
        <v>76</v>
      </c>
      <c r="D161" s="94" t="s">
        <v>73</v>
      </c>
      <c r="E161" s="94" t="s">
        <v>75</v>
      </c>
      <c r="F161" s="94" t="s">
        <v>56</v>
      </c>
      <c r="G161" s="94" t="s">
        <v>116</v>
      </c>
      <c r="H161" s="94">
        <v>39</v>
      </c>
      <c r="I161" s="72">
        <f>ROUNDUP(H161/10*2*1.07,0)</f>
        <v>9</v>
      </c>
    </row>
    <row r="162" spans="1:9" ht="14.5" hidden="1" outlineLevel="2">
      <c r="A162" s="94" t="s">
        <v>108</v>
      </c>
      <c r="B162" s="94" t="s">
        <v>109</v>
      </c>
      <c r="C162" s="94" t="s">
        <v>76</v>
      </c>
      <c r="D162" s="94" t="s">
        <v>73</v>
      </c>
      <c r="E162" s="94" t="s">
        <v>75</v>
      </c>
      <c r="F162" s="94" t="s">
        <v>59</v>
      </c>
      <c r="G162" s="94" t="s">
        <v>117</v>
      </c>
      <c r="H162" s="94">
        <v>27</v>
      </c>
      <c r="I162" s="72">
        <f>ROUNDUP(H162/10*2*1.07,0)</f>
        <v>6</v>
      </c>
    </row>
    <row r="163" spans="1:9" ht="14.5" hidden="1" outlineLevel="2">
      <c r="A163" s="94" t="s">
        <v>108</v>
      </c>
      <c r="B163" s="94" t="s">
        <v>109</v>
      </c>
      <c r="C163" s="94" t="s">
        <v>76</v>
      </c>
      <c r="D163" s="94" t="s">
        <v>73</v>
      </c>
      <c r="E163" s="94" t="s">
        <v>75</v>
      </c>
      <c r="F163" s="94" t="s">
        <v>60</v>
      </c>
      <c r="G163" s="94" t="s">
        <v>123</v>
      </c>
      <c r="H163" s="94">
        <v>15</v>
      </c>
      <c r="I163" s="72">
        <f>ROUNDUP(H163/10*2*1.07,0)</f>
        <v>4</v>
      </c>
    </row>
    <row r="164" spans="1:9" ht="14.5" hidden="1" outlineLevel="2">
      <c r="A164" s="94" t="s">
        <v>108</v>
      </c>
      <c r="B164" s="94" t="s">
        <v>109</v>
      </c>
      <c r="C164" s="94" t="s">
        <v>76</v>
      </c>
      <c r="D164" s="94" t="s">
        <v>73</v>
      </c>
      <c r="E164" s="94" t="s">
        <v>101</v>
      </c>
      <c r="F164" s="94" t="s">
        <v>58</v>
      </c>
      <c r="G164" s="94" t="s">
        <v>118</v>
      </c>
      <c r="H164" s="94">
        <v>38</v>
      </c>
      <c r="I164" s="72">
        <f>ROUNDUP(H164/10*2*1.07,0)</f>
        <v>9</v>
      </c>
    </row>
    <row r="165" spans="1:9" ht="14.5" hidden="1" outlineLevel="2">
      <c r="A165" s="94" t="s">
        <v>108</v>
      </c>
      <c r="B165" s="94" t="s">
        <v>109</v>
      </c>
      <c r="C165" s="94" t="s">
        <v>76</v>
      </c>
      <c r="D165" s="94" t="s">
        <v>73</v>
      </c>
      <c r="E165" s="94" t="s">
        <v>101</v>
      </c>
      <c r="F165" s="94" t="s">
        <v>57</v>
      </c>
      <c r="G165" s="94" t="s">
        <v>119</v>
      </c>
      <c r="H165" s="94">
        <v>64</v>
      </c>
      <c r="I165" s="72">
        <f>ROUNDUP(H165/10*2*1.07,0)</f>
        <v>14</v>
      </c>
    </row>
    <row r="166" spans="1:9" ht="14.5" hidden="1" outlineLevel="2">
      <c r="A166" s="94" t="s">
        <v>108</v>
      </c>
      <c r="B166" s="94" t="s">
        <v>109</v>
      </c>
      <c r="C166" s="94" t="s">
        <v>76</v>
      </c>
      <c r="D166" s="94" t="s">
        <v>73</v>
      </c>
      <c r="E166" s="94" t="s">
        <v>101</v>
      </c>
      <c r="F166" s="94" t="s">
        <v>56</v>
      </c>
      <c r="G166" s="94" t="s">
        <v>120</v>
      </c>
      <c r="H166" s="94">
        <v>57</v>
      </c>
      <c r="I166" s="72">
        <f>ROUNDUP(H166/10*2*1.07,0)</f>
        <v>13</v>
      </c>
    </row>
    <row r="167" spans="1:9" ht="14.5" hidden="1" outlineLevel="2">
      <c r="A167" s="94" t="s">
        <v>108</v>
      </c>
      <c r="B167" s="94" t="s">
        <v>109</v>
      </c>
      <c r="C167" s="94" t="s">
        <v>76</v>
      </c>
      <c r="D167" s="94" t="s">
        <v>73</v>
      </c>
      <c r="E167" s="94" t="s">
        <v>101</v>
      </c>
      <c r="F167" s="94" t="s">
        <v>59</v>
      </c>
      <c r="G167" s="94" t="s">
        <v>121</v>
      </c>
      <c r="H167" s="94">
        <v>47</v>
      </c>
      <c r="I167" s="72">
        <f>ROUNDUP(H167/10*2*1.07,0)</f>
        <v>11</v>
      </c>
    </row>
    <row r="168" spans="1:9" ht="14.5" hidden="1" outlineLevel="2">
      <c r="A168" s="94" t="s">
        <v>108</v>
      </c>
      <c r="B168" s="94" t="s">
        <v>109</v>
      </c>
      <c r="C168" s="94" t="s">
        <v>76</v>
      </c>
      <c r="D168" s="94" t="s">
        <v>73</v>
      </c>
      <c r="E168" s="94" t="s">
        <v>101</v>
      </c>
      <c r="F168" s="94" t="s">
        <v>60</v>
      </c>
      <c r="G168" s="94" t="s">
        <v>124</v>
      </c>
      <c r="H168" s="94">
        <v>22</v>
      </c>
      <c r="I168" s="72">
        <f>ROUNDUP(H168/10*2*1.07,0)</f>
        <v>5</v>
      </c>
    </row>
    <row r="169" spans="1:9" ht="14.5" hidden="1" outlineLevel="2">
      <c r="A169" s="94" t="s">
        <v>125</v>
      </c>
      <c r="B169" s="94" t="s">
        <v>126</v>
      </c>
      <c r="C169" s="94" t="s">
        <v>76</v>
      </c>
      <c r="D169" s="94" t="s">
        <v>73</v>
      </c>
      <c r="E169" s="94" t="s">
        <v>90</v>
      </c>
      <c r="F169" s="94" t="s">
        <v>58</v>
      </c>
      <c r="G169" s="94" t="s">
        <v>127</v>
      </c>
      <c r="H169" s="94">
        <v>22</v>
      </c>
      <c r="I169" s="72">
        <f>ROUNDUP(H169/10*2*1.07,0)</f>
        <v>5</v>
      </c>
    </row>
    <row r="170" spans="1:9" ht="14.5" hidden="1" outlineLevel="2">
      <c r="A170" s="94" t="s">
        <v>125</v>
      </c>
      <c r="B170" s="94" t="s">
        <v>126</v>
      </c>
      <c r="C170" s="94" t="s">
        <v>76</v>
      </c>
      <c r="D170" s="94" t="s">
        <v>73</v>
      </c>
      <c r="E170" s="94" t="s">
        <v>90</v>
      </c>
      <c r="F170" s="94" t="s">
        <v>57</v>
      </c>
      <c r="G170" s="94" t="s">
        <v>128</v>
      </c>
      <c r="H170" s="94">
        <v>33</v>
      </c>
      <c r="I170" s="72">
        <f>ROUNDUP(H170/10*2*1.07,0)</f>
        <v>8</v>
      </c>
    </row>
    <row r="171" spans="1:9" ht="14.5" hidden="1" outlineLevel="2">
      <c r="A171" s="94" t="s">
        <v>125</v>
      </c>
      <c r="B171" s="94" t="s">
        <v>126</v>
      </c>
      <c r="C171" s="94" t="s">
        <v>76</v>
      </c>
      <c r="D171" s="94" t="s">
        <v>73</v>
      </c>
      <c r="E171" s="94" t="s">
        <v>90</v>
      </c>
      <c r="F171" s="94" t="s">
        <v>56</v>
      </c>
      <c r="G171" s="94" t="s">
        <v>129</v>
      </c>
      <c r="H171" s="94">
        <v>29</v>
      </c>
      <c r="I171" s="72">
        <f>ROUNDUP(H171/10*2*1.07,0)</f>
        <v>7</v>
      </c>
    </row>
    <row r="172" spans="1:9" ht="14.5" hidden="1" outlineLevel="2">
      <c r="A172" s="94" t="s">
        <v>125</v>
      </c>
      <c r="B172" s="94" t="s">
        <v>126</v>
      </c>
      <c r="C172" s="94" t="s">
        <v>76</v>
      </c>
      <c r="D172" s="94" t="s">
        <v>73</v>
      </c>
      <c r="E172" s="94" t="s">
        <v>90</v>
      </c>
      <c r="F172" s="94" t="s">
        <v>59</v>
      </c>
      <c r="G172" s="94" t="s">
        <v>130</v>
      </c>
      <c r="H172" s="94">
        <v>16</v>
      </c>
      <c r="I172" s="72">
        <f>ROUNDUP(H172/10*2*1.07,0)</f>
        <v>4</v>
      </c>
    </row>
    <row r="173" spans="1:9" ht="14.5" hidden="1" outlineLevel="2">
      <c r="A173" s="94" t="s">
        <v>125</v>
      </c>
      <c r="B173" s="94" t="s">
        <v>126</v>
      </c>
      <c r="C173" s="94" t="s">
        <v>76</v>
      </c>
      <c r="D173" s="94" t="s">
        <v>73</v>
      </c>
      <c r="E173" s="94" t="s">
        <v>90</v>
      </c>
      <c r="F173" s="94" t="s">
        <v>60</v>
      </c>
      <c r="G173" s="94" t="s">
        <v>139</v>
      </c>
      <c r="H173" s="94">
        <v>6</v>
      </c>
      <c r="I173" s="72">
        <f>ROUNDUP(H173/10*2*1.07,0)</f>
        <v>2</v>
      </c>
    </row>
    <row r="174" spans="1:9" ht="14.5" hidden="1" outlineLevel="2">
      <c r="A174" s="94" t="s">
        <v>125</v>
      </c>
      <c r="B174" s="94" t="s">
        <v>126</v>
      </c>
      <c r="C174" s="94" t="s">
        <v>76</v>
      </c>
      <c r="D174" s="94" t="s">
        <v>73</v>
      </c>
      <c r="E174" s="94" t="s">
        <v>75</v>
      </c>
      <c r="F174" s="94" t="s">
        <v>58</v>
      </c>
      <c r="G174" s="94" t="s">
        <v>131</v>
      </c>
      <c r="H174" s="94">
        <v>18</v>
      </c>
      <c r="I174" s="72">
        <f>ROUNDUP(H174/10*2*1.07,0)</f>
        <v>4</v>
      </c>
    </row>
    <row r="175" spans="1:9" ht="14.5" hidden="1" outlineLevel="2">
      <c r="A175" s="94" t="s">
        <v>125</v>
      </c>
      <c r="B175" s="94" t="s">
        <v>126</v>
      </c>
      <c r="C175" s="94" t="s">
        <v>76</v>
      </c>
      <c r="D175" s="94" t="s">
        <v>73</v>
      </c>
      <c r="E175" s="94" t="s">
        <v>75</v>
      </c>
      <c r="F175" s="94" t="s">
        <v>57</v>
      </c>
      <c r="G175" s="94" t="s">
        <v>132</v>
      </c>
      <c r="H175" s="94">
        <v>25</v>
      </c>
      <c r="I175" s="72">
        <f>ROUNDUP(H175/10*2*1.07,0)</f>
        <v>6</v>
      </c>
    </row>
    <row r="176" spans="1:9" ht="14.5" hidden="1" outlineLevel="2">
      <c r="A176" s="94" t="s">
        <v>125</v>
      </c>
      <c r="B176" s="94" t="s">
        <v>126</v>
      </c>
      <c r="C176" s="94" t="s">
        <v>76</v>
      </c>
      <c r="D176" s="94" t="s">
        <v>73</v>
      </c>
      <c r="E176" s="94" t="s">
        <v>75</v>
      </c>
      <c r="F176" s="94" t="s">
        <v>56</v>
      </c>
      <c r="G176" s="94" t="s">
        <v>133</v>
      </c>
      <c r="H176" s="94">
        <v>25</v>
      </c>
      <c r="I176" s="72">
        <f>ROUNDUP(H176/10*2*1.07,0)</f>
        <v>6</v>
      </c>
    </row>
    <row r="177" spans="1:9" ht="14.5" hidden="1" outlineLevel="2">
      <c r="A177" s="94" t="s">
        <v>125</v>
      </c>
      <c r="B177" s="94" t="s">
        <v>126</v>
      </c>
      <c r="C177" s="94" t="s">
        <v>76</v>
      </c>
      <c r="D177" s="94" t="s">
        <v>73</v>
      </c>
      <c r="E177" s="94" t="s">
        <v>75</v>
      </c>
      <c r="F177" s="94" t="s">
        <v>59</v>
      </c>
      <c r="G177" s="94" t="s">
        <v>134</v>
      </c>
      <c r="H177" s="94">
        <v>16</v>
      </c>
      <c r="I177" s="72">
        <f>ROUNDUP(H177/10*2*1.07,0)</f>
        <v>4</v>
      </c>
    </row>
    <row r="178" spans="1:9" ht="14.5" hidden="1" outlineLevel="2">
      <c r="A178" s="94" t="s">
        <v>125</v>
      </c>
      <c r="B178" s="94" t="s">
        <v>126</v>
      </c>
      <c r="C178" s="94" t="s">
        <v>76</v>
      </c>
      <c r="D178" s="94" t="s">
        <v>73</v>
      </c>
      <c r="E178" s="94" t="s">
        <v>75</v>
      </c>
      <c r="F178" s="94" t="s">
        <v>60</v>
      </c>
      <c r="G178" s="94" t="s">
        <v>141</v>
      </c>
      <c r="H178" s="94">
        <v>4</v>
      </c>
      <c r="I178" s="72">
        <f>ROUNDUP(H178/10*2*1.07,0)</f>
        <v>1</v>
      </c>
    </row>
    <row r="179" spans="1:9" ht="14.5" hidden="1" outlineLevel="2">
      <c r="A179" s="94" t="s">
        <v>125</v>
      </c>
      <c r="B179" s="94" t="s">
        <v>126</v>
      </c>
      <c r="C179" s="94" t="s">
        <v>76</v>
      </c>
      <c r="D179" s="94" t="s">
        <v>73</v>
      </c>
      <c r="E179" s="94" t="s">
        <v>101</v>
      </c>
      <c r="F179" s="94" t="s">
        <v>58</v>
      </c>
      <c r="G179" s="94" t="s">
        <v>135</v>
      </c>
      <c r="H179" s="94">
        <v>29</v>
      </c>
      <c r="I179" s="72">
        <f>ROUNDUP(H179/10*2*1.07,0)</f>
        <v>7</v>
      </c>
    </row>
    <row r="180" spans="1:9" ht="14.5" hidden="1" outlineLevel="2">
      <c r="A180" s="94" t="s">
        <v>125</v>
      </c>
      <c r="B180" s="94" t="s">
        <v>126</v>
      </c>
      <c r="C180" s="94" t="s">
        <v>76</v>
      </c>
      <c r="D180" s="94" t="s">
        <v>73</v>
      </c>
      <c r="E180" s="94" t="s">
        <v>101</v>
      </c>
      <c r="F180" s="94" t="s">
        <v>57</v>
      </c>
      <c r="G180" s="94" t="s">
        <v>136</v>
      </c>
      <c r="H180" s="94">
        <v>47</v>
      </c>
      <c r="I180" s="72">
        <f>ROUNDUP(H180/10*2*1.07,0)</f>
        <v>11</v>
      </c>
    </row>
    <row r="181" spans="1:9" ht="14.5" hidden="1" outlineLevel="2">
      <c r="A181" s="94" t="s">
        <v>125</v>
      </c>
      <c r="B181" s="94" t="s">
        <v>126</v>
      </c>
      <c r="C181" s="94" t="s">
        <v>76</v>
      </c>
      <c r="D181" s="94" t="s">
        <v>73</v>
      </c>
      <c r="E181" s="94" t="s">
        <v>101</v>
      </c>
      <c r="F181" s="94" t="s">
        <v>56</v>
      </c>
      <c r="G181" s="94" t="s">
        <v>137</v>
      </c>
      <c r="H181" s="94">
        <v>47</v>
      </c>
      <c r="I181" s="72">
        <f>ROUNDUP(H181/10*2*1.07,0)</f>
        <v>11</v>
      </c>
    </row>
    <row r="182" spans="1:9" ht="14.5" hidden="1" outlineLevel="2">
      <c r="A182" s="94" t="s">
        <v>125</v>
      </c>
      <c r="B182" s="94" t="s">
        <v>126</v>
      </c>
      <c r="C182" s="94" t="s">
        <v>76</v>
      </c>
      <c r="D182" s="94" t="s">
        <v>73</v>
      </c>
      <c r="E182" s="94" t="s">
        <v>101</v>
      </c>
      <c r="F182" s="94" t="s">
        <v>59</v>
      </c>
      <c r="G182" s="94" t="s">
        <v>138</v>
      </c>
      <c r="H182" s="94">
        <v>28</v>
      </c>
      <c r="I182" s="72">
        <f>ROUNDUP(H182/10*2*1.07,0)</f>
        <v>6</v>
      </c>
    </row>
    <row r="183" spans="1:9" ht="14.5" hidden="1" outlineLevel="2">
      <c r="A183" s="94" t="s">
        <v>125</v>
      </c>
      <c r="B183" s="94" t="s">
        <v>126</v>
      </c>
      <c r="C183" s="94" t="s">
        <v>76</v>
      </c>
      <c r="D183" s="94" t="s">
        <v>73</v>
      </c>
      <c r="E183" s="94" t="s">
        <v>101</v>
      </c>
      <c r="F183" s="94" t="s">
        <v>60</v>
      </c>
      <c r="G183" s="94" t="s">
        <v>140</v>
      </c>
      <c r="H183" s="94">
        <v>11</v>
      </c>
      <c r="I183" s="72">
        <f>ROUNDUP(H183/10*2*1.07,0)</f>
        <v>3</v>
      </c>
    </row>
    <row r="184" spans="1:9" ht="14.5" hidden="1" outlineLevel="2">
      <c r="A184" s="94" t="s">
        <v>142</v>
      </c>
      <c r="B184" s="94" t="s">
        <v>143</v>
      </c>
      <c r="C184" s="94" t="s">
        <v>76</v>
      </c>
      <c r="D184" s="94" t="s">
        <v>73</v>
      </c>
      <c r="E184" s="94" t="s">
        <v>90</v>
      </c>
      <c r="F184" s="94" t="s">
        <v>58</v>
      </c>
      <c r="G184" s="94" t="s">
        <v>144</v>
      </c>
      <c r="H184" s="94">
        <v>9</v>
      </c>
      <c r="I184" s="72">
        <f>ROUNDUP(H184/10*2*1.07,0)</f>
        <v>2</v>
      </c>
    </row>
    <row r="185" spans="1:9" ht="14.5" hidden="1" outlineLevel="2">
      <c r="A185" s="94" t="s">
        <v>142</v>
      </c>
      <c r="B185" s="94" t="s">
        <v>143</v>
      </c>
      <c r="C185" s="94" t="s">
        <v>76</v>
      </c>
      <c r="D185" s="94" t="s">
        <v>73</v>
      </c>
      <c r="E185" s="94" t="s">
        <v>90</v>
      </c>
      <c r="F185" s="94" t="s">
        <v>57</v>
      </c>
      <c r="G185" s="94" t="s">
        <v>145</v>
      </c>
      <c r="H185" s="94">
        <v>25</v>
      </c>
      <c r="I185" s="72">
        <f>ROUNDUP(H185/10*2*1.07,0)</f>
        <v>6</v>
      </c>
    </row>
    <row r="186" spans="1:9" ht="14.5" hidden="1" outlineLevel="2">
      <c r="A186" s="94" t="s">
        <v>142</v>
      </c>
      <c r="B186" s="94" t="s">
        <v>143</v>
      </c>
      <c r="C186" s="94" t="s">
        <v>76</v>
      </c>
      <c r="D186" s="94" t="s">
        <v>73</v>
      </c>
      <c r="E186" s="94" t="s">
        <v>90</v>
      </c>
      <c r="F186" s="94" t="s">
        <v>56</v>
      </c>
      <c r="G186" s="94" t="s">
        <v>146</v>
      </c>
      <c r="H186" s="94">
        <v>25</v>
      </c>
      <c r="I186" s="72">
        <f>ROUNDUP(H186/10*2*1.07,0)</f>
        <v>6</v>
      </c>
    </row>
    <row r="187" spans="1:9" ht="14.5" hidden="1" outlineLevel="2">
      <c r="A187" s="94" t="s">
        <v>142</v>
      </c>
      <c r="B187" s="94" t="s">
        <v>143</v>
      </c>
      <c r="C187" s="94" t="s">
        <v>76</v>
      </c>
      <c r="D187" s="94" t="s">
        <v>73</v>
      </c>
      <c r="E187" s="94" t="s">
        <v>90</v>
      </c>
      <c r="F187" s="94" t="s">
        <v>59</v>
      </c>
      <c r="G187" s="94" t="s">
        <v>147</v>
      </c>
      <c r="H187" s="94">
        <v>19</v>
      </c>
      <c r="I187" s="72">
        <f>ROUNDUP(H187/10*2*1.07,0)</f>
        <v>5</v>
      </c>
    </row>
    <row r="188" spans="1:9" ht="14.5" hidden="1" outlineLevel="2">
      <c r="A188" s="94" t="s">
        <v>142</v>
      </c>
      <c r="B188" s="94" t="s">
        <v>143</v>
      </c>
      <c r="C188" s="94" t="s">
        <v>76</v>
      </c>
      <c r="D188" s="94" t="s">
        <v>73</v>
      </c>
      <c r="E188" s="94" t="s">
        <v>90</v>
      </c>
      <c r="F188" s="94" t="s">
        <v>60</v>
      </c>
      <c r="G188" s="94" t="s">
        <v>157</v>
      </c>
      <c r="H188" s="94">
        <v>7</v>
      </c>
      <c r="I188" s="72">
        <f>ROUNDUP(H188/10*2*1.07,0)</f>
        <v>2</v>
      </c>
    </row>
    <row r="189" spans="1:9" ht="14.5" hidden="1" outlineLevel="2">
      <c r="A189" s="94" t="s">
        <v>142</v>
      </c>
      <c r="B189" s="94" t="s">
        <v>143</v>
      </c>
      <c r="C189" s="94" t="s">
        <v>76</v>
      </c>
      <c r="D189" s="94" t="s">
        <v>73</v>
      </c>
      <c r="E189" s="94" t="s">
        <v>75</v>
      </c>
      <c r="F189" s="94" t="s">
        <v>58</v>
      </c>
      <c r="G189" s="94" t="s">
        <v>148</v>
      </c>
      <c r="H189" s="94">
        <v>6</v>
      </c>
      <c r="I189" s="72">
        <f>ROUNDUP(H189/10*2*1.07,0)</f>
        <v>2</v>
      </c>
    </row>
    <row r="190" spans="1:9" ht="14.5" hidden="1" outlineLevel="2">
      <c r="A190" s="94" t="s">
        <v>142</v>
      </c>
      <c r="B190" s="94" t="s">
        <v>143</v>
      </c>
      <c r="C190" s="94" t="s">
        <v>76</v>
      </c>
      <c r="D190" s="94" t="s">
        <v>73</v>
      </c>
      <c r="E190" s="94" t="s">
        <v>75</v>
      </c>
      <c r="F190" s="94" t="s">
        <v>57</v>
      </c>
      <c r="G190" s="94" t="s">
        <v>149</v>
      </c>
      <c r="H190" s="94">
        <v>10</v>
      </c>
      <c r="I190" s="72">
        <f>ROUNDUP(H190/10*2*1.07,0)</f>
        <v>3</v>
      </c>
    </row>
    <row r="191" spans="1:9" ht="14.5" hidden="1" outlineLevel="2">
      <c r="A191" s="94" t="s">
        <v>142</v>
      </c>
      <c r="B191" s="94" t="s">
        <v>143</v>
      </c>
      <c r="C191" s="94" t="s">
        <v>76</v>
      </c>
      <c r="D191" s="94" t="s">
        <v>73</v>
      </c>
      <c r="E191" s="94" t="s">
        <v>75</v>
      </c>
      <c r="F191" s="94" t="s">
        <v>56</v>
      </c>
      <c r="G191" s="94" t="s">
        <v>150</v>
      </c>
      <c r="H191" s="94">
        <v>11</v>
      </c>
      <c r="I191" s="72">
        <f>ROUNDUP(H191/10*2*1.07,0)</f>
        <v>3</v>
      </c>
    </row>
    <row r="192" spans="1:9" ht="14.5" hidden="1" outlineLevel="2">
      <c r="A192" s="94" t="s">
        <v>142</v>
      </c>
      <c r="B192" s="94" t="s">
        <v>143</v>
      </c>
      <c r="C192" s="94" t="s">
        <v>76</v>
      </c>
      <c r="D192" s="94" t="s">
        <v>73</v>
      </c>
      <c r="E192" s="94" t="s">
        <v>75</v>
      </c>
      <c r="F192" s="94" t="s">
        <v>59</v>
      </c>
      <c r="G192" s="94" t="s">
        <v>151</v>
      </c>
      <c r="H192" s="94">
        <v>8</v>
      </c>
      <c r="I192" s="72">
        <f>ROUNDUP(H192/10*2*1.07,0)</f>
        <v>2</v>
      </c>
    </row>
    <row r="193" spans="1:10" ht="14.5" hidden="1" outlineLevel="2">
      <c r="A193" s="94" t="s">
        <v>142</v>
      </c>
      <c r="B193" s="94" t="s">
        <v>143</v>
      </c>
      <c r="C193" s="94" t="s">
        <v>76</v>
      </c>
      <c r="D193" s="94" t="s">
        <v>73</v>
      </c>
      <c r="E193" s="94" t="s">
        <v>75</v>
      </c>
      <c r="F193" s="94" t="s">
        <v>60</v>
      </c>
      <c r="G193" s="94" t="s">
        <v>156</v>
      </c>
      <c r="H193" s="94">
        <v>2</v>
      </c>
      <c r="I193" s="72">
        <f>ROUNDUP(H193/10*2*1.07,0)</f>
        <v>1</v>
      </c>
    </row>
    <row r="194" spans="1:10" ht="14.5" hidden="1" outlineLevel="2">
      <c r="A194" s="94" t="s">
        <v>142</v>
      </c>
      <c r="B194" s="94" t="s">
        <v>143</v>
      </c>
      <c r="C194" s="94" t="s">
        <v>76</v>
      </c>
      <c r="D194" s="94" t="s">
        <v>73</v>
      </c>
      <c r="E194" s="94" t="s">
        <v>101</v>
      </c>
      <c r="F194" s="94" t="s">
        <v>58</v>
      </c>
      <c r="G194" s="94" t="s">
        <v>152</v>
      </c>
      <c r="H194" s="94">
        <v>19</v>
      </c>
      <c r="I194" s="72">
        <f>ROUNDUP(H194/10*2*1.07,0)</f>
        <v>5</v>
      </c>
    </row>
    <row r="195" spans="1:10" ht="14.5" hidden="1" outlineLevel="2">
      <c r="A195" s="94" t="s">
        <v>142</v>
      </c>
      <c r="B195" s="94" t="s">
        <v>143</v>
      </c>
      <c r="C195" s="94" t="s">
        <v>76</v>
      </c>
      <c r="D195" s="94" t="s">
        <v>73</v>
      </c>
      <c r="E195" s="94" t="s">
        <v>101</v>
      </c>
      <c r="F195" s="94" t="s">
        <v>57</v>
      </c>
      <c r="G195" s="94" t="s">
        <v>153</v>
      </c>
      <c r="H195" s="94">
        <v>42</v>
      </c>
      <c r="I195" s="72">
        <f>ROUNDUP(H195/10*2*1.07,0)</f>
        <v>9</v>
      </c>
    </row>
    <row r="196" spans="1:10" ht="14.5" hidden="1" outlineLevel="2">
      <c r="A196" s="94" t="s">
        <v>142</v>
      </c>
      <c r="B196" s="94" t="s">
        <v>143</v>
      </c>
      <c r="C196" s="94" t="s">
        <v>76</v>
      </c>
      <c r="D196" s="94" t="s">
        <v>73</v>
      </c>
      <c r="E196" s="94" t="s">
        <v>101</v>
      </c>
      <c r="F196" s="94" t="s">
        <v>56</v>
      </c>
      <c r="G196" s="94" t="s">
        <v>154</v>
      </c>
      <c r="H196" s="94">
        <v>43</v>
      </c>
      <c r="I196" s="72">
        <f>ROUNDUP(H196/10*2*1.07,0)</f>
        <v>10</v>
      </c>
    </row>
    <row r="197" spans="1:10" ht="14.5" hidden="1" outlineLevel="2">
      <c r="A197" s="94" t="s">
        <v>142</v>
      </c>
      <c r="B197" s="94" t="s">
        <v>143</v>
      </c>
      <c r="C197" s="94" t="s">
        <v>76</v>
      </c>
      <c r="D197" s="94" t="s">
        <v>73</v>
      </c>
      <c r="E197" s="94" t="s">
        <v>101</v>
      </c>
      <c r="F197" s="94" t="s">
        <v>59</v>
      </c>
      <c r="G197" s="94" t="s">
        <v>155</v>
      </c>
      <c r="H197" s="94">
        <v>33</v>
      </c>
      <c r="I197" s="72">
        <f>ROUNDUP(H197/10*2*1.07,0)</f>
        <v>8</v>
      </c>
    </row>
    <row r="198" spans="1:10" ht="14.5" hidden="1" outlineLevel="2">
      <c r="A198" s="94" t="s">
        <v>142</v>
      </c>
      <c r="B198" s="94" t="s">
        <v>143</v>
      </c>
      <c r="C198" s="94" t="s">
        <v>76</v>
      </c>
      <c r="D198" s="94" t="s">
        <v>73</v>
      </c>
      <c r="E198" s="94" t="s">
        <v>101</v>
      </c>
      <c r="F198" s="94" t="s">
        <v>60</v>
      </c>
      <c r="G198" s="94" t="s">
        <v>158</v>
      </c>
      <c r="H198" s="94">
        <v>10</v>
      </c>
      <c r="I198" s="72">
        <f>ROUNDUP(H198/10*2*1.07,0)</f>
        <v>3</v>
      </c>
    </row>
    <row r="199" spans="1:10" ht="14.5" outlineLevel="1" collapsed="1">
      <c r="A199" s="94"/>
      <c r="B199" s="94"/>
      <c r="C199" s="97" t="s">
        <v>160</v>
      </c>
      <c r="D199" s="94"/>
      <c r="E199" s="94"/>
      <c r="F199" s="94"/>
      <c r="G199" s="94"/>
      <c r="H199" s="94"/>
      <c r="I199" s="98">
        <f>SUBTOTAL(9,I125:I198)</f>
        <v>0</v>
      </c>
      <c r="J199" s="104">
        <v>506</v>
      </c>
    </row>
    <row r="200" spans="1:10" ht="14.5" hidden="1" outlineLevel="2">
      <c r="A200" s="94" t="s">
        <v>174</v>
      </c>
      <c r="B200" s="94" t="s">
        <v>175</v>
      </c>
      <c r="C200" s="94" t="s">
        <v>77</v>
      </c>
      <c r="D200" s="94" t="s">
        <v>78</v>
      </c>
      <c r="E200" s="94" t="s">
        <v>90</v>
      </c>
      <c r="F200" s="94" t="s">
        <v>58</v>
      </c>
      <c r="G200" s="94" t="s">
        <v>176</v>
      </c>
      <c r="H200" s="94">
        <v>50</v>
      </c>
      <c r="I200" s="72">
        <f>ROUNDUP(H200/15*2*1.07,0)</f>
        <v>8</v>
      </c>
    </row>
    <row r="201" spans="1:10" ht="14.5" hidden="1" outlineLevel="2">
      <c r="A201" s="94" t="s">
        <v>174</v>
      </c>
      <c r="B201" s="94" t="s">
        <v>175</v>
      </c>
      <c r="C201" s="94" t="s">
        <v>77</v>
      </c>
      <c r="D201" s="94" t="s">
        <v>78</v>
      </c>
      <c r="E201" s="94" t="s">
        <v>90</v>
      </c>
      <c r="F201" s="94" t="s">
        <v>57</v>
      </c>
      <c r="G201" s="94" t="s">
        <v>177</v>
      </c>
      <c r="H201" s="94">
        <v>56</v>
      </c>
      <c r="I201" s="72">
        <f>ROUNDUP(H201/15*2*1.07,0)</f>
        <v>8</v>
      </c>
    </row>
    <row r="202" spans="1:10" ht="14.5" hidden="1" outlineLevel="2">
      <c r="A202" s="94" t="s">
        <v>174</v>
      </c>
      <c r="B202" s="94" t="s">
        <v>175</v>
      </c>
      <c r="C202" s="94" t="s">
        <v>77</v>
      </c>
      <c r="D202" s="94" t="s">
        <v>78</v>
      </c>
      <c r="E202" s="94" t="s">
        <v>90</v>
      </c>
      <c r="F202" s="94" t="s">
        <v>56</v>
      </c>
      <c r="G202" s="94" t="s">
        <v>178</v>
      </c>
      <c r="H202" s="94">
        <v>37</v>
      </c>
      <c r="I202" s="72">
        <f>ROUNDUP(H202/15*2*1.07,0)</f>
        <v>6</v>
      </c>
    </row>
    <row r="203" spans="1:10" ht="14.5" hidden="1" outlineLevel="2">
      <c r="A203" s="94" t="s">
        <v>174</v>
      </c>
      <c r="B203" s="94" t="s">
        <v>175</v>
      </c>
      <c r="C203" s="94" t="s">
        <v>77</v>
      </c>
      <c r="D203" s="94" t="s">
        <v>78</v>
      </c>
      <c r="E203" s="94" t="s">
        <v>90</v>
      </c>
      <c r="F203" s="94" t="s">
        <v>59</v>
      </c>
      <c r="G203" s="94" t="s">
        <v>179</v>
      </c>
      <c r="H203" s="94">
        <v>31</v>
      </c>
      <c r="I203" s="72">
        <f>ROUNDUP(H203/15*2*1.07,0)</f>
        <v>5</v>
      </c>
    </row>
    <row r="204" spans="1:10" ht="14.5" hidden="1" outlineLevel="2">
      <c r="A204" s="94" t="s">
        <v>174</v>
      </c>
      <c r="B204" s="94" t="s">
        <v>175</v>
      </c>
      <c r="C204" s="94" t="s">
        <v>77</v>
      </c>
      <c r="D204" s="94" t="s">
        <v>78</v>
      </c>
      <c r="E204" s="94" t="s">
        <v>90</v>
      </c>
      <c r="F204" s="94" t="s">
        <v>60</v>
      </c>
      <c r="G204" s="94" t="s">
        <v>188</v>
      </c>
      <c r="H204" s="94">
        <v>23</v>
      </c>
      <c r="I204" s="72">
        <f>ROUNDUP(H204/15*2*1.07,0)</f>
        <v>4</v>
      </c>
    </row>
    <row r="205" spans="1:10" ht="14.5" hidden="1" outlineLevel="2">
      <c r="A205" s="94" t="s">
        <v>174</v>
      </c>
      <c r="B205" s="94" t="s">
        <v>175</v>
      </c>
      <c r="C205" s="94" t="s">
        <v>77</v>
      </c>
      <c r="D205" s="94" t="s">
        <v>78</v>
      </c>
      <c r="E205" s="94" t="s">
        <v>75</v>
      </c>
      <c r="F205" s="94" t="s">
        <v>58</v>
      </c>
      <c r="G205" s="94" t="s">
        <v>180</v>
      </c>
      <c r="H205" s="94">
        <v>31</v>
      </c>
      <c r="I205" s="72">
        <f>ROUNDUP(H205/15*2*1.07,0)</f>
        <v>5</v>
      </c>
    </row>
    <row r="206" spans="1:10" ht="14.5" hidden="1" outlineLevel="2">
      <c r="A206" s="94" t="s">
        <v>174</v>
      </c>
      <c r="B206" s="94" t="s">
        <v>175</v>
      </c>
      <c r="C206" s="94" t="s">
        <v>77</v>
      </c>
      <c r="D206" s="94" t="s">
        <v>78</v>
      </c>
      <c r="E206" s="94" t="s">
        <v>75</v>
      </c>
      <c r="F206" s="94" t="s">
        <v>57</v>
      </c>
      <c r="G206" s="94" t="s">
        <v>181</v>
      </c>
      <c r="H206" s="94">
        <v>35</v>
      </c>
      <c r="I206" s="72">
        <f>ROUNDUP(H206/15*2*1.07,0)</f>
        <v>5</v>
      </c>
    </row>
    <row r="207" spans="1:10" ht="14.5" hidden="1" outlineLevel="2">
      <c r="A207" s="94" t="s">
        <v>174</v>
      </c>
      <c r="B207" s="94" t="s">
        <v>175</v>
      </c>
      <c r="C207" s="94" t="s">
        <v>77</v>
      </c>
      <c r="D207" s="94" t="s">
        <v>78</v>
      </c>
      <c r="E207" s="94" t="s">
        <v>75</v>
      </c>
      <c r="F207" s="94" t="s">
        <v>56</v>
      </c>
      <c r="G207" s="94" t="s">
        <v>182</v>
      </c>
      <c r="H207" s="94">
        <v>23</v>
      </c>
      <c r="I207" s="72">
        <f>ROUNDUP(H207/15*2*1.07,0)</f>
        <v>4</v>
      </c>
    </row>
    <row r="208" spans="1:10" ht="14.5" hidden="1" outlineLevel="2">
      <c r="A208" s="94" t="s">
        <v>174</v>
      </c>
      <c r="B208" s="94" t="s">
        <v>175</v>
      </c>
      <c r="C208" s="94" t="s">
        <v>77</v>
      </c>
      <c r="D208" s="94" t="s">
        <v>78</v>
      </c>
      <c r="E208" s="94" t="s">
        <v>75</v>
      </c>
      <c r="F208" s="94" t="s">
        <v>59</v>
      </c>
      <c r="G208" s="94" t="s">
        <v>183</v>
      </c>
      <c r="H208" s="94">
        <v>19</v>
      </c>
      <c r="I208" s="72">
        <f>ROUNDUP(H208/15*2*1.07,0)</f>
        <v>3</v>
      </c>
    </row>
    <row r="209" spans="1:10" ht="14.5" hidden="1" outlineLevel="2">
      <c r="A209" s="94" t="s">
        <v>174</v>
      </c>
      <c r="B209" s="94" t="s">
        <v>175</v>
      </c>
      <c r="C209" s="94" t="s">
        <v>77</v>
      </c>
      <c r="D209" s="94" t="s">
        <v>78</v>
      </c>
      <c r="E209" s="94" t="s">
        <v>75</v>
      </c>
      <c r="F209" s="94" t="s">
        <v>60</v>
      </c>
      <c r="G209" s="94" t="s">
        <v>189</v>
      </c>
      <c r="H209" s="94">
        <v>15</v>
      </c>
      <c r="I209" s="72">
        <f>ROUNDUP(H209/15*2*1.07,0)</f>
        <v>3</v>
      </c>
    </row>
    <row r="210" spans="1:10" ht="14.5" hidden="1" outlineLevel="2">
      <c r="A210" s="94" t="s">
        <v>174</v>
      </c>
      <c r="B210" s="94" t="s">
        <v>175</v>
      </c>
      <c r="C210" s="94" t="s">
        <v>77</v>
      </c>
      <c r="D210" s="94" t="s">
        <v>78</v>
      </c>
      <c r="E210" s="94" t="s">
        <v>101</v>
      </c>
      <c r="F210" s="94" t="s">
        <v>58</v>
      </c>
      <c r="G210" s="94" t="s">
        <v>184</v>
      </c>
      <c r="H210" s="94">
        <v>56</v>
      </c>
      <c r="I210" s="72">
        <f>ROUNDUP(H210/15*2*1.07,0)</f>
        <v>8</v>
      </c>
    </row>
    <row r="211" spans="1:10" ht="14.5" hidden="1" outlineLevel="2">
      <c r="A211" s="94" t="s">
        <v>174</v>
      </c>
      <c r="B211" s="94" t="s">
        <v>175</v>
      </c>
      <c r="C211" s="94" t="s">
        <v>77</v>
      </c>
      <c r="D211" s="94" t="s">
        <v>78</v>
      </c>
      <c r="E211" s="94" t="s">
        <v>101</v>
      </c>
      <c r="F211" s="94" t="s">
        <v>57</v>
      </c>
      <c r="G211" s="94" t="s">
        <v>185</v>
      </c>
      <c r="H211" s="94">
        <v>63</v>
      </c>
      <c r="I211" s="72">
        <f>ROUNDUP(H211/15*2*1.07,0)</f>
        <v>9</v>
      </c>
    </row>
    <row r="212" spans="1:10" ht="14.5" hidden="1" outlineLevel="2">
      <c r="A212" s="94" t="s">
        <v>174</v>
      </c>
      <c r="B212" s="94" t="s">
        <v>175</v>
      </c>
      <c r="C212" s="94" t="s">
        <v>77</v>
      </c>
      <c r="D212" s="94" t="s">
        <v>78</v>
      </c>
      <c r="E212" s="94" t="s">
        <v>101</v>
      </c>
      <c r="F212" s="94" t="s">
        <v>56</v>
      </c>
      <c r="G212" s="94" t="s">
        <v>186</v>
      </c>
      <c r="H212" s="94">
        <v>42</v>
      </c>
      <c r="I212" s="72">
        <f>ROUNDUP(H212/15*2*1.07,0)</f>
        <v>6</v>
      </c>
    </row>
    <row r="213" spans="1:10" ht="14.5" hidden="1" outlineLevel="2">
      <c r="A213" s="94" t="s">
        <v>174</v>
      </c>
      <c r="B213" s="94" t="s">
        <v>175</v>
      </c>
      <c r="C213" s="94" t="s">
        <v>77</v>
      </c>
      <c r="D213" s="94" t="s">
        <v>78</v>
      </c>
      <c r="E213" s="94" t="s">
        <v>101</v>
      </c>
      <c r="F213" s="94" t="s">
        <v>59</v>
      </c>
      <c r="G213" s="94" t="s">
        <v>187</v>
      </c>
      <c r="H213" s="94">
        <v>35</v>
      </c>
      <c r="I213" s="72">
        <f>ROUNDUP(H213/15*2*1.07,0)</f>
        <v>5</v>
      </c>
    </row>
    <row r="214" spans="1:10" ht="14.5" hidden="1" outlineLevel="2">
      <c r="A214" s="94" t="s">
        <v>174</v>
      </c>
      <c r="B214" s="94" t="s">
        <v>175</v>
      </c>
      <c r="C214" s="94" t="s">
        <v>77</v>
      </c>
      <c r="D214" s="94" t="s">
        <v>78</v>
      </c>
      <c r="E214" s="94" t="s">
        <v>101</v>
      </c>
      <c r="F214" s="94" t="s">
        <v>60</v>
      </c>
      <c r="G214" s="94" t="s">
        <v>190</v>
      </c>
      <c r="H214" s="94">
        <v>26</v>
      </c>
      <c r="I214" s="72">
        <f>ROUNDUP(H214/15*2*1.07,0)</f>
        <v>4</v>
      </c>
    </row>
    <row r="215" spans="1:10" ht="14.5" outlineLevel="1" collapsed="1">
      <c r="A215" s="94"/>
      <c r="B215" s="94"/>
      <c r="C215" s="97" t="s">
        <v>161</v>
      </c>
      <c r="D215" s="94"/>
      <c r="E215" s="94"/>
      <c r="F215" s="94"/>
      <c r="G215" s="94"/>
      <c r="H215" s="94"/>
      <c r="I215" s="98">
        <f>SUBTOTAL(9,I200:I214)</f>
        <v>0</v>
      </c>
      <c r="J215" s="109">
        <f>83+27</f>
        <v>110</v>
      </c>
    </row>
    <row r="216" spans="1:10" ht="14.5" hidden="1" outlineLevel="2">
      <c r="A216" s="94" t="s">
        <v>174</v>
      </c>
      <c r="B216" s="94" t="s">
        <v>175</v>
      </c>
      <c r="C216" s="94" t="s">
        <v>79</v>
      </c>
      <c r="D216" s="94" t="s">
        <v>80</v>
      </c>
      <c r="E216" s="94" t="s">
        <v>90</v>
      </c>
      <c r="F216" s="94" t="s">
        <v>58</v>
      </c>
      <c r="G216" s="94" t="s">
        <v>176</v>
      </c>
      <c r="H216" s="94">
        <v>33</v>
      </c>
      <c r="I216" s="72">
        <f>ROUNDUP(H216/15*2*1.07,0)</f>
        <v>5</v>
      </c>
    </row>
    <row r="217" spans="1:10" ht="14.5" hidden="1" outlineLevel="2">
      <c r="A217" s="94" t="s">
        <v>174</v>
      </c>
      <c r="B217" s="94" t="s">
        <v>175</v>
      </c>
      <c r="C217" s="94" t="s">
        <v>79</v>
      </c>
      <c r="D217" s="94" t="s">
        <v>80</v>
      </c>
      <c r="E217" s="94" t="s">
        <v>90</v>
      </c>
      <c r="F217" s="94" t="s">
        <v>57</v>
      </c>
      <c r="G217" s="94" t="s">
        <v>177</v>
      </c>
      <c r="H217" s="94">
        <v>33</v>
      </c>
      <c r="I217" s="72">
        <f>ROUNDUP(H217/15*2*1.07,0)</f>
        <v>5</v>
      </c>
    </row>
    <row r="218" spans="1:10" ht="14.5" hidden="1" outlineLevel="2">
      <c r="A218" s="94" t="s">
        <v>174</v>
      </c>
      <c r="B218" s="94" t="s">
        <v>175</v>
      </c>
      <c r="C218" s="94" t="s">
        <v>79</v>
      </c>
      <c r="D218" s="94" t="s">
        <v>80</v>
      </c>
      <c r="E218" s="94" t="s">
        <v>90</v>
      </c>
      <c r="F218" s="94" t="s">
        <v>56</v>
      </c>
      <c r="G218" s="94" t="s">
        <v>178</v>
      </c>
      <c r="H218" s="94">
        <v>18</v>
      </c>
      <c r="I218" s="72">
        <f>ROUNDUP(H218/15*2*1.07,0)</f>
        <v>3</v>
      </c>
    </row>
    <row r="219" spans="1:10" ht="14.5" hidden="1" outlineLevel="2">
      <c r="A219" s="94" t="s">
        <v>174</v>
      </c>
      <c r="B219" s="94" t="s">
        <v>175</v>
      </c>
      <c r="C219" s="94" t="s">
        <v>79</v>
      </c>
      <c r="D219" s="94" t="s">
        <v>80</v>
      </c>
      <c r="E219" s="94" t="s">
        <v>90</v>
      </c>
      <c r="F219" s="94" t="s">
        <v>59</v>
      </c>
      <c r="G219" s="94" t="s">
        <v>179</v>
      </c>
      <c r="H219" s="94">
        <v>15</v>
      </c>
      <c r="I219" s="72">
        <f>ROUNDUP(H219/15*2*1.07,0)</f>
        <v>3</v>
      </c>
    </row>
    <row r="220" spans="1:10" ht="14.5" hidden="1" outlineLevel="2">
      <c r="A220" s="94" t="s">
        <v>174</v>
      </c>
      <c r="B220" s="94" t="s">
        <v>175</v>
      </c>
      <c r="C220" s="94" t="s">
        <v>79</v>
      </c>
      <c r="D220" s="94" t="s">
        <v>80</v>
      </c>
      <c r="E220" s="94" t="s">
        <v>90</v>
      </c>
      <c r="F220" s="94" t="s">
        <v>60</v>
      </c>
      <c r="G220" s="94" t="s">
        <v>188</v>
      </c>
      <c r="H220" s="94">
        <v>6</v>
      </c>
      <c r="I220" s="72">
        <f>ROUNDUP(H220/15*2*1.07,0)</f>
        <v>1</v>
      </c>
    </row>
    <row r="221" spans="1:10" ht="14.5" hidden="1" outlineLevel="2">
      <c r="A221" s="94" t="s">
        <v>174</v>
      </c>
      <c r="B221" s="94" t="s">
        <v>175</v>
      </c>
      <c r="C221" s="94" t="s">
        <v>79</v>
      </c>
      <c r="D221" s="94" t="s">
        <v>80</v>
      </c>
      <c r="E221" s="94" t="s">
        <v>75</v>
      </c>
      <c r="F221" s="94" t="s">
        <v>58</v>
      </c>
      <c r="G221" s="94" t="s">
        <v>180</v>
      </c>
      <c r="H221" s="94">
        <v>12</v>
      </c>
      <c r="I221" s="72">
        <f>ROUNDUP(H221/15*2*1.07,0)</f>
        <v>2</v>
      </c>
    </row>
    <row r="222" spans="1:10" ht="14.5" hidden="1" outlineLevel="2">
      <c r="A222" s="94" t="s">
        <v>174</v>
      </c>
      <c r="B222" s="94" t="s">
        <v>175</v>
      </c>
      <c r="C222" s="94" t="s">
        <v>79</v>
      </c>
      <c r="D222" s="94" t="s">
        <v>80</v>
      </c>
      <c r="E222" s="94" t="s">
        <v>75</v>
      </c>
      <c r="F222" s="94" t="s">
        <v>57</v>
      </c>
      <c r="G222" s="94" t="s">
        <v>181</v>
      </c>
      <c r="H222" s="94">
        <v>14</v>
      </c>
      <c r="I222" s="72">
        <f>ROUNDUP(H222/15*2*1.07,0)</f>
        <v>2</v>
      </c>
    </row>
    <row r="223" spans="1:10" ht="14.5" hidden="1" outlineLevel="2">
      <c r="A223" s="94" t="s">
        <v>174</v>
      </c>
      <c r="B223" s="94" t="s">
        <v>175</v>
      </c>
      <c r="C223" s="94" t="s">
        <v>79</v>
      </c>
      <c r="D223" s="94" t="s">
        <v>80</v>
      </c>
      <c r="E223" s="94" t="s">
        <v>75</v>
      </c>
      <c r="F223" s="94" t="s">
        <v>56</v>
      </c>
      <c r="G223" s="94" t="s">
        <v>182</v>
      </c>
      <c r="H223" s="94">
        <v>12</v>
      </c>
      <c r="I223" s="72">
        <f>ROUNDUP(H223/15*2*1.07,0)</f>
        <v>2</v>
      </c>
    </row>
    <row r="224" spans="1:10" ht="14.5" hidden="1" outlineLevel="2">
      <c r="A224" s="94" t="s">
        <v>174</v>
      </c>
      <c r="B224" s="94" t="s">
        <v>175</v>
      </c>
      <c r="C224" s="94" t="s">
        <v>79</v>
      </c>
      <c r="D224" s="94" t="s">
        <v>80</v>
      </c>
      <c r="E224" s="94" t="s">
        <v>75</v>
      </c>
      <c r="F224" s="94" t="s">
        <v>59</v>
      </c>
      <c r="G224" s="94" t="s">
        <v>183</v>
      </c>
      <c r="H224" s="94">
        <v>9</v>
      </c>
      <c r="I224" s="72">
        <f>ROUNDUP(H224/15*2*1.07,0)</f>
        <v>2</v>
      </c>
    </row>
    <row r="225" spans="1:9" ht="14.5" hidden="1" outlineLevel="2">
      <c r="A225" s="94" t="s">
        <v>174</v>
      </c>
      <c r="B225" s="94" t="s">
        <v>175</v>
      </c>
      <c r="C225" s="94" t="s">
        <v>79</v>
      </c>
      <c r="D225" s="94" t="s">
        <v>80</v>
      </c>
      <c r="E225" s="94" t="s">
        <v>75</v>
      </c>
      <c r="F225" s="94" t="s">
        <v>60</v>
      </c>
      <c r="G225" s="94" t="s">
        <v>189</v>
      </c>
      <c r="H225" s="94">
        <v>5</v>
      </c>
      <c r="I225" s="72">
        <f>ROUNDUP(H225/15*2*1.07,0)</f>
        <v>1</v>
      </c>
    </row>
    <row r="226" spans="1:9" ht="14.5" hidden="1" outlineLevel="2">
      <c r="A226" s="94" t="s">
        <v>174</v>
      </c>
      <c r="B226" s="94" t="s">
        <v>175</v>
      </c>
      <c r="C226" s="94" t="s">
        <v>79</v>
      </c>
      <c r="D226" s="94" t="s">
        <v>80</v>
      </c>
      <c r="E226" s="94" t="s">
        <v>101</v>
      </c>
      <c r="F226" s="94" t="s">
        <v>58</v>
      </c>
      <c r="G226" s="94" t="s">
        <v>184</v>
      </c>
      <c r="H226" s="94">
        <v>32</v>
      </c>
      <c r="I226" s="72">
        <f>ROUNDUP(H226/15*2*1.07,0)</f>
        <v>5</v>
      </c>
    </row>
    <row r="227" spans="1:9" ht="14.5" hidden="1" outlineLevel="2">
      <c r="A227" s="94" t="s">
        <v>174</v>
      </c>
      <c r="B227" s="94" t="s">
        <v>175</v>
      </c>
      <c r="C227" s="94" t="s">
        <v>79</v>
      </c>
      <c r="D227" s="94" t="s">
        <v>80</v>
      </c>
      <c r="E227" s="94" t="s">
        <v>101</v>
      </c>
      <c r="F227" s="94" t="s">
        <v>57</v>
      </c>
      <c r="G227" s="94" t="s">
        <v>185</v>
      </c>
      <c r="H227" s="94">
        <v>30</v>
      </c>
      <c r="I227" s="72">
        <f>ROUNDUP(H227/15*2*1.07,0)</f>
        <v>5</v>
      </c>
    </row>
    <row r="228" spans="1:9" ht="14.5" hidden="1" outlineLevel="2">
      <c r="A228" s="94" t="s">
        <v>174</v>
      </c>
      <c r="B228" s="94" t="s">
        <v>175</v>
      </c>
      <c r="C228" s="94" t="s">
        <v>79</v>
      </c>
      <c r="D228" s="94" t="s">
        <v>80</v>
      </c>
      <c r="E228" s="94" t="s">
        <v>101</v>
      </c>
      <c r="F228" s="94" t="s">
        <v>56</v>
      </c>
      <c r="G228" s="94" t="s">
        <v>186</v>
      </c>
      <c r="H228" s="94">
        <v>17</v>
      </c>
      <c r="I228" s="72">
        <f>ROUNDUP(H228/15*2*1.07,0)</f>
        <v>3</v>
      </c>
    </row>
    <row r="229" spans="1:9" ht="14.5" hidden="1" outlineLevel="2">
      <c r="A229" s="94" t="s">
        <v>174</v>
      </c>
      <c r="B229" s="94" t="s">
        <v>175</v>
      </c>
      <c r="C229" s="94" t="s">
        <v>79</v>
      </c>
      <c r="D229" s="94" t="s">
        <v>80</v>
      </c>
      <c r="E229" s="94" t="s">
        <v>101</v>
      </c>
      <c r="F229" s="94" t="s">
        <v>59</v>
      </c>
      <c r="G229" s="94" t="s">
        <v>187</v>
      </c>
      <c r="H229" s="94">
        <v>13</v>
      </c>
      <c r="I229" s="72">
        <f>ROUNDUP(H229/15*2*1.07,0)</f>
        <v>2</v>
      </c>
    </row>
    <row r="230" spans="1:9" ht="14.5" hidden="1" outlineLevel="2">
      <c r="A230" s="94" t="s">
        <v>174</v>
      </c>
      <c r="B230" s="94" t="s">
        <v>175</v>
      </c>
      <c r="C230" s="94" t="s">
        <v>79</v>
      </c>
      <c r="D230" s="94" t="s">
        <v>80</v>
      </c>
      <c r="E230" s="94" t="s">
        <v>101</v>
      </c>
      <c r="F230" s="94" t="s">
        <v>60</v>
      </c>
      <c r="G230" s="94" t="s">
        <v>190</v>
      </c>
      <c r="H230" s="94">
        <v>6</v>
      </c>
      <c r="I230" s="72">
        <f>ROUNDUP(H230/15*2*1.07,0)</f>
        <v>1</v>
      </c>
    </row>
    <row r="231" spans="1:9" ht="14.5" hidden="1" outlineLevel="2">
      <c r="A231" s="94" t="s">
        <v>91</v>
      </c>
      <c r="B231" s="94" t="s">
        <v>92</v>
      </c>
      <c r="C231" s="94" t="s">
        <v>79</v>
      </c>
      <c r="D231" s="94" t="s">
        <v>80</v>
      </c>
      <c r="E231" s="94" t="s">
        <v>90</v>
      </c>
      <c r="F231" s="94" t="s">
        <v>58</v>
      </c>
      <c r="G231" s="94" t="s">
        <v>93</v>
      </c>
      <c r="H231" s="94">
        <v>18</v>
      </c>
      <c r="I231" s="72">
        <f>ROUNDUP(H231/10*2*1.07,0)</f>
        <v>4</v>
      </c>
    </row>
    <row r="232" spans="1:9" ht="14.5" hidden="1" outlineLevel="2">
      <c r="A232" s="94" t="s">
        <v>91</v>
      </c>
      <c r="B232" s="94" t="s">
        <v>92</v>
      </c>
      <c r="C232" s="94" t="s">
        <v>79</v>
      </c>
      <c r="D232" s="94" t="s">
        <v>80</v>
      </c>
      <c r="E232" s="94" t="s">
        <v>90</v>
      </c>
      <c r="F232" s="94" t="s">
        <v>57</v>
      </c>
      <c r="G232" s="94" t="s">
        <v>94</v>
      </c>
      <c r="H232" s="94">
        <v>20</v>
      </c>
      <c r="I232" s="72">
        <f>ROUNDUP(H232/10*2*1.07,0)</f>
        <v>5</v>
      </c>
    </row>
    <row r="233" spans="1:9" ht="14.5" hidden="1" outlineLevel="2">
      <c r="A233" s="94" t="s">
        <v>91</v>
      </c>
      <c r="B233" s="94" t="s">
        <v>92</v>
      </c>
      <c r="C233" s="94" t="s">
        <v>79</v>
      </c>
      <c r="D233" s="94" t="s">
        <v>80</v>
      </c>
      <c r="E233" s="94" t="s">
        <v>90</v>
      </c>
      <c r="F233" s="94" t="s">
        <v>56</v>
      </c>
      <c r="G233" s="94" t="s">
        <v>95</v>
      </c>
      <c r="H233" s="94">
        <v>13</v>
      </c>
      <c r="I233" s="72">
        <f>ROUNDUP(H233/10*2*1.07,0)</f>
        <v>3</v>
      </c>
    </row>
    <row r="234" spans="1:9" ht="14.5" hidden="1" outlineLevel="2">
      <c r="A234" s="94" t="s">
        <v>91</v>
      </c>
      <c r="B234" s="94" t="s">
        <v>92</v>
      </c>
      <c r="C234" s="94" t="s">
        <v>79</v>
      </c>
      <c r="D234" s="94" t="s">
        <v>80</v>
      </c>
      <c r="E234" s="94" t="s">
        <v>90</v>
      </c>
      <c r="F234" s="94" t="s">
        <v>59</v>
      </c>
      <c r="G234" s="94" t="s">
        <v>96</v>
      </c>
      <c r="H234" s="94">
        <v>7</v>
      </c>
      <c r="I234" s="72">
        <f>ROUNDUP(H234/10*2*1.07,0)</f>
        <v>2</v>
      </c>
    </row>
    <row r="235" spans="1:9" ht="14.5" hidden="1" outlineLevel="2">
      <c r="A235" s="94" t="s">
        <v>91</v>
      </c>
      <c r="B235" s="94" t="s">
        <v>92</v>
      </c>
      <c r="C235" s="94" t="s">
        <v>79</v>
      </c>
      <c r="D235" s="94" t="s">
        <v>80</v>
      </c>
      <c r="E235" s="94" t="s">
        <v>101</v>
      </c>
      <c r="F235" s="94" t="s">
        <v>58</v>
      </c>
      <c r="G235" s="94" t="s">
        <v>102</v>
      </c>
      <c r="H235" s="94">
        <v>15</v>
      </c>
      <c r="I235" s="72">
        <f>ROUNDUP(H235/10*2*1.07,0)</f>
        <v>4</v>
      </c>
    </row>
    <row r="236" spans="1:9" ht="14.5" hidden="1" outlineLevel="2">
      <c r="A236" s="94" t="s">
        <v>91</v>
      </c>
      <c r="B236" s="94" t="s">
        <v>92</v>
      </c>
      <c r="C236" s="94" t="s">
        <v>79</v>
      </c>
      <c r="D236" s="94" t="s">
        <v>80</v>
      </c>
      <c r="E236" s="94" t="s">
        <v>101</v>
      </c>
      <c r="F236" s="94" t="s">
        <v>57</v>
      </c>
      <c r="G236" s="94" t="s">
        <v>103</v>
      </c>
      <c r="H236" s="94">
        <v>17</v>
      </c>
      <c r="I236" s="72">
        <f>ROUNDUP(H236/10*2*1.07,0)</f>
        <v>4</v>
      </c>
    </row>
    <row r="237" spans="1:9" ht="14.5" hidden="1" outlineLevel="2">
      <c r="A237" s="94" t="s">
        <v>91</v>
      </c>
      <c r="B237" s="94" t="s">
        <v>92</v>
      </c>
      <c r="C237" s="94" t="s">
        <v>79</v>
      </c>
      <c r="D237" s="94" t="s">
        <v>80</v>
      </c>
      <c r="E237" s="94" t="s">
        <v>101</v>
      </c>
      <c r="F237" s="94" t="s">
        <v>56</v>
      </c>
      <c r="G237" s="94" t="s">
        <v>104</v>
      </c>
      <c r="H237" s="94">
        <v>10</v>
      </c>
      <c r="I237" s="72">
        <f>ROUNDUP(H237/10*2*1.07,0)</f>
        <v>3</v>
      </c>
    </row>
    <row r="238" spans="1:9" ht="14.5" hidden="1" outlineLevel="2">
      <c r="A238" s="94" t="s">
        <v>91</v>
      </c>
      <c r="B238" s="94" t="s">
        <v>92</v>
      </c>
      <c r="C238" s="94" t="s">
        <v>79</v>
      </c>
      <c r="D238" s="94" t="s">
        <v>80</v>
      </c>
      <c r="E238" s="94" t="s">
        <v>101</v>
      </c>
      <c r="F238" s="94" t="s">
        <v>59</v>
      </c>
      <c r="G238" s="94" t="s">
        <v>105</v>
      </c>
      <c r="H238" s="94">
        <v>5</v>
      </c>
      <c r="I238" s="72">
        <f>ROUNDUP(H238/10*2*1.07,0)</f>
        <v>2</v>
      </c>
    </row>
    <row r="239" spans="1:9" ht="14.5" hidden="1" outlineLevel="2">
      <c r="A239" s="94" t="s">
        <v>108</v>
      </c>
      <c r="B239" s="94" t="s">
        <v>109</v>
      </c>
      <c r="C239" s="94" t="s">
        <v>79</v>
      </c>
      <c r="D239" s="94" t="s">
        <v>80</v>
      </c>
      <c r="E239" s="94" t="s">
        <v>90</v>
      </c>
      <c r="F239" s="94" t="s">
        <v>58</v>
      </c>
      <c r="G239" s="94" t="s">
        <v>110</v>
      </c>
      <c r="H239" s="94">
        <v>16</v>
      </c>
      <c r="I239" s="72">
        <f>ROUNDUP(H239/10*2*1.07,0)</f>
        <v>4</v>
      </c>
    </row>
    <row r="240" spans="1:9" ht="14.5" hidden="1" outlineLevel="2">
      <c r="A240" s="94" t="s">
        <v>108</v>
      </c>
      <c r="B240" s="94" t="s">
        <v>109</v>
      </c>
      <c r="C240" s="94" t="s">
        <v>79</v>
      </c>
      <c r="D240" s="94" t="s">
        <v>80</v>
      </c>
      <c r="E240" s="94" t="s">
        <v>90</v>
      </c>
      <c r="F240" s="94" t="s">
        <v>57</v>
      </c>
      <c r="G240" s="94" t="s">
        <v>111</v>
      </c>
      <c r="H240" s="94">
        <v>31</v>
      </c>
      <c r="I240" s="72">
        <f>ROUNDUP(H240/10*2*1.07,0)</f>
        <v>7</v>
      </c>
    </row>
    <row r="241" spans="1:9" ht="14.5" hidden="1" outlineLevel="2">
      <c r="A241" s="94" t="s">
        <v>108</v>
      </c>
      <c r="B241" s="94" t="s">
        <v>109</v>
      </c>
      <c r="C241" s="94" t="s">
        <v>79</v>
      </c>
      <c r="D241" s="94" t="s">
        <v>80</v>
      </c>
      <c r="E241" s="94" t="s">
        <v>90</v>
      </c>
      <c r="F241" s="94" t="s">
        <v>56</v>
      </c>
      <c r="G241" s="94" t="s">
        <v>112</v>
      </c>
      <c r="H241" s="94">
        <v>31</v>
      </c>
      <c r="I241" s="72">
        <f>ROUNDUP(H241/10*2*1.07,0)</f>
        <v>7</v>
      </c>
    </row>
    <row r="242" spans="1:9" ht="14.5" hidden="1" outlineLevel="2">
      <c r="A242" s="94" t="s">
        <v>108</v>
      </c>
      <c r="B242" s="94" t="s">
        <v>109</v>
      </c>
      <c r="C242" s="94" t="s">
        <v>79</v>
      </c>
      <c r="D242" s="94" t="s">
        <v>80</v>
      </c>
      <c r="E242" s="94" t="s">
        <v>90</v>
      </c>
      <c r="F242" s="94" t="s">
        <v>59</v>
      </c>
      <c r="G242" s="94" t="s">
        <v>113</v>
      </c>
      <c r="H242" s="94">
        <v>17</v>
      </c>
      <c r="I242" s="72">
        <f>ROUNDUP(H242/10*2*1.07,0)</f>
        <v>4</v>
      </c>
    </row>
    <row r="243" spans="1:9" ht="14.5" hidden="1" outlineLevel="2">
      <c r="A243" s="94" t="s">
        <v>108</v>
      </c>
      <c r="B243" s="94" t="s">
        <v>109</v>
      </c>
      <c r="C243" s="94" t="s">
        <v>79</v>
      </c>
      <c r="D243" s="94" t="s">
        <v>80</v>
      </c>
      <c r="E243" s="94" t="s">
        <v>90</v>
      </c>
      <c r="F243" s="94" t="s">
        <v>60</v>
      </c>
      <c r="G243" s="94" t="s">
        <v>122</v>
      </c>
      <c r="H243" s="94">
        <v>2</v>
      </c>
      <c r="I243" s="72">
        <f>ROUNDUP(H243/10*2*1.07,0)</f>
        <v>1</v>
      </c>
    </row>
    <row r="244" spans="1:9" ht="14.5" hidden="1" outlineLevel="2">
      <c r="A244" s="94" t="s">
        <v>108</v>
      </c>
      <c r="B244" s="94" t="s">
        <v>109</v>
      </c>
      <c r="C244" s="94" t="s">
        <v>79</v>
      </c>
      <c r="D244" s="94" t="s">
        <v>80</v>
      </c>
      <c r="E244" s="94" t="s">
        <v>75</v>
      </c>
      <c r="F244" s="94" t="s">
        <v>58</v>
      </c>
      <c r="G244" s="94" t="s">
        <v>114</v>
      </c>
      <c r="H244" s="94">
        <v>6</v>
      </c>
      <c r="I244" s="72">
        <f>ROUNDUP(H244/10*2*1.07,0)</f>
        <v>2</v>
      </c>
    </row>
    <row r="245" spans="1:9" ht="14.5" hidden="1" outlineLevel="2">
      <c r="A245" s="94" t="s">
        <v>108</v>
      </c>
      <c r="B245" s="94" t="s">
        <v>109</v>
      </c>
      <c r="C245" s="94" t="s">
        <v>79</v>
      </c>
      <c r="D245" s="94" t="s">
        <v>80</v>
      </c>
      <c r="E245" s="94" t="s">
        <v>75</v>
      </c>
      <c r="F245" s="94" t="s">
        <v>57</v>
      </c>
      <c r="G245" s="94" t="s">
        <v>115</v>
      </c>
      <c r="H245" s="94">
        <v>11</v>
      </c>
      <c r="I245" s="72">
        <f>ROUNDUP(H245/10*2*1.07,0)</f>
        <v>3</v>
      </c>
    </row>
    <row r="246" spans="1:9" ht="14.5" hidden="1" outlineLevel="2">
      <c r="A246" s="94" t="s">
        <v>108</v>
      </c>
      <c r="B246" s="94" t="s">
        <v>109</v>
      </c>
      <c r="C246" s="94" t="s">
        <v>79</v>
      </c>
      <c r="D246" s="94" t="s">
        <v>80</v>
      </c>
      <c r="E246" s="94" t="s">
        <v>75</v>
      </c>
      <c r="F246" s="94" t="s">
        <v>56</v>
      </c>
      <c r="G246" s="94" t="s">
        <v>116</v>
      </c>
      <c r="H246" s="94">
        <v>11</v>
      </c>
      <c r="I246" s="72">
        <f>ROUNDUP(H246/10*2*1.07,0)</f>
        <v>3</v>
      </c>
    </row>
    <row r="247" spans="1:9" ht="14.5" hidden="1" outlineLevel="2">
      <c r="A247" s="94" t="s">
        <v>108</v>
      </c>
      <c r="B247" s="94" t="s">
        <v>109</v>
      </c>
      <c r="C247" s="94" t="s">
        <v>79</v>
      </c>
      <c r="D247" s="94" t="s">
        <v>80</v>
      </c>
      <c r="E247" s="94" t="s">
        <v>75</v>
      </c>
      <c r="F247" s="94" t="s">
        <v>59</v>
      </c>
      <c r="G247" s="94" t="s">
        <v>117</v>
      </c>
      <c r="H247" s="94">
        <v>7</v>
      </c>
      <c r="I247" s="72">
        <f>ROUNDUP(H247/10*2*1.07,0)</f>
        <v>2</v>
      </c>
    </row>
    <row r="248" spans="1:9" ht="14.5" hidden="1" outlineLevel="2">
      <c r="A248" s="94" t="s">
        <v>108</v>
      </c>
      <c r="B248" s="94" t="s">
        <v>109</v>
      </c>
      <c r="C248" s="94" t="s">
        <v>79</v>
      </c>
      <c r="D248" s="94" t="s">
        <v>80</v>
      </c>
      <c r="E248" s="94" t="s">
        <v>101</v>
      </c>
      <c r="F248" s="94" t="s">
        <v>58</v>
      </c>
      <c r="G248" s="94" t="s">
        <v>118</v>
      </c>
      <c r="H248" s="94">
        <v>6</v>
      </c>
      <c r="I248" s="72">
        <f>ROUNDUP(H248/10*2*1.07,0)</f>
        <v>2</v>
      </c>
    </row>
    <row r="249" spans="1:9" ht="14.5" hidden="1" outlineLevel="2">
      <c r="A249" s="94" t="s">
        <v>108</v>
      </c>
      <c r="B249" s="94" t="s">
        <v>109</v>
      </c>
      <c r="C249" s="94" t="s">
        <v>79</v>
      </c>
      <c r="D249" s="94" t="s">
        <v>80</v>
      </c>
      <c r="E249" s="94" t="s">
        <v>101</v>
      </c>
      <c r="F249" s="94" t="s">
        <v>57</v>
      </c>
      <c r="G249" s="94" t="s">
        <v>119</v>
      </c>
      <c r="H249" s="94">
        <v>12</v>
      </c>
      <c r="I249" s="72">
        <f>ROUNDUP(H249/10*2*1.07,0)</f>
        <v>3</v>
      </c>
    </row>
    <row r="250" spans="1:9" ht="14.5" hidden="1" outlineLevel="2">
      <c r="A250" s="94" t="s">
        <v>108</v>
      </c>
      <c r="B250" s="94" t="s">
        <v>109</v>
      </c>
      <c r="C250" s="94" t="s">
        <v>79</v>
      </c>
      <c r="D250" s="94" t="s">
        <v>80</v>
      </c>
      <c r="E250" s="94" t="s">
        <v>101</v>
      </c>
      <c r="F250" s="94" t="s">
        <v>56</v>
      </c>
      <c r="G250" s="94" t="s">
        <v>120</v>
      </c>
      <c r="H250" s="94">
        <v>14</v>
      </c>
      <c r="I250" s="72">
        <f>ROUNDUP(H250/10*2*1.07,0)</f>
        <v>3</v>
      </c>
    </row>
    <row r="251" spans="1:9" ht="14.5" hidden="1" outlineLevel="2">
      <c r="A251" s="94" t="s">
        <v>108</v>
      </c>
      <c r="B251" s="94" t="s">
        <v>109</v>
      </c>
      <c r="C251" s="94" t="s">
        <v>79</v>
      </c>
      <c r="D251" s="94" t="s">
        <v>80</v>
      </c>
      <c r="E251" s="94" t="s">
        <v>101</v>
      </c>
      <c r="F251" s="94" t="s">
        <v>59</v>
      </c>
      <c r="G251" s="94" t="s">
        <v>121</v>
      </c>
      <c r="H251" s="94">
        <v>6</v>
      </c>
      <c r="I251" s="72">
        <f>ROUNDUP(H251/10*2*1.07,0)</f>
        <v>2</v>
      </c>
    </row>
    <row r="252" spans="1:9" ht="14.5" hidden="1" outlineLevel="2">
      <c r="A252" s="94" t="s">
        <v>108</v>
      </c>
      <c r="B252" s="94" t="s">
        <v>109</v>
      </c>
      <c r="C252" s="94" t="s">
        <v>79</v>
      </c>
      <c r="D252" s="94" t="s">
        <v>80</v>
      </c>
      <c r="E252" s="94" t="s">
        <v>101</v>
      </c>
      <c r="F252" s="94" t="s">
        <v>60</v>
      </c>
      <c r="G252" s="94" t="s">
        <v>124</v>
      </c>
      <c r="H252" s="94">
        <v>2</v>
      </c>
      <c r="I252" s="72">
        <f>ROUNDUP(H252/10*2*1.07,0)</f>
        <v>1</v>
      </c>
    </row>
    <row r="253" spans="1:9" ht="14.5" hidden="1" outlineLevel="2">
      <c r="A253" s="94" t="s">
        <v>142</v>
      </c>
      <c r="B253" s="94" t="s">
        <v>143</v>
      </c>
      <c r="C253" s="94" t="s">
        <v>79</v>
      </c>
      <c r="D253" s="94" t="s">
        <v>80</v>
      </c>
      <c r="E253" s="94" t="s">
        <v>75</v>
      </c>
      <c r="F253" s="94" t="s">
        <v>58</v>
      </c>
      <c r="G253" s="94" t="s">
        <v>148</v>
      </c>
      <c r="H253" s="94">
        <v>5</v>
      </c>
      <c r="I253" s="72">
        <f>ROUNDUP(H253/10*2*1.07,0)</f>
        <v>2</v>
      </c>
    </row>
    <row r="254" spans="1:9" ht="14.5" hidden="1" outlineLevel="2">
      <c r="A254" s="94" t="s">
        <v>142</v>
      </c>
      <c r="B254" s="94" t="s">
        <v>143</v>
      </c>
      <c r="C254" s="94" t="s">
        <v>79</v>
      </c>
      <c r="D254" s="94" t="s">
        <v>80</v>
      </c>
      <c r="E254" s="94" t="s">
        <v>75</v>
      </c>
      <c r="F254" s="94" t="s">
        <v>57</v>
      </c>
      <c r="G254" s="94" t="s">
        <v>149</v>
      </c>
      <c r="H254" s="94">
        <v>10</v>
      </c>
      <c r="I254" s="72">
        <f>ROUNDUP(H254/10*2*1.07,0)</f>
        <v>3</v>
      </c>
    </row>
    <row r="255" spans="1:9" ht="14.5" hidden="1" outlineLevel="2">
      <c r="A255" s="94" t="s">
        <v>142</v>
      </c>
      <c r="B255" s="94" t="s">
        <v>143</v>
      </c>
      <c r="C255" s="94" t="s">
        <v>79</v>
      </c>
      <c r="D255" s="94" t="s">
        <v>80</v>
      </c>
      <c r="E255" s="94" t="s">
        <v>75</v>
      </c>
      <c r="F255" s="94" t="s">
        <v>56</v>
      </c>
      <c r="G255" s="94" t="s">
        <v>150</v>
      </c>
      <c r="H255" s="94">
        <v>10</v>
      </c>
      <c r="I255" s="72">
        <f>ROUNDUP(H255/10*2*1.07,0)</f>
        <v>3</v>
      </c>
    </row>
    <row r="256" spans="1:9" ht="14.5" hidden="1" outlineLevel="2">
      <c r="A256" s="94" t="s">
        <v>142</v>
      </c>
      <c r="B256" s="94" t="s">
        <v>143</v>
      </c>
      <c r="C256" s="94" t="s">
        <v>79</v>
      </c>
      <c r="D256" s="94" t="s">
        <v>80</v>
      </c>
      <c r="E256" s="94" t="s">
        <v>75</v>
      </c>
      <c r="F256" s="94" t="s">
        <v>59</v>
      </c>
      <c r="G256" s="94" t="s">
        <v>151</v>
      </c>
      <c r="H256" s="94">
        <v>5</v>
      </c>
      <c r="I256" s="72">
        <f>ROUNDUP(H256/10*2*1.07,0)</f>
        <v>2</v>
      </c>
    </row>
    <row r="257" spans="1:10" ht="14.5" hidden="1" outlineLevel="2">
      <c r="A257" s="94" t="s">
        <v>142</v>
      </c>
      <c r="B257" s="94" t="s">
        <v>143</v>
      </c>
      <c r="C257" s="94" t="s">
        <v>79</v>
      </c>
      <c r="D257" s="94" t="s">
        <v>80</v>
      </c>
      <c r="E257" s="94" t="s">
        <v>101</v>
      </c>
      <c r="F257" s="94" t="s">
        <v>58</v>
      </c>
      <c r="G257" s="94" t="s">
        <v>152</v>
      </c>
      <c r="H257" s="94">
        <v>9</v>
      </c>
      <c r="I257" s="72">
        <f>ROUNDUP(H257/10*2*1.07,0)</f>
        <v>2</v>
      </c>
    </row>
    <row r="258" spans="1:10" ht="14.5" hidden="1" outlineLevel="2">
      <c r="A258" s="94" t="s">
        <v>142</v>
      </c>
      <c r="B258" s="94" t="s">
        <v>143</v>
      </c>
      <c r="C258" s="94" t="s">
        <v>79</v>
      </c>
      <c r="D258" s="94" t="s">
        <v>80</v>
      </c>
      <c r="E258" s="94" t="s">
        <v>101</v>
      </c>
      <c r="F258" s="94" t="s">
        <v>57</v>
      </c>
      <c r="G258" s="94" t="s">
        <v>153</v>
      </c>
      <c r="H258" s="94">
        <v>17</v>
      </c>
      <c r="I258" s="72">
        <f>ROUNDUP(H258/10*2*1.07,0)</f>
        <v>4</v>
      </c>
    </row>
    <row r="259" spans="1:10" ht="14.5" hidden="1" outlineLevel="2">
      <c r="A259" s="94" t="s">
        <v>142</v>
      </c>
      <c r="B259" s="94" t="s">
        <v>143</v>
      </c>
      <c r="C259" s="94" t="s">
        <v>79</v>
      </c>
      <c r="D259" s="94" t="s">
        <v>80</v>
      </c>
      <c r="E259" s="94" t="s">
        <v>101</v>
      </c>
      <c r="F259" s="94" t="s">
        <v>56</v>
      </c>
      <c r="G259" s="94" t="s">
        <v>154</v>
      </c>
      <c r="H259" s="94">
        <v>19</v>
      </c>
      <c r="I259" s="72">
        <f>ROUNDUP(H259/10*2*1.07,0)</f>
        <v>5</v>
      </c>
    </row>
    <row r="260" spans="1:10" ht="14.5" hidden="1" outlineLevel="2">
      <c r="A260" s="94" t="s">
        <v>142</v>
      </c>
      <c r="B260" s="94" t="s">
        <v>143</v>
      </c>
      <c r="C260" s="94" t="s">
        <v>79</v>
      </c>
      <c r="D260" s="94" t="s">
        <v>80</v>
      </c>
      <c r="E260" s="94" t="s">
        <v>101</v>
      </c>
      <c r="F260" s="94" t="s">
        <v>59</v>
      </c>
      <c r="G260" s="94" t="s">
        <v>155</v>
      </c>
      <c r="H260" s="94">
        <v>9</v>
      </c>
      <c r="I260" s="72">
        <f>ROUNDUP(H260/10*2*1.07,0)</f>
        <v>2</v>
      </c>
    </row>
    <row r="261" spans="1:10" ht="14.5" outlineLevel="1" collapsed="1">
      <c r="A261" s="94"/>
      <c r="B261" s="94"/>
      <c r="C261" s="97" t="s">
        <v>162</v>
      </c>
      <c r="D261" s="94"/>
      <c r="E261" s="94"/>
      <c r="F261" s="94"/>
      <c r="G261" s="94"/>
      <c r="H261" s="94"/>
      <c r="I261" s="98">
        <f>SUBTOTAL(9,I216:I260)</f>
        <v>0</v>
      </c>
      <c r="J261" s="105">
        <v>136</v>
      </c>
    </row>
    <row r="262" spans="1:10" ht="14.5" hidden="1" outlineLevel="2">
      <c r="A262" s="94" t="s">
        <v>174</v>
      </c>
      <c r="B262" s="94" t="s">
        <v>175</v>
      </c>
      <c r="C262" s="94" t="s">
        <v>64</v>
      </c>
      <c r="D262" s="94" t="s">
        <v>65</v>
      </c>
      <c r="E262" s="94" t="s">
        <v>90</v>
      </c>
      <c r="F262" s="94" t="s">
        <v>58</v>
      </c>
      <c r="G262" s="94" t="s">
        <v>176</v>
      </c>
      <c r="H262" s="94">
        <v>35</v>
      </c>
      <c r="I262" s="72">
        <f>ROUNDUP(H262/15*2*1.07,0)</f>
        <v>5</v>
      </c>
    </row>
    <row r="263" spans="1:10" ht="14.5" hidden="1" outlineLevel="2">
      <c r="A263" s="94" t="s">
        <v>174</v>
      </c>
      <c r="B263" s="94" t="s">
        <v>175</v>
      </c>
      <c r="C263" s="94" t="s">
        <v>64</v>
      </c>
      <c r="D263" s="94" t="s">
        <v>65</v>
      </c>
      <c r="E263" s="94" t="s">
        <v>90</v>
      </c>
      <c r="F263" s="94" t="s">
        <v>57</v>
      </c>
      <c r="G263" s="94" t="s">
        <v>177</v>
      </c>
      <c r="H263" s="94">
        <v>37</v>
      </c>
      <c r="I263" s="72">
        <f>ROUNDUP(H263/15*2*1.07,0)</f>
        <v>6</v>
      </c>
    </row>
    <row r="264" spans="1:10" ht="14.5" hidden="1" outlineLevel="2">
      <c r="A264" s="94" t="s">
        <v>174</v>
      </c>
      <c r="B264" s="94" t="s">
        <v>175</v>
      </c>
      <c r="C264" s="94" t="s">
        <v>64</v>
      </c>
      <c r="D264" s="94" t="s">
        <v>65</v>
      </c>
      <c r="E264" s="94" t="s">
        <v>90</v>
      </c>
      <c r="F264" s="94" t="s">
        <v>56</v>
      </c>
      <c r="G264" s="94" t="s">
        <v>178</v>
      </c>
      <c r="H264" s="94">
        <v>19</v>
      </c>
      <c r="I264" s="72">
        <f>ROUNDUP(H264/15*2*1.07,0)</f>
        <v>3</v>
      </c>
    </row>
    <row r="265" spans="1:10" ht="14.5" hidden="1" outlineLevel="2">
      <c r="A265" s="94" t="s">
        <v>174</v>
      </c>
      <c r="B265" s="94" t="s">
        <v>175</v>
      </c>
      <c r="C265" s="94" t="s">
        <v>64</v>
      </c>
      <c r="D265" s="94" t="s">
        <v>65</v>
      </c>
      <c r="E265" s="94" t="s">
        <v>90</v>
      </c>
      <c r="F265" s="94" t="s">
        <v>59</v>
      </c>
      <c r="G265" s="94" t="s">
        <v>179</v>
      </c>
      <c r="H265" s="94">
        <v>9</v>
      </c>
      <c r="I265" s="72">
        <f>ROUNDUP(H265/15*2*1.07,0)</f>
        <v>2</v>
      </c>
    </row>
    <row r="266" spans="1:10" ht="14.5" hidden="1" outlineLevel="2">
      <c r="A266" s="94" t="s">
        <v>174</v>
      </c>
      <c r="B266" s="94" t="s">
        <v>175</v>
      </c>
      <c r="C266" s="94" t="s">
        <v>64</v>
      </c>
      <c r="D266" s="94" t="s">
        <v>65</v>
      </c>
      <c r="E266" s="94" t="s">
        <v>90</v>
      </c>
      <c r="F266" s="94" t="s">
        <v>60</v>
      </c>
      <c r="G266" s="94" t="s">
        <v>188</v>
      </c>
      <c r="H266" s="94">
        <v>4</v>
      </c>
      <c r="I266" s="72">
        <f>ROUNDUP(H266/15*2*1.07,0)</f>
        <v>1</v>
      </c>
    </row>
    <row r="267" spans="1:10" ht="14.5" hidden="1" outlineLevel="2">
      <c r="A267" s="94" t="s">
        <v>174</v>
      </c>
      <c r="B267" s="94" t="s">
        <v>175</v>
      </c>
      <c r="C267" s="94" t="s">
        <v>64</v>
      </c>
      <c r="D267" s="94" t="s">
        <v>65</v>
      </c>
      <c r="E267" s="94" t="s">
        <v>75</v>
      </c>
      <c r="F267" s="94" t="s">
        <v>58</v>
      </c>
      <c r="G267" s="94" t="s">
        <v>180</v>
      </c>
      <c r="H267" s="94">
        <v>18</v>
      </c>
      <c r="I267" s="72">
        <f>ROUNDUP(H267/15*2*1.07,0)</f>
        <v>3</v>
      </c>
    </row>
    <row r="268" spans="1:10" ht="14.5" hidden="1" outlineLevel="2">
      <c r="A268" s="94" t="s">
        <v>174</v>
      </c>
      <c r="B268" s="94" t="s">
        <v>175</v>
      </c>
      <c r="C268" s="94" t="s">
        <v>64</v>
      </c>
      <c r="D268" s="94" t="s">
        <v>65</v>
      </c>
      <c r="E268" s="94" t="s">
        <v>75</v>
      </c>
      <c r="F268" s="94" t="s">
        <v>57</v>
      </c>
      <c r="G268" s="94" t="s">
        <v>181</v>
      </c>
      <c r="H268" s="94">
        <v>22</v>
      </c>
      <c r="I268" s="72">
        <f>ROUNDUP(H268/15*2*1.07,0)</f>
        <v>4</v>
      </c>
    </row>
    <row r="269" spans="1:10" ht="14.5" hidden="1" outlineLevel="2">
      <c r="A269" s="94" t="s">
        <v>174</v>
      </c>
      <c r="B269" s="94" t="s">
        <v>175</v>
      </c>
      <c r="C269" s="94" t="s">
        <v>64</v>
      </c>
      <c r="D269" s="94" t="s">
        <v>65</v>
      </c>
      <c r="E269" s="94" t="s">
        <v>75</v>
      </c>
      <c r="F269" s="94" t="s">
        <v>56</v>
      </c>
      <c r="G269" s="94" t="s">
        <v>182</v>
      </c>
      <c r="H269" s="94">
        <v>12</v>
      </c>
      <c r="I269" s="72">
        <f>ROUNDUP(H269/15*2*1.07,0)</f>
        <v>2</v>
      </c>
    </row>
    <row r="270" spans="1:10" ht="14.5" hidden="1" outlineLevel="2">
      <c r="A270" s="94" t="s">
        <v>174</v>
      </c>
      <c r="B270" s="94" t="s">
        <v>175</v>
      </c>
      <c r="C270" s="94" t="s">
        <v>64</v>
      </c>
      <c r="D270" s="94" t="s">
        <v>65</v>
      </c>
      <c r="E270" s="94" t="s">
        <v>75</v>
      </c>
      <c r="F270" s="94" t="s">
        <v>59</v>
      </c>
      <c r="G270" s="94" t="s">
        <v>183</v>
      </c>
      <c r="H270" s="94">
        <v>5</v>
      </c>
      <c r="I270" s="72">
        <f>ROUNDUP(H270/15*2*1.07,0)</f>
        <v>1</v>
      </c>
    </row>
    <row r="271" spans="1:10" ht="14.5" hidden="1" outlineLevel="2">
      <c r="A271" s="94" t="s">
        <v>174</v>
      </c>
      <c r="B271" s="94" t="s">
        <v>175</v>
      </c>
      <c r="C271" s="94" t="s">
        <v>64</v>
      </c>
      <c r="D271" s="94" t="s">
        <v>65</v>
      </c>
      <c r="E271" s="94" t="s">
        <v>75</v>
      </c>
      <c r="F271" s="94" t="s">
        <v>60</v>
      </c>
      <c r="G271" s="94" t="s">
        <v>189</v>
      </c>
      <c r="H271" s="94">
        <v>2</v>
      </c>
      <c r="I271" s="72">
        <f>ROUNDUP(H271/15*2*1.07,0)</f>
        <v>1</v>
      </c>
    </row>
    <row r="272" spans="1:10" ht="14.5" hidden="1" outlineLevel="2">
      <c r="A272" s="94" t="s">
        <v>174</v>
      </c>
      <c r="B272" s="94" t="s">
        <v>175</v>
      </c>
      <c r="C272" s="94" t="s">
        <v>64</v>
      </c>
      <c r="D272" s="94" t="s">
        <v>65</v>
      </c>
      <c r="E272" s="94" t="s">
        <v>101</v>
      </c>
      <c r="F272" s="94" t="s">
        <v>58</v>
      </c>
      <c r="G272" s="94" t="s">
        <v>184</v>
      </c>
      <c r="H272" s="94">
        <v>35</v>
      </c>
      <c r="I272" s="72">
        <f>ROUNDUP(H272/15*2*1.07,0)</f>
        <v>5</v>
      </c>
    </row>
    <row r="273" spans="1:9" ht="14.5" hidden="1" outlineLevel="2">
      <c r="A273" s="94" t="s">
        <v>174</v>
      </c>
      <c r="B273" s="94" t="s">
        <v>175</v>
      </c>
      <c r="C273" s="94" t="s">
        <v>64</v>
      </c>
      <c r="D273" s="94" t="s">
        <v>65</v>
      </c>
      <c r="E273" s="94" t="s">
        <v>101</v>
      </c>
      <c r="F273" s="94" t="s">
        <v>57</v>
      </c>
      <c r="G273" s="94" t="s">
        <v>185</v>
      </c>
      <c r="H273" s="94">
        <v>39</v>
      </c>
      <c r="I273" s="72">
        <f>ROUNDUP(H273/15*2*1.07,0)</f>
        <v>6</v>
      </c>
    </row>
    <row r="274" spans="1:9" ht="14.5" hidden="1" outlineLevel="2">
      <c r="A274" s="94" t="s">
        <v>174</v>
      </c>
      <c r="B274" s="94" t="s">
        <v>175</v>
      </c>
      <c r="C274" s="94" t="s">
        <v>64</v>
      </c>
      <c r="D274" s="94" t="s">
        <v>65</v>
      </c>
      <c r="E274" s="94" t="s">
        <v>101</v>
      </c>
      <c r="F274" s="94" t="s">
        <v>56</v>
      </c>
      <c r="G274" s="94" t="s">
        <v>186</v>
      </c>
      <c r="H274" s="94">
        <v>19</v>
      </c>
      <c r="I274" s="72">
        <f>ROUNDUP(H274/15*2*1.07,0)</f>
        <v>3</v>
      </c>
    </row>
    <row r="275" spans="1:9" ht="14.5" hidden="1" outlineLevel="2">
      <c r="A275" s="94" t="s">
        <v>174</v>
      </c>
      <c r="B275" s="94" t="s">
        <v>175</v>
      </c>
      <c r="C275" s="94" t="s">
        <v>64</v>
      </c>
      <c r="D275" s="94" t="s">
        <v>65</v>
      </c>
      <c r="E275" s="94" t="s">
        <v>101</v>
      </c>
      <c r="F275" s="94" t="s">
        <v>59</v>
      </c>
      <c r="G275" s="94" t="s">
        <v>187</v>
      </c>
      <c r="H275" s="94">
        <v>11</v>
      </c>
      <c r="I275" s="72">
        <f>ROUNDUP(H275/15*2*1.07,0)</f>
        <v>2</v>
      </c>
    </row>
    <row r="276" spans="1:9" ht="14.5" hidden="1" outlineLevel="2">
      <c r="A276" s="94" t="s">
        <v>174</v>
      </c>
      <c r="B276" s="94" t="s">
        <v>175</v>
      </c>
      <c r="C276" s="94" t="s">
        <v>64</v>
      </c>
      <c r="D276" s="94" t="s">
        <v>65</v>
      </c>
      <c r="E276" s="94" t="s">
        <v>101</v>
      </c>
      <c r="F276" s="94" t="s">
        <v>60</v>
      </c>
      <c r="G276" s="94" t="s">
        <v>190</v>
      </c>
      <c r="H276" s="94">
        <v>5</v>
      </c>
      <c r="I276" s="72">
        <f>ROUNDUP(H276/15*2*1.07,0)</f>
        <v>1</v>
      </c>
    </row>
    <row r="277" spans="1:9" ht="14.5" hidden="1" outlineLevel="2">
      <c r="A277" s="94" t="s">
        <v>91</v>
      </c>
      <c r="B277" s="94" t="s">
        <v>92</v>
      </c>
      <c r="C277" s="94" t="s">
        <v>64</v>
      </c>
      <c r="D277" s="94" t="s">
        <v>65</v>
      </c>
      <c r="E277" s="94" t="s">
        <v>90</v>
      </c>
      <c r="F277" s="94" t="s">
        <v>58</v>
      </c>
      <c r="G277" s="94" t="s">
        <v>93</v>
      </c>
      <c r="H277" s="94">
        <v>6</v>
      </c>
      <c r="I277" s="72">
        <f>ROUNDUP(H277/10*2*1.07,0)</f>
        <v>2</v>
      </c>
    </row>
    <row r="278" spans="1:9" ht="14.5" hidden="1" outlineLevel="2">
      <c r="A278" s="94" t="s">
        <v>91</v>
      </c>
      <c r="B278" s="94" t="s">
        <v>92</v>
      </c>
      <c r="C278" s="94" t="s">
        <v>64</v>
      </c>
      <c r="D278" s="94" t="s">
        <v>65</v>
      </c>
      <c r="E278" s="94" t="s">
        <v>90</v>
      </c>
      <c r="F278" s="94" t="s">
        <v>57</v>
      </c>
      <c r="G278" s="94" t="s">
        <v>94</v>
      </c>
      <c r="H278" s="94">
        <v>10</v>
      </c>
      <c r="I278" s="72">
        <f>ROUNDUP(H278/10*2*1.07,0)</f>
        <v>3</v>
      </c>
    </row>
    <row r="279" spans="1:9" ht="14.5" hidden="1" outlineLevel="2">
      <c r="A279" s="94" t="s">
        <v>91</v>
      </c>
      <c r="B279" s="94" t="s">
        <v>92</v>
      </c>
      <c r="C279" s="94" t="s">
        <v>64</v>
      </c>
      <c r="D279" s="94" t="s">
        <v>65</v>
      </c>
      <c r="E279" s="94" t="s">
        <v>90</v>
      </c>
      <c r="F279" s="94" t="s">
        <v>56</v>
      </c>
      <c r="G279" s="94" t="s">
        <v>95</v>
      </c>
      <c r="H279" s="94">
        <v>7</v>
      </c>
      <c r="I279" s="72">
        <f>ROUNDUP(H279/10*2*1.07,0)</f>
        <v>2</v>
      </c>
    </row>
    <row r="280" spans="1:9" ht="14.5" hidden="1" outlineLevel="2">
      <c r="A280" s="94" t="s">
        <v>91</v>
      </c>
      <c r="B280" s="94" t="s">
        <v>92</v>
      </c>
      <c r="C280" s="94" t="s">
        <v>64</v>
      </c>
      <c r="D280" s="94" t="s">
        <v>65</v>
      </c>
      <c r="E280" s="94" t="s">
        <v>90</v>
      </c>
      <c r="F280" s="94" t="s">
        <v>59</v>
      </c>
      <c r="G280" s="94" t="s">
        <v>96</v>
      </c>
      <c r="H280" s="94">
        <v>4</v>
      </c>
      <c r="I280" s="72">
        <f>ROUNDUP(H280/10*2*1.07,0)</f>
        <v>1</v>
      </c>
    </row>
    <row r="281" spans="1:9" ht="14.5" hidden="1" outlineLevel="2">
      <c r="A281" s="94" t="s">
        <v>91</v>
      </c>
      <c r="B281" s="94" t="s">
        <v>92</v>
      </c>
      <c r="C281" s="94" t="s">
        <v>64</v>
      </c>
      <c r="D281" s="94" t="s">
        <v>65</v>
      </c>
      <c r="E281" s="94" t="s">
        <v>75</v>
      </c>
      <c r="F281" s="94" t="s">
        <v>58</v>
      </c>
      <c r="G281" s="94" t="s">
        <v>97</v>
      </c>
      <c r="H281" s="94">
        <v>6</v>
      </c>
      <c r="I281" s="72">
        <f>ROUNDUP(H281/10*2*1.07,0)</f>
        <v>2</v>
      </c>
    </row>
    <row r="282" spans="1:9" ht="14.5" hidden="1" outlineLevel="2">
      <c r="A282" s="94" t="s">
        <v>91</v>
      </c>
      <c r="B282" s="94" t="s">
        <v>92</v>
      </c>
      <c r="C282" s="94" t="s">
        <v>64</v>
      </c>
      <c r="D282" s="94" t="s">
        <v>65</v>
      </c>
      <c r="E282" s="94" t="s">
        <v>75</v>
      </c>
      <c r="F282" s="94" t="s">
        <v>57</v>
      </c>
      <c r="G282" s="94" t="s">
        <v>98</v>
      </c>
      <c r="H282" s="94">
        <v>8</v>
      </c>
      <c r="I282" s="72">
        <f>ROUNDUP(H282/10*2*1.07,0)</f>
        <v>2</v>
      </c>
    </row>
    <row r="283" spans="1:9" ht="14.5" hidden="1" outlineLevel="2">
      <c r="A283" s="94" t="s">
        <v>91</v>
      </c>
      <c r="B283" s="94" t="s">
        <v>92</v>
      </c>
      <c r="C283" s="94" t="s">
        <v>64</v>
      </c>
      <c r="D283" s="94" t="s">
        <v>65</v>
      </c>
      <c r="E283" s="94" t="s">
        <v>75</v>
      </c>
      <c r="F283" s="94" t="s">
        <v>56</v>
      </c>
      <c r="G283" s="94" t="s">
        <v>99</v>
      </c>
      <c r="H283" s="94">
        <v>5</v>
      </c>
      <c r="I283" s="72">
        <f>ROUNDUP(H283/10*2*1.07,0)</f>
        <v>2</v>
      </c>
    </row>
    <row r="284" spans="1:9" ht="14.5" hidden="1" outlineLevel="2">
      <c r="A284" s="94" t="s">
        <v>91</v>
      </c>
      <c r="B284" s="94" t="s">
        <v>92</v>
      </c>
      <c r="C284" s="94" t="s">
        <v>64</v>
      </c>
      <c r="D284" s="94" t="s">
        <v>65</v>
      </c>
      <c r="E284" s="94" t="s">
        <v>75</v>
      </c>
      <c r="F284" s="94" t="s">
        <v>59</v>
      </c>
      <c r="G284" s="94" t="s">
        <v>100</v>
      </c>
      <c r="H284" s="94">
        <v>4</v>
      </c>
      <c r="I284" s="72">
        <f>ROUNDUP(H284/10*2*1.07,0)</f>
        <v>1</v>
      </c>
    </row>
    <row r="285" spans="1:9" ht="14.5" hidden="1" outlineLevel="2">
      <c r="A285" s="94" t="s">
        <v>91</v>
      </c>
      <c r="B285" s="94" t="s">
        <v>92</v>
      </c>
      <c r="C285" s="94" t="s">
        <v>64</v>
      </c>
      <c r="D285" s="94" t="s">
        <v>65</v>
      </c>
      <c r="E285" s="94" t="s">
        <v>101</v>
      </c>
      <c r="F285" s="94" t="s">
        <v>58</v>
      </c>
      <c r="G285" s="94" t="s">
        <v>102</v>
      </c>
      <c r="H285" s="94">
        <v>6</v>
      </c>
      <c r="I285" s="72">
        <f>ROUNDUP(H285/10*2*1.07,0)</f>
        <v>2</v>
      </c>
    </row>
    <row r="286" spans="1:9" ht="14.5" hidden="1" outlineLevel="2">
      <c r="A286" s="94" t="s">
        <v>91</v>
      </c>
      <c r="B286" s="94" t="s">
        <v>92</v>
      </c>
      <c r="C286" s="94" t="s">
        <v>64</v>
      </c>
      <c r="D286" s="94" t="s">
        <v>65</v>
      </c>
      <c r="E286" s="94" t="s">
        <v>101</v>
      </c>
      <c r="F286" s="94" t="s">
        <v>57</v>
      </c>
      <c r="G286" s="94" t="s">
        <v>103</v>
      </c>
      <c r="H286" s="94">
        <v>10</v>
      </c>
      <c r="I286" s="72">
        <f>ROUNDUP(H286/10*2*1.07,0)</f>
        <v>3</v>
      </c>
    </row>
    <row r="287" spans="1:9" ht="14.5" hidden="1" outlineLevel="2">
      <c r="A287" s="94" t="s">
        <v>91</v>
      </c>
      <c r="B287" s="94" t="s">
        <v>92</v>
      </c>
      <c r="C287" s="94" t="s">
        <v>64</v>
      </c>
      <c r="D287" s="94" t="s">
        <v>65</v>
      </c>
      <c r="E287" s="94" t="s">
        <v>101</v>
      </c>
      <c r="F287" s="94" t="s">
        <v>56</v>
      </c>
      <c r="G287" s="94" t="s">
        <v>104</v>
      </c>
      <c r="H287" s="94">
        <v>7</v>
      </c>
      <c r="I287" s="72">
        <f>ROUNDUP(H287/10*2*1.07,0)</f>
        <v>2</v>
      </c>
    </row>
    <row r="288" spans="1:9" ht="14.5" hidden="1" outlineLevel="2">
      <c r="A288" s="94" t="s">
        <v>91</v>
      </c>
      <c r="B288" s="94" t="s">
        <v>92</v>
      </c>
      <c r="C288" s="94" t="s">
        <v>64</v>
      </c>
      <c r="D288" s="94" t="s">
        <v>65</v>
      </c>
      <c r="E288" s="94" t="s">
        <v>101</v>
      </c>
      <c r="F288" s="94" t="s">
        <v>59</v>
      </c>
      <c r="G288" s="94" t="s">
        <v>105</v>
      </c>
      <c r="H288" s="94">
        <v>4</v>
      </c>
      <c r="I288" s="72">
        <f>ROUNDUP(H288/10*2*1.07,0)</f>
        <v>1</v>
      </c>
    </row>
    <row r="289" spans="1:9" ht="14.5" hidden="1" outlineLevel="2">
      <c r="A289" s="94" t="s">
        <v>108</v>
      </c>
      <c r="B289" s="94" t="s">
        <v>109</v>
      </c>
      <c r="C289" s="94" t="s">
        <v>64</v>
      </c>
      <c r="D289" s="94" t="s">
        <v>65</v>
      </c>
      <c r="E289" s="94" t="s">
        <v>90</v>
      </c>
      <c r="F289" s="94" t="s">
        <v>58</v>
      </c>
      <c r="G289" s="94" t="s">
        <v>110</v>
      </c>
      <c r="H289" s="94">
        <v>12</v>
      </c>
      <c r="I289" s="72">
        <f>ROUNDUP(H289/10*2*1.07,0)</f>
        <v>3</v>
      </c>
    </row>
    <row r="290" spans="1:9" ht="14.5" hidden="1" outlineLevel="2">
      <c r="A290" s="94" t="s">
        <v>108</v>
      </c>
      <c r="B290" s="94" t="s">
        <v>109</v>
      </c>
      <c r="C290" s="94" t="s">
        <v>64</v>
      </c>
      <c r="D290" s="94" t="s">
        <v>65</v>
      </c>
      <c r="E290" s="94" t="s">
        <v>90</v>
      </c>
      <c r="F290" s="94" t="s">
        <v>57</v>
      </c>
      <c r="G290" s="94" t="s">
        <v>111</v>
      </c>
      <c r="H290" s="94">
        <v>19</v>
      </c>
      <c r="I290" s="72">
        <f>ROUNDUP(H290/10*2*1.07,0)</f>
        <v>5</v>
      </c>
    </row>
    <row r="291" spans="1:9" ht="14.5" hidden="1" outlineLevel="2">
      <c r="A291" s="94" t="s">
        <v>108</v>
      </c>
      <c r="B291" s="94" t="s">
        <v>109</v>
      </c>
      <c r="C291" s="94" t="s">
        <v>64</v>
      </c>
      <c r="D291" s="94" t="s">
        <v>65</v>
      </c>
      <c r="E291" s="94" t="s">
        <v>90</v>
      </c>
      <c r="F291" s="94" t="s">
        <v>56</v>
      </c>
      <c r="G291" s="94" t="s">
        <v>112</v>
      </c>
      <c r="H291" s="94">
        <v>15</v>
      </c>
      <c r="I291" s="72">
        <f>ROUNDUP(H291/10*2*1.07,0)</f>
        <v>4</v>
      </c>
    </row>
    <row r="292" spans="1:9" ht="14.5" hidden="1" outlineLevel="2">
      <c r="A292" s="94" t="s">
        <v>108</v>
      </c>
      <c r="B292" s="94" t="s">
        <v>109</v>
      </c>
      <c r="C292" s="94" t="s">
        <v>64</v>
      </c>
      <c r="D292" s="94" t="s">
        <v>65</v>
      </c>
      <c r="E292" s="94" t="s">
        <v>90</v>
      </c>
      <c r="F292" s="94" t="s">
        <v>59</v>
      </c>
      <c r="G292" s="94" t="s">
        <v>113</v>
      </c>
      <c r="H292" s="94">
        <v>7</v>
      </c>
      <c r="I292" s="72">
        <f>ROUNDUP(H292/10*2*1.07,0)</f>
        <v>2</v>
      </c>
    </row>
    <row r="293" spans="1:9" ht="14.5" hidden="1" outlineLevel="2">
      <c r="A293" s="94" t="s">
        <v>108</v>
      </c>
      <c r="B293" s="94" t="s">
        <v>109</v>
      </c>
      <c r="C293" s="94" t="s">
        <v>64</v>
      </c>
      <c r="D293" s="94" t="s">
        <v>65</v>
      </c>
      <c r="E293" s="94" t="s">
        <v>75</v>
      </c>
      <c r="F293" s="94" t="s">
        <v>58</v>
      </c>
      <c r="G293" s="94" t="s">
        <v>114</v>
      </c>
      <c r="H293" s="94">
        <v>10</v>
      </c>
      <c r="I293" s="72">
        <f>ROUNDUP(H293/10*2*1.07,0)</f>
        <v>3</v>
      </c>
    </row>
    <row r="294" spans="1:9" ht="14.5" hidden="1" outlineLevel="2">
      <c r="A294" s="94" t="s">
        <v>108</v>
      </c>
      <c r="B294" s="94" t="s">
        <v>109</v>
      </c>
      <c r="C294" s="94" t="s">
        <v>64</v>
      </c>
      <c r="D294" s="94" t="s">
        <v>65</v>
      </c>
      <c r="E294" s="94" t="s">
        <v>75</v>
      </c>
      <c r="F294" s="94" t="s">
        <v>57</v>
      </c>
      <c r="G294" s="94" t="s">
        <v>115</v>
      </c>
      <c r="H294" s="94">
        <v>13</v>
      </c>
      <c r="I294" s="72">
        <f>ROUNDUP(H294/10*2*1.07,0)</f>
        <v>3</v>
      </c>
    </row>
    <row r="295" spans="1:9" ht="14.5" hidden="1" outlineLevel="2">
      <c r="A295" s="94" t="s">
        <v>108</v>
      </c>
      <c r="B295" s="94" t="s">
        <v>109</v>
      </c>
      <c r="C295" s="94" t="s">
        <v>64</v>
      </c>
      <c r="D295" s="94" t="s">
        <v>65</v>
      </c>
      <c r="E295" s="94" t="s">
        <v>75</v>
      </c>
      <c r="F295" s="94" t="s">
        <v>56</v>
      </c>
      <c r="G295" s="94" t="s">
        <v>116</v>
      </c>
      <c r="H295" s="94">
        <v>10</v>
      </c>
      <c r="I295" s="72">
        <f>ROUNDUP(H295/10*2*1.07,0)</f>
        <v>3</v>
      </c>
    </row>
    <row r="296" spans="1:9" ht="14.5" hidden="1" outlineLevel="2">
      <c r="A296" s="94" t="s">
        <v>108</v>
      </c>
      <c r="B296" s="94" t="s">
        <v>109</v>
      </c>
      <c r="C296" s="94" t="s">
        <v>64</v>
      </c>
      <c r="D296" s="94" t="s">
        <v>65</v>
      </c>
      <c r="E296" s="94" t="s">
        <v>75</v>
      </c>
      <c r="F296" s="94" t="s">
        <v>59</v>
      </c>
      <c r="G296" s="94" t="s">
        <v>117</v>
      </c>
      <c r="H296" s="94">
        <v>4</v>
      </c>
      <c r="I296" s="72">
        <f>ROUNDUP(H296/10*2*1.07,0)</f>
        <v>1</v>
      </c>
    </row>
    <row r="297" spans="1:9" ht="14.5" hidden="1" outlineLevel="2">
      <c r="A297" s="94" t="s">
        <v>108</v>
      </c>
      <c r="B297" s="94" t="s">
        <v>109</v>
      </c>
      <c r="C297" s="94" t="s">
        <v>64</v>
      </c>
      <c r="D297" s="94" t="s">
        <v>65</v>
      </c>
      <c r="E297" s="94" t="s">
        <v>101</v>
      </c>
      <c r="F297" s="94" t="s">
        <v>58</v>
      </c>
      <c r="G297" s="94" t="s">
        <v>118</v>
      </c>
      <c r="H297" s="94">
        <v>15</v>
      </c>
      <c r="I297" s="72">
        <f>ROUNDUP(H297/10*2*1.07,0)</f>
        <v>4</v>
      </c>
    </row>
    <row r="298" spans="1:9" ht="14.5" hidden="1" outlineLevel="2">
      <c r="A298" s="94" t="s">
        <v>108</v>
      </c>
      <c r="B298" s="94" t="s">
        <v>109</v>
      </c>
      <c r="C298" s="94" t="s">
        <v>64</v>
      </c>
      <c r="D298" s="94" t="s">
        <v>65</v>
      </c>
      <c r="E298" s="94" t="s">
        <v>101</v>
      </c>
      <c r="F298" s="94" t="s">
        <v>57</v>
      </c>
      <c r="G298" s="94" t="s">
        <v>119</v>
      </c>
      <c r="H298" s="94">
        <v>23</v>
      </c>
      <c r="I298" s="72">
        <f>ROUNDUP(H298/10*2*1.07,0)</f>
        <v>5</v>
      </c>
    </row>
    <row r="299" spans="1:9" ht="14.5" hidden="1" outlineLevel="2">
      <c r="A299" s="94" t="s">
        <v>108</v>
      </c>
      <c r="B299" s="94" t="s">
        <v>109</v>
      </c>
      <c r="C299" s="94" t="s">
        <v>64</v>
      </c>
      <c r="D299" s="94" t="s">
        <v>65</v>
      </c>
      <c r="E299" s="94" t="s">
        <v>101</v>
      </c>
      <c r="F299" s="94" t="s">
        <v>56</v>
      </c>
      <c r="G299" s="94" t="s">
        <v>120</v>
      </c>
      <c r="H299" s="94">
        <v>17</v>
      </c>
      <c r="I299" s="72">
        <f>ROUNDUP(H299/10*2*1.07,0)</f>
        <v>4</v>
      </c>
    </row>
    <row r="300" spans="1:9" ht="14.5" hidden="1" outlineLevel="2">
      <c r="A300" s="94" t="s">
        <v>108</v>
      </c>
      <c r="B300" s="94" t="s">
        <v>109</v>
      </c>
      <c r="C300" s="94" t="s">
        <v>64</v>
      </c>
      <c r="D300" s="94" t="s">
        <v>65</v>
      </c>
      <c r="E300" s="94" t="s">
        <v>101</v>
      </c>
      <c r="F300" s="94" t="s">
        <v>59</v>
      </c>
      <c r="G300" s="94" t="s">
        <v>121</v>
      </c>
      <c r="H300" s="94">
        <v>8</v>
      </c>
      <c r="I300" s="72">
        <f>ROUNDUP(H300/10*2*1.07,0)</f>
        <v>2</v>
      </c>
    </row>
    <row r="301" spans="1:9" ht="14.5" hidden="1" outlineLevel="2">
      <c r="A301" s="94" t="s">
        <v>125</v>
      </c>
      <c r="B301" s="94" t="s">
        <v>126</v>
      </c>
      <c r="C301" s="94" t="s">
        <v>64</v>
      </c>
      <c r="D301" s="94" t="s">
        <v>65</v>
      </c>
      <c r="E301" s="94" t="s">
        <v>90</v>
      </c>
      <c r="F301" s="94" t="s">
        <v>58</v>
      </c>
      <c r="G301" s="94" t="s">
        <v>127</v>
      </c>
      <c r="H301" s="94">
        <v>10</v>
      </c>
      <c r="I301" s="72">
        <f>ROUNDUP(H301/10*2*1.07,0)</f>
        <v>3</v>
      </c>
    </row>
    <row r="302" spans="1:9" ht="14.5" hidden="1" outlineLevel="2">
      <c r="A302" s="94" t="s">
        <v>125</v>
      </c>
      <c r="B302" s="94" t="s">
        <v>126</v>
      </c>
      <c r="C302" s="94" t="s">
        <v>64</v>
      </c>
      <c r="D302" s="94" t="s">
        <v>65</v>
      </c>
      <c r="E302" s="94" t="s">
        <v>90</v>
      </c>
      <c r="F302" s="94" t="s">
        <v>57</v>
      </c>
      <c r="G302" s="94" t="s">
        <v>128</v>
      </c>
      <c r="H302" s="94">
        <v>13</v>
      </c>
      <c r="I302" s="72">
        <f>ROUNDUP(H302/10*2*1.07,0)</f>
        <v>3</v>
      </c>
    </row>
    <row r="303" spans="1:9" ht="14.5" hidden="1" outlineLevel="2">
      <c r="A303" s="94" t="s">
        <v>125</v>
      </c>
      <c r="B303" s="94" t="s">
        <v>126</v>
      </c>
      <c r="C303" s="94" t="s">
        <v>64</v>
      </c>
      <c r="D303" s="94" t="s">
        <v>65</v>
      </c>
      <c r="E303" s="94" t="s">
        <v>90</v>
      </c>
      <c r="F303" s="94" t="s">
        <v>56</v>
      </c>
      <c r="G303" s="94" t="s">
        <v>129</v>
      </c>
      <c r="H303" s="94">
        <v>10</v>
      </c>
      <c r="I303" s="72">
        <f>ROUNDUP(H303/10*2*1.07,0)</f>
        <v>3</v>
      </c>
    </row>
    <row r="304" spans="1:9" ht="14.5" hidden="1" outlineLevel="2">
      <c r="A304" s="94" t="s">
        <v>125</v>
      </c>
      <c r="B304" s="94" t="s">
        <v>126</v>
      </c>
      <c r="C304" s="94" t="s">
        <v>64</v>
      </c>
      <c r="D304" s="94" t="s">
        <v>65</v>
      </c>
      <c r="E304" s="94" t="s">
        <v>90</v>
      </c>
      <c r="F304" s="94" t="s">
        <v>59</v>
      </c>
      <c r="G304" s="94" t="s">
        <v>130</v>
      </c>
      <c r="H304" s="94">
        <v>4</v>
      </c>
      <c r="I304" s="72">
        <f>ROUNDUP(H304/10*2*1.07,0)</f>
        <v>1</v>
      </c>
    </row>
    <row r="305" spans="1:9" ht="14.5" hidden="1" outlineLevel="2">
      <c r="A305" s="94" t="s">
        <v>125</v>
      </c>
      <c r="B305" s="94" t="s">
        <v>126</v>
      </c>
      <c r="C305" s="94" t="s">
        <v>64</v>
      </c>
      <c r="D305" s="94" t="s">
        <v>65</v>
      </c>
      <c r="E305" s="94" t="s">
        <v>75</v>
      </c>
      <c r="F305" s="94" t="s">
        <v>58</v>
      </c>
      <c r="G305" s="94" t="s">
        <v>131</v>
      </c>
      <c r="H305" s="94">
        <v>9</v>
      </c>
      <c r="I305" s="72">
        <f>ROUNDUP(H305/10*2*1.07,0)</f>
        <v>2</v>
      </c>
    </row>
    <row r="306" spans="1:9" ht="14.5" hidden="1" outlineLevel="2">
      <c r="A306" s="94" t="s">
        <v>125</v>
      </c>
      <c r="B306" s="94" t="s">
        <v>126</v>
      </c>
      <c r="C306" s="94" t="s">
        <v>64</v>
      </c>
      <c r="D306" s="94" t="s">
        <v>65</v>
      </c>
      <c r="E306" s="94" t="s">
        <v>75</v>
      </c>
      <c r="F306" s="94" t="s">
        <v>57</v>
      </c>
      <c r="G306" s="94" t="s">
        <v>132</v>
      </c>
      <c r="H306" s="94">
        <v>11</v>
      </c>
      <c r="I306" s="72">
        <f>ROUNDUP(H306/10*2*1.07,0)</f>
        <v>3</v>
      </c>
    </row>
    <row r="307" spans="1:9" ht="14.5" hidden="1" outlineLevel="2">
      <c r="A307" s="94" t="s">
        <v>125</v>
      </c>
      <c r="B307" s="94" t="s">
        <v>126</v>
      </c>
      <c r="C307" s="94" t="s">
        <v>64</v>
      </c>
      <c r="D307" s="94" t="s">
        <v>65</v>
      </c>
      <c r="E307" s="94" t="s">
        <v>75</v>
      </c>
      <c r="F307" s="94" t="s">
        <v>56</v>
      </c>
      <c r="G307" s="94" t="s">
        <v>133</v>
      </c>
      <c r="H307" s="94">
        <v>8</v>
      </c>
      <c r="I307" s="72">
        <f>ROUNDUP(H307/10*2*1.07,0)</f>
        <v>2</v>
      </c>
    </row>
    <row r="308" spans="1:9" ht="14.5" hidden="1" outlineLevel="2">
      <c r="A308" s="94" t="s">
        <v>125</v>
      </c>
      <c r="B308" s="94" t="s">
        <v>126</v>
      </c>
      <c r="C308" s="94" t="s">
        <v>64</v>
      </c>
      <c r="D308" s="94" t="s">
        <v>65</v>
      </c>
      <c r="E308" s="94" t="s">
        <v>75</v>
      </c>
      <c r="F308" s="94" t="s">
        <v>59</v>
      </c>
      <c r="G308" s="94" t="s">
        <v>134</v>
      </c>
      <c r="H308" s="94">
        <v>3</v>
      </c>
      <c r="I308" s="72">
        <f>ROUNDUP(H308/10*2*1.07,0)</f>
        <v>1</v>
      </c>
    </row>
    <row r="309" spans="1:9" ht="14.5" hidden="1" outlineLevel="2">
      <c r="A309" s="94" t="s">
        <v>125</v>
      </c>
      <c r="B309" s="94" t="s">
        <v>126</v>
      </c>
      <c r="C309" s="94" t="s">
        <v>64</v>
      </c>
      <c r="D309" s="94" t="s">
        <v>65</v>
      </c>
      <c r="E309" s="94" t="s">
        <v>101</v>
      </c>
      <c r="F309" s="94" t="s">
        <v>58</v>
      </c>
      <c r="G309" s="94" t="s">
        <v>135</v>
      </c>
      <c r="H309" s="94">
        <v>10</v>
      </c>
      <c r="I309" s="72">
        <f>ROUNDUP(H309/10*2*1.07,0)</f>
        <v>3</v>
      </c>
    </row>
    <row r="310" spans="1:9" ht="14.5" hidden="1" outlineLevel="2">
      <c r="A310" s="94" t="s">
        <v>125</v>
      </c>
      <c r="B310" s="94" t="s">
        <v>126</v>
      </c>
      <c r="C310" s="94" t="s">
        <v>64</v>
      </c>
      <c r="D310" s="94" t="s">
        <v>65</v>
      </c>
      <c r="E310" s="94" t="s">
        <v>101</v>
      </c>
      <c r="F310" s="94" t="s">
        <v>57</v>
      </c>
      <c r="G310" s="94" t="s">
        <v>136</v>
      </c>
      <c r="H310" s="94">
        <v>13</v>
      </c>
      <c r="I310" s="72">
        <f>ROUNDUP(H310/10*2*1.07,0)</f>
        <v>3</v>
      </c>
    </row>
    <row r="311" spans="1:9" ht="14.5" hidden="1" outlineLevel="2">
      <c r="A311" s="94" t="s">
        <v>125</v>
      </c>
      <c r="B311" s="94" t="s">
        <v>126</v>
      </c>
      <c r="C311" s="94" t="s">
        <v>64</v>
      </c>
      <c r="D311" s="94" t="s">
        <v>65</v>
      </c>
      <c r="E311" s="94" t="s">
        <v>101</v>
      </c>
      <c r="F311" s="94" t="s">
        <v>56</v>
      </c>
      <c r="G311" s="94" t="s">
        <v>137</v>
      </c>
      <c r="H311" s="94">
        <v>10</v>
      </c>
      <c r="I311" s="72">
        <f>ROUNDUP(H311/10*2*1.07,0)</f>
        <v>3</v>
      </c>
    </row>
    <row r="312" spans="1:9" ht="14.5" hidden="1" outlineLevel="2">
      <c r="A312" s="94" t="s">
        <v>125</v>
      </c>
      <c r="B312" s="94" t="s">
        <v>126</v>
      </c>
      <c r="C312" s="94" t="s">
        <v>64</v>
      </c>
      <c r="D312" s="94" t="s">
        <v>65</v>
      </c>
      <c r="E312" s="94" t="s">
        <v>101</v>
      </c>
      <c r="F312" s="94" t="s">
        <v>59</v>
      </c>
      <c r="G312" s="94" t="s">
        <v>138</v>
      </c>
      <c r="H312" s="94">
        <v>4</v>
      </c>
      <c r="I312" s="72">
        <f>ROUNDUP(H312/10*2*1.07,0)</f>
        <v>1</v>
      </c>
    </row>
    <row r="313" spans="1:9" ht="14.5" hidden="1" outlineLevel="2">
      <c r="A313" s="94" t="s">
        <v>142</v>
      </c>
      <c r="B313" s="94" t="s">
        <v>143</v>
      </c>
      <c r="C313" s="94" t="s">
        <v>64</v>
      </c>
      <c r="D313" s="94" t="s">
        <v>65</v>
      </c>
      <c r="E313" s="94" t="s">
        <v>90</v>
      </c>
      <c r="F313" s="94" t="s">
        <v>58</v>
      </c>
      <c r="G313" s="94" t="s">
        <v>144</v>
      </c>
      <c r="H313" s="94">
        <v>6</v>
      </c>
      <c r="I313" s="72">
        <f>ROUNDUP(H313/10*2*1.07,0)</f>
        <v>2</v>
      </c>
    </row>
    <row r="314" spans="1:9" ht="14.5" hidden="1" outlineLevel="2">
      <c r="A314" s="94" t="s">
        <v>142</v>
      </c>
      <c r="B314" s="94" t="s">
        <v>143</v>
      </c>
      <c r="C314" s="94" t="s">
        <v>64</v>
      </c>
      <c r="D314" s="94" t="s">
        <v>65</v>
      </c>
      <c r="E314" s="94" t="s">
        <v>90</v>
      </c>
      <c r="F314" s="94" t="s">
        <v>57</v>
      </c>
      <c r="G314" s="94" t="s">
        <v>145</v>
      </c>
      <c r="H314" s="94">
        <v>10</v>
      </c>
      <c r="I314" s="72">
        <f>ROUNDUP(H314/10*2*1.07,0)</f>
        <v>3</v>
      </c>
    </row>
    <row r="315" spans="1:9" ht="14.5" hidden="1" outlineLevel="2">
      <c r="A315" s="94" t="s">
        <v>142</v>
      </c>
      <c r="B315" s="94" t="s">
        <v>143</v>
      </c>
      <c r="C315" s="94" t="s">
        <v>64</v>
      </c>
      <c r="D315" s="94" t="s">
        <v>65</v>
      </c>
      <c r="E315" s="94" t="s">
        <v>90</v>
      </c>
      <c r="F315" s="94" t="s">
        <v>56</v>
      </c>
      <c r="G315" s="94" t="s">
        <v>146</v>
      </c>
      <c r="H315" s="94">
        <v>7</v>
      </c>
      <c r="I315" s="72">
        <f>ROUNDUP(H315/10*2*1.07,0)</f>
        <v>2</v>
      </c>
    </row>
    <row r="316" spans="1:9" ht="14.5" hidden="1" outlineLevel="2">
      <c r="A316" s="94" t="s">
        <v>142</v>
      </c>
      <c r="B316" s="94" t="s">
        <v>143</v>
      </c>
      <c r="C316" s="94" t="s">
        <v>64</v>
      </c>
      <c r="D316" s="94" t="s">
        <v>65</v>
      </c>
      <c r="E316" s="94" t="s">
        <v>90</v>
      </c>
      <c r="F316" s="94" t="s">
        <v>59</v>
      </c>
      <c r="G316" s="94" t="s">
        <v>147</v>
      </c>
      <c r="H316" s="94">
        <v>4</v>
      </c>
      <c r="I316" s="72">
        <f>ROUNDUP(H316/10*2*1.07,0)</f>
        <v>1</v>
      </c>
    </row>
    <row r="317" spans="1:9" ht="14.5" hidden="1" outlineLevel="2">
      <c r="A317" s="94" t="s">
        <v>142</v>
      </c>
      <c r="B317" s="94" t="s">
        <v>143</v>
      </c>
      <c r="C317" s="94" t="s">
        <v>64</v>
      </c>
      <c r="D317" s="94" t="s">
        <v>65</v>
      </c>
      <c r="E317" s="94" t="s">
        <v>75</v>
      </c>
      <c r="F317" s="94" t="s">
        <v>58</v>
      </c>
      <c r="G317" s="94" t="s">
        <v>148</v>
      </c>
      <c r="H317" s="94">
        <v>6</v>
      </c>
      <c r="I317" s="72">
        <f>ROUNDUP(H317/10*2*1.07,0)</f>
        <v>2</v>
      </c>
    </row>
    <row r="318" spans="1:9" ht="14.5" hidden="1" outlineLevel="2">
      <c r="A318" s="94" t="s">
        <v>142</v>
      </c>
      <c r="B318" s="94" t="s">
        <v>143</v>
      </c>
      <c r="C318" s="94" t="s">
        <v>64</v>
      </c>
      <c r="D318" s="94" t="s">
        <v>65</v>
      </c>
      <c r="E318" s="94" t="s">
        <v>75</v>
      </c>
      <c r="F318" s="94" t="s">
        <v>57</v>
      </c>
      <c r="G318" s="94" t="s">
        <v>149</v>
      </c>
      <c r="H318" s="94">
        <v>10</v>
      </c>
      <c r="I318" s="72">
        <f>ROUNDUP(H318/10*2*1.07,0)</f>
        <v>3</v>
      </c>
    </row>
    <row r="319" spans="1:9" ht="14.5" hidden="1" outlineLevel="2">
      <c r="A319" s="94" t="s">
        <v>142</v>
      </c>
      <c r="B319" s="94" t="s">
        <v>143</v>
      </c>
      <c r="C319" s="94" t="s">
        <v>64</v>
      </c>
      <c r="D319" s="94" t="s">
        <v>65</v>
      </c>
      <c r="E319" s="94" t="s">
        <v>75</v>
      </c>
      <c r="F319" s="94" t="s">
        <v>56</v>
      </c>
      <c r="G319" s="94" t="s">
        <v>150</v>
      </c>
      <c r="H319" s="94">
        <v>7</v>
      </c>
      <c r="I319" s="72">
        <f>ROUNDUP(H319/10*2*1.07,0)</f>
        <v>2</v>
      </c>
    </row>
    <row r="320" spans="1:9" ht="14.5" hidden="1" outlineLevel="2">
      <c r="A320" s="94" t="s">
        <v>142</v>
      </c>
      <c r="B320" s="94" t="s">
        <v>143</v>
      </c>
      <c r="C320" s="94" t="s">
        <v>64</v>
      </c>
      <c r="D320" s="94" t="s">
        <v>65</v>
      </c>
      <c r="E320" s="94" t="s">
        <v>75</v>
      </c>
      <c r="F320" s="94" t="s">
        <v>59</v>
      </c>
      <c r="G320" s="94" t="s">
        <v>151</v>
      </c>
      <c r="H320" s="94">
        <v>4</v>
      </c>
      <c r="I320" s="72">
        <f>ROUNDUP(H320/10*2*1.07,0)</f>
        <v>1</v>
      </c>
    </row>
    <row r="321" spans="1:10" ht="14.5" hidden="1" outlineLevel="2">
      <c r="A321" s="94" t="s">
        <v>142</v>
      </c>
      <c r="B321" s="94" t="s">
        <v>143</v>
      </c>
      <c r="C321" s="94" t="s">
        <v>64</v>
      </c>
      <c r="D321" s="94" t="s">
        <v>65</v>
      </c>
      <c r="E321" s="94" t="s">
        <v>101</v>
      </c>
      <c r="F321" s="94" t="s">
        <v>58</v>
      </c>
      <c r="G321" s="94" t="s">
        <v>152</v>
      </c>
      <c r="H321" s="94">
        <v>6</v>
      </c>
      <c r="I321" s="72">
        <f>ROUNDUP(H321/10*2*1.07,0)</f>
        <v>2</v>
      </c>
    </row>
    <row r="322" spans="1:10" ht="14.5" hidden="1" outlineLevel="2">
      <c r="A322" s="94" t="s">
        <v>142</v>
      </c>
      <c r="B322" s="94" t="s">
        <v>143</v>
      </c>
      <c r="C322" s="94" t="s">
        <v>64</v>
      </c>
      <c r="D322" s="94" t="s">
        <v>65</v>
      </c>
      <c r="E322" s="94" t="s">
        <v>101</v>
      </c>
      <c r="F322" s="94" t="s">
        <v>57</v>
      </c>
      <c r="G322" s="94" t="s">
        <v>153</v>
      </c>
      <c r="H322" s="94">
        <v>10</v>
      </c>
      <c r="I322" s="72">
        <f>ROUNDUP(H322/10*2*1.07,0)</f>
        <v>3</v>
      </c>
    </row>
    <row r="323" spans="1:10" ht="14.5" hidden="1" outlineLevel="2">
      <c r="A323" s="94" t="s">
        <v>142</v>
      </c>
      <c r="B323" s="94" t="s">
        <v>143</v>
      </c>
      <c r="C323" s="94" t="s">
        <v>64</v>
      </c>
      <c r="D323" s="94" t="s">
        <v>65</v>
      </c>
      <c r="E323" s="94" t="s">
        <v>101</v>
      </c>
      <c r="F323" s="94" t="s">
        <v>56</v>
      </c>
      <c r="G323" s="94" t="s">
        <v>154</v>
      </c>
      <c r="H323" s="94">
        <v>7</v>
      </c>
      <c r="I323" s="72">
        <f>ROUNDUP(H323/10*2*1.07,0)</f>
        <v>2</v>
      </c>
    </row>
    <row r="324" spans="1:10" ht="14.5" hidden="1" outlineLevel="2">
      <c r="A324" s="94" t="s">
        <v>142</v>
      </c>
      <c r="B324" s="94" t="s">
        <v>143</v>
      </c>
      <c r="C324" s="94" t="s">
        <v>64</v>
      </c>
      <c r="D324" s="94" t="s">
        <v>65</v>
      </c>
      <c r="E324" s="94" t="s">
        <v>101</v>
      </c>
      <c r="F324" s="94" t="s">
        <v>59</v>
      </c>
      <c r="G324" s="94" t="s">
        <v>155</v>
      </c>
      <c r="H324" s="94">
        <v>4</v>
      </c>
      <c r="I324" s="72">
        <f>ROUNDUP(H324/10*2*1.07,0)</f>
        <v>1</v>
      </c>
    </row>
    <row r="325" spans="1:10" ht="14.5" outlineLevel="1" collapsed="1">
      <c r="A325" s="94"/>
      <c r="B325" s="94"/>
      <c r="C325" s="97" t="s">
        <v>163</v>
      </c>
      <c r="D325" s="94"/>
      <c r="E325" s="94"/>
      <c r="F325" s="94"/>
      <c r="G325" s="94"/>
      <c r="H325" s="94"/>
      <c r="I325" s="98">
        <f>SUBTOTAL(9,I262:I324)</f>
        <v>0</v>
      </c>
      <c r="J325" s="106">
        <v>159</v>
      </c>
    </row>
    <row r="326" spans="1:10" ht="14.5" hidden="1" outlineLevel="2">
      <c r="A326" s="94" t="s">
        <v>174</v>
      </c>
      <c r="B326" s="94" t="s">
        <v>175</v>
      </c>
      <c r="C326" s="94" t="s">
        <v>88</v>
      </c>
      <c r="D326" s="94" t="s">
        <v>89</v>
      </c>
      <c r="E326" s="94" t="s">
        <v>90</v>
      </c>
      <c r="F326" s="94" t="s">
        <v>58</v>
      </c>
      <c r="G326" s="94" t="s">
        <v>176</v>
      </c>
      <c r="H326" s="94">
        <v>1</v>
      </c>
      <c r="I326" s="72">
        <f>ROUNDUP(H326/15*2*1.07,0)</f>
        <v>1</v>
      </c>
    </row>
    <row r="327" spans="1:10" ht="14.5" hidden="1" outlineLevel="2">
      <c r="A327" s="94" t="s">
        <v>174</v>
      </c>
      <c r="B327" s="94" t="s">
        <v>175</v>
      </c>
      <c r="C327" s="94" t="s">
        <v>88</v>
      </c>
      <c r="D327" s="94" t="s">
        <v>89</v>
      </c>
      <c r="E327" s="94" t="s">
        <v>90</v>
      </c>
      <c r="F327" s="94" t="s">
        <v>57</v>
      </c>
      <c r="G327" s="94" t="s">
        <v>177</v>
      </c>
      <c r="H327" s="94">
        <v>1</v>
      </c>
      <c r="I327" s="72">
        <f>ROUNDUP(H327/15*2*1.07,0)</f>
        <v>1</v>
      </c>
    </row>
    <row r="328" spans="1:10" ht="14.5" hidden="1" outlineLevel="2">
      <c r="A328" s="94" t="s">
        <v>174</v>
      </c>
      <c r="B328" s="94" t="s">
        <v>175</v>
      </c>
      <c r="C328" s="94" t="s">
        <v>88</v>
      </c>
      <c r="D328" s="94" t="s">
        <v>89</v>
      </c>
      <c r="E328" s="94" t="s">
        <v>90</v>
      </c>
      <c r="F328" s="94" t="s">
        <v>56</v>
      </c>
      <c r="G328" s="94" t="s">
        <v>178</v>
      </c>
      <c r="H328" s="94">
        <v>1</v>
      </c>
      <c r="I328" s="72">
        <f>ROUNDUP(H328/15*2*1.07,0)</f>
        <v>1</v>
      </c>
    </row>
    <row r="329" spans="1:10" ht="14.5" hidden="1" outlineLevel="2">
      <c r="A329" s="94" t="s">
        <v>174</v>
      </c>
      <c r="B329" s="94" t="s">
        <v>175</v>
      </c>
      <c r="C329" s="94" t="s">
        <v>88</v>
      </c>
      <c r="D329" s="94" t="s">
        <v>89</v>
      </c>
      <c r="E329" s="94" t="s">
        <v>75</v>
      </c>
      <c r="F329" s="94" t="s">
        <v>58</v>
      </c>
      <c r="G329" s="94" t="s">
        <v>180</v>
      </c>
      <c r="H329" s="94">
        <v>1</v>
      </c>
      <c r="I329" s="72">
        <f>ROUNDUP(H329/15*2*1.07,0)</f>
        <v>1</v>
      </c>
    </row>
    <row r="330" spans="1:10" ht="14.5" hidden="1" outlineLevel="2">
      <c r="A330" s="94" t="s">
        <v>174</v>
      </c>
      <c r="B330" s="94" t="s">
        <v>175</v>
      </c>
      <c r="C330" s="94" t="s">
        <v>88</v>
      </c>
      <c r="D330" s="94" t="s">
        <v>89</v>
      </c>
      <c r="E330" s="94" t="s">
        <v>75</v>
      </c>
      <c r="F330" s="94" t="s">
        <v>57</v>
      </c>
      <c r="G330" s="94" t="s">
        <v>181</v>
      </c>
      <c r="H330" s="94">
        <v>1</v>
      </c>
      <c r="I330" s="72">
        <f>ROUNDUP(H330/15*2*1.07,0)</f>
        <v>1</v>
      </c>
    </row>
    <row r="331" spans="1:10" ht="14.5" hidden="1" outlineLevel="2">
      <c r="A331" s="94" t="s">
        <v>174</v>
      </c>
      <c r="B331" s="94" t="s">
        <v>175</v>
      </c>
      <c r="C331" s="94" t="s">
        <v>88</v>
      </c>
      <c r="D331" s="94" t="s">
        <v>89</v>
      </c>
      <c r="E331" s="94" t="s">
        <v>75</v>
      </c>
      <c r="F331" s="94" t="s">
        <v>56</v>
      </c>
      <c r="G331" s="94" t="s">
        <v>182</v>
      </c>
      <c r="H331" s="94">
        <v>1</v>
      </c>
      <c r="I331" s="72">
        <f>ROUNDUP(H331/15*2*1.07,0)</f>
        <v>1</v>
      </c>
    </row>
    <row r="332" spans="1:10" ht="14.5" hidden="1" outlineLevel="2">
      <c r="A332" s="94" t="s">
        <v>174</v>
      </c>
      <c r="B332" s="94" t="s">
        <v>175</v>
      </c>
      <c r="C332" s="94" t="s">
        <v>88</v>
      </c>
      <c r="D332" s="94" t="s">
        <v>89</v>
      </c>
      <c r="E332" s="94" t="s">
        <v>101</v>
      </c>
      <c r="F332" s="94" t="s">
        <v>58</v>
      </c>
      <c r="G332" s="94" t="s">
        <v>184</v>
      </c>
      <c r="H332" s="94">
        <v>1</v>
      </c>
      <c r="I332" s="72">
        <f>ROUNDUP(H332/15*2*1.07,0)</f>
        <v>1</v>
      </c>
    </row>
    <row r="333" spans="1:10" ht="14.5" hidden="1" outlineLevel="2">
      <c r="A333" s="94" t="s">
        <v>174</v>
      </c>
      <c r="B333" s="94" t="s">
        <v>175</v>
      </c>
      <c r="C333" s="94" t="s">
        <v>88</v>
      </c>
      <c r="D333" s="94" t="s">
        <v>89</v>
      </c>
      <c r="E333" s="94" t="s">
        <v>101</v>
      </c>
      <c r="F333" s="94" t="s">
        <v>57</v>
      </c>
      <c r="G333" s="94" t="s">
        <v>185</v>
      </c>
      <c r="H333" s="94">
        <v>1</v>
      </c>
      <c r="I333" s="72">
        <f>ROUNDUP(H333/15*2*1.07,0)</f>
        <v>1</v>
      </c>
    </row>
    <row r="334" spans="1:10" ht="14.5" hidden="1" outlineLevel="2">
      <c r="A334" s="94" t="s">
        <v>174</v>
      </c>
      <c r="B334" s="94" t="s">
        <v>175</v>
      </c>
      <c r="C334" s="94" t="s">
        <v>88</v>
      </c>
      <c r="D334" s="94" t="s">
        <v>89</v>
      </c>
      <c r="E334" s="94" t="s">
        <v>101</v>
      </c>
      <c r="F334" s="94" t="s">
        <v>56</v>
      </c>
      <c r="G334" s="94" t="s">
        <v>186</v>
      </c>
      <c r="H334" s="94">
        <v>1</v>
      </c>
      <c r="I334" s="72">
        <f>ROUNDUP(H334/15*2*1.07,0)</f>
        <v>1</v>
      </c>
    </row>
    <row r="335" spans="1:10" ht="14.5" outlineLevel="1" collapsed="1">
      <c r="A335" s="94"/>
      <c r="B335" s="94"/>
      <c r="C335" s="97" t="s">
        <v>164</v>
      </c>
      <c r="D335" s="94"/>
      <c r="E335" s="94"/>
      <c r="F335" s="94"/>
      <c r="G335" s="94"/>
      <c r="H335" s="94"/>
      <c r="I335" s="98">
        <f>SUBTOTAL(9,I326:I334)</f>
        <v>0</v>
      </c>
      <c r="J335" s="99">
        <v>9</v>
      </c>
    </row>
    <row r="336" spans="1:10" ht="14.5" hidden="1" outlineLevel="2">
      <c r="A336" s="94" t="s">
        <v>174</v>
      </c>
      <c r="B336" s="94" t="s">
        <v>175</v>
      </c>
      <c r="C336" s="94" t="s">
        <v>71</v>
      </c>
      <c r="D336" s="94" t="s">
        <v>72</v>
      </c>
      <c r="E336" s="94" t="s">
        <v>90</v>
      </c>
      <c r="F336" s="94" t="s">
        <v>58</v>
      </c>
      <c r="G336" s="94" t="s">
        <v>176</v>
      </c>
      <c r="H336" s="94">
        <v>27</v>
      </c>
      <c r="I336" s="72">
        <f>ROUNDUP(H336/15*2*1.07,0)</f>
        <v>4</v>
      </c>
    </row>
    <row r="337" spans="1:9" ht="14.5" hidden="1" outlineLevel="2">
      <c r="A337" s="94" t="s">
        <v>174</v>
      </c>
      <c r="B337" s="94" t="s">
        <v>175</v>
      </c>
      <c r="C337" s="94" t="s">
        <v>71</v>
      </c>
      <c r="D337" s="94" t="s">
        <v>72</v>
      </c>
      <c r="E337" s="94" t="s">
        <v>90</v>
      </c>
      <c r="F337" s="94" t="s">
        <v>57</v>
      </c>
      <c r="G337" s="94" t="s">
        <v>177</v>
      </c>
      <c r="H337" s="94">
        <v>32</v>
      </c>
      <c r="I337" s="72">
        <f>ROUNDUP(H337/15*2*1.07,0)</f>
        <v>5</v>
      </c>
    </row>
    <row r="338" spans="1:9" ht="14.5" hidden="1" outlineLevel="2">
      <c r="A338" s="94" t="s">
        <v>174</v>
      </c>
      <c r="B338" s="94" t="s">
        <v>175</v>
      </c>
      <c r="C338" s="94" t="s">
        <v>71</v>
      </c>
      <c r="D338" s="94" t="s">
        <v>72</v>
      </c>
      <c r="E338" s="94" t="s">
        <v>90</v>
      </c>
      <c r="F338" s="94" t="s">
        <v>56</v>
      </c>
      <c r="G338" s="94" t="s">
        <v>178</v>
      </c>
      <c r="H338" s="94">
        <v>22</v>
      </c>
      <c r="I338" s="72">
        <f>ROUNDUP(H338/15*2*1.07,0)</f>
        <v>4</v>
      </c>
    </row>
    <row r="339" spans="1:9" ht="14.5" hidden="1" outlineLevel="2">
      <c r="A339" s="94" t="s">
        <v>174</v>
      </c>
      <c r="B339" s="94" t="s">
        <v>175</v>
      </c>
      <c r="C339" s="94" t="s">
        <v>71</v>
      </c>
      <c r="D339" s="94" t="s">
        <v>72</v>
      </c>
      <c r="E339" s="94" t="s">
        <v>90</v>
      </c>
      <c r="F339" s="94" t="s">
        <v>59</v>
      </c>
      <c r="G339" s="94" t="s">
        <v>179</v>
      </c>
      <c r="H339" s="94">
        <v>10</v>
      </c>
      <c r="I339" s="72">
        <f>ROUNDUP(H339/15*2*1.07,0)</f>
        <v>2</v>
      </c>
    </row>
    <row r="340" spans="1:9" ht="14.5" hidden="1" outlineLevel="2">
      <c r="A340" s="94" t="s">
        <v>174</v>
      </c>
      <c r="B340" s="94" t="s">
        <v>175</v>
      </c>
      <c r="C340" s="94" t="s">
        <v>71</v>
      </c>
      <c r="D340" s="94" t="s">
        <v>72</v>
      </c>
      <c r="E340" s="94" t="s">
        <v>75</v>
      </c>
      <c r="F340" s="94" t="s">
        <v>58</v>
      </c>
      <c r="G340" s="94" t="s">
        <v>180</v>
      </c>
      <c r="H340" s="94">
        <v>16</v>
      </c>
      <c r="I340" s="72">
        <f>ROUNDUP(H340/15*2*1.07,0)</f>
        <v>3</v>
      </c>
    </row>
    <row r="341" spans="1:9" ht="14.5" hidden="1" outlineLevel="2">
      <c r="A341" s="94" t="s">
        <v>174</v>
      </c>
      <c r="B341" s="94" t="s">
        <v>175</v>
      </c>
      <c r="C341" s="94" t="s">
        <v>71</v>
      </c>
      <c r="D341" s="94" t="s">
        <v>72</v>
      </c>
      <c r="E341" s="94" t="s">
        <v>75</v>
      </c>
      <c r="F341" s="94" t="s">
        <v>57</v>
      </c>
      <c r="G341" s="94" t="s">
        <v>181</v>
      </c>
      <c r="H341" s="94">
        <v>17</v>
      </c>
      <c r="I341" s="72">
        <f>ROUNDUP(H341/15*2*1.07,0)</f>
        <v>3</v>
      </c>
    </row>
    <row r="342" spans="1:9" ht="14.5" hidden="1" outlineLevel="2">
      <c r="A342" s="94" t="s">
        <v>174</v>
      </c>
      <c r="B342" s="94" t="s">
        <v>175</v>
      </c>
      <c r="C342" s="94" t="s">
        <v>71</v>
      </c>
      <c r="D342" s="94" t="s">
        <v>72</v>
      </c>
      <c r="E342" s="94" t="s">
        <v>75</v>
      </c>
      <c r="F342" s="94" t="s">
        <v>56</v>
      </c>
      <c r="G342" s="94" t="s">
        <v>182</v>
      </c>
      <c r="H342" s="94">
        <v>9</v>
      </c>
      <c r="I342" s="72">
        <f>ROUNDUP(H342/15*2*1.07,0)</f>
        <v>2</v>
      </c>
    </row>
    <row r="343" spans="1:9" ht="14.5" hidden="1" outlineLevel="2">
      <c r="A343" s="94" t="s">
        <v>174</v>
      </c>
      <c r="B343" s="94" t="s">
        <v>175</v>
      </c>
      <c r="C343" s="94" t="s">
        <v>71</v>
      </c>
      <c r="D343" s="94" t="s">
        <v>72</v>
      </c>
      <c r="E343" s="94" t="s">
        <v>75</v>
      </c>
      <c r="F343" s="94" t="s">
        <v>59</v>
      </c>
      <c r="G343" s="94" t="s">
        <v>183</v>
      </c>
      <c r="H343" s="94">
        <v>5</v>
      </c>
      <c r="I343" s="72">
        <f>ROUNDUP(H343/15*2*1.07,0)</f>
        <v>1</v>
      </c>
    </row>
    <row r="344" spans="1:9" ht="14.5" hidden="1" outlineLevel="2">
      <c r="A344" s="94" t="s">
        <v>174</v>
      </c>
      <c r="B344" s="94" t="s">
        <v>175</v>
      </c>
      <c r="C344" s="94" t="s">
        <v>71</v>
      </c>
      <c r="D344" s="94" t="s">
        <v>72</v>
      </c>
      <c r="E344" s="94" t="s">
        <v>101</v>
      </c>
      <c r="F344" s="94" t="s">
        <v>58</v>
      </c>
      <c r="G344" s="94" t="s">
        <v>184</v>
      </c>
      <c r="H344" s="94">
        <v>29</v>
      </c>
      <c r="I344" s="72">
        <f>ROUNDUP(H344/15*2*1.07,0)</f>
        <v>5</v>
      </c>
    </row>
    <row r="345" spans="1:9" ht="14.5" hidden="1" outlineLevel="2">
      <c r="A345" s="94" t="s">
        <v>174</v>
      </c>
      <c r="B345" s="94" t="s">
        <v>175</v>
      </c>
      <c r="C345" s="94" t="s">
        <v>71</v>
      </c>
      <c r="D345" s="94" t="s">
        <v>72</v>
      </c>
      <c r="E345" s="94" t="s">
        <v>101</v>
      </c>
      <c r="F345" s="94" t="s">
        <v>57</v>
      </c>
      <c r="G345" s="94" t="s">
        <v>185</v>
      </c>
      <c r="H345" s="94">
        <v>34</v>
      </c>
      <c r="I345" s="72">
        <f>ROUNDUP(H345/15*2*1.07,0)</f>
        <v>5</v>
      </c>
    </row>
    <row r="346" spans="1:9" ht="14.5" hidden="1" outlineLevel="2">
      <c r="A346" s="94" t="s">
        <v>174</v>
      </c>
      <c r="B346" s="94" t="s">
        <v>175</v>
      </c>
      <c r="C346" s="94" t="s">
        <v>71</v>
      </c>
      <c r="D346" s="94" t="s">
        <v>72</v>
      </c>
      <c r="E346" s="94" t="s">
        <v>101</v>
      </c>
      <c r="F346" s="94" t="s">
        <v>56</v>
      </c>
      <c r="G346" s="94" t="s">
        <v>186</v>
      </c>
      <c r="H346" s="94">
        <v>23</v>
      </c>
      <c r="I346" s="72">
        <f>ROUNDUP(H346/15*2*1.07,0)</f>
        <v>4</v>
      </c>
    </row>
    <row r="347" spans="1:9" ht="14.5" hidden="1" outlineLevel="2">
      <c r="A347" s="94" t="s">
        <v>174</v>
      </c>
      <c r="B347" s="94" t="s">
        <v>175</v>
      </c>
      <c r="C347" s="94" t="s">
        <v>71</v>
      </c>
      <c r="D347" s="94" t="s">
        <v>72</v>
      </c>
      <c r="E347" s="94" t="s">
        <v>101</v>
      </c>
      <c r="F347" s="94" t="s">
        <v>59</v>
      </c>
      <c r="G347" s="94" t="s">
        <v>187</v>
      </c>
      <c r="H347" s="94">
        <v>10</v>
      </c>
      <c r="I347" s="72">
        <f>ROUNDUP(H347/15*2*1.07,0)</f>
        <v>2</v>
      </c>
    </row>
    <row r="348" spans="1:9" ht="14.5" hidden="1" outlineLevel="2">
      <c r="A348" s="94" t="s">
        <v>91</v>
      </c>
      <c r="B348" s="94" t="s">
        <v>92</v>
      </c>
      <c r="C348" s="94" t="s">
        <v>71</v>
      </c>
      <c r="D348" s="94" t="s">
        <v>72</v>
      </c>
      <c r="E348" s="94" t="s">
        <v>90</v>
      </c>
      <c r="F348" s="94" t="s">
        <v>58</v>
      </c>
      <c r="G348" s="94" t="s">
        <v>93</v>
      </c>
      <c r="H348" s="94">
        <v>7</v>
      </c>
      <c r="I348" s="72">
        <f>ROUNDUP(H348/10*2*1.07,0)</f>
        <v>2</v>
      </c>
    </row>
    <row r="349" spans="1:9" ht="14.5" hidden="1" outlineLevel="2">
      <c r="A349" s="94" t="s">
        <v>91</v>
      </c>
      <c r="B349" s="94" t="s">
        <v>92</v>
      </c>
      <c r="C349" s="94" t="s">
        <v>71</v>
      </c>
      <c r="D349" s="94" t="s">
        <v>72</v>
      </c>
      <c r="E349" s="94" t="s">
        <v>90</v>
      </c>
      <c r="F349" s="94" t="s">
        <v>57</v>
      </c>
      <c r="G349" s="94" t="s">
        <v>94</v>
      </c>
      <c r="H349" s="94">
        <v>14</v>
      </c>
      <c r="I349" s="72">
        <f>ROUNDUP(H349/10*2*1.07,0)</f>
        <v>3</v>
      </c>
    </row>
    <row r="350" spans="1:9" ht="14.5" hidden="1" outlineLevel="2">
      <c r="A350" s="94" t="s">
        <v>91</v>
      </c>
      <c r="B350" s="94" t="s">
        <v>92</v>
      </c>
      <c r="C350" s="94" t="s">
        <v>71</v>
      </c>
      <c r="D350" s="94" t="s">
        <v>72</v>
      </c>
      <c r="E350" s="94" t="s">
        <v>90</v>
      </c>
      <c r="F350" s="94" t="s">
        <v>56</v>
      </c>
      <c r="G350" s="94" t="s">
        <v>95</v>
      </c>
      <c r="H350" s="94">
        <v>12</v>
      </c>
      <c r="I350" s="72">
        <f>ROUNDUP(H350/10*2*1.07,0)</f>
        <v>3</v>
      </c>
    </row>
    <row r="351" spans="1:9" ht="14.5" hidden="1" outlineLevel="2">
      <c r="A351" s="94" t="s">
        <v>91</v>
      </c>
      <c r="B351" s="94" t="s">
        <v>92</v>
      </c>
      <c r="C351" s="94" t="s">
        <v>71</v>
      </c>
      <c r="D351" s="94" t="s">
        <v>72</v>
      </c>
      <c r="E351" s="94" t="s">
        <v>90</v>
      </c>
      <c r="F351" s="94" t="s">
        <v>59</v>
      </c>
      <c r="G351" s="94" t="s">
        <v>96</v>
      </c>
      <c r="H351" s="94">
        <v>6</v>
      </c>
      <c r="I351" s="72">
        <f>ROUNDUP(H351/10*2*1.07,0)</f>
        <v>2</v>
      </c>
    </row>
    <row r="352" spans="1:9" ht="14.5" hidden="1" outlineLevel="2">
      <c r="A352" s="94" t="s">
        <v>91</v>
      </c>
      <c r="B352" s="94" t="s">
        <v>92</v>
      </c>
      <c r="C352" s="94" t="s">
        <v>71</v>
      </c>
      <c r="D352" s="94" t="s">
        <v>72</v>
      </c>
      <c r="E352" s="94" t="s">
        <v>75</v>
      </c>
      <c r="F352" s="94" t="s">
        <v>58</v>
      </c>
      <c r="G352" s="94" t="s">
        <v>97</v>
      </c>
      <c r="H352" s="94">
        <v>3</v>
      </c>
      <c r="I352" s="72">
        <f>ROUNDUP(H352/10*2*1.07,0)</f>
        <v>1</v>
      </c>
    </row>
    <row r="353" spans="1:9" ht="14.5" hidden="1" outlineLevel="2">
      <c r="A353" s="94" t="s">
        <v>91</v>
      </c>
      <c r="B353" s="94" t="s">
        <v>92</v>
      </c>
      <c r="C353" s="94" t="s">
        <v>71</v>
      </c>
      <c r="D353" s="94" t="s">
        <v>72</v>
      </c>
      <c r="E353" s="94" t="s">
        <v>75</v>
      </c>
      <c r="F353" s="94" t="s">
        <v>57</v>
      </c>
      <c r="G353" s="94" t="s">
        <v>98</v>
      </c>
      <c r="H353" s="94">
        <v>5</v>
      </c>
      <c r="I353" s="72">
        <f>ROUNDUP(H353/10*2*1.07,0)</f>
        <v>2</v>
      </c>
    </row>
    <row r="354" spans="1:9" ht="14.5" hidden="1" outlineLevel="2">
      <c r="A354" s="94" t="s">
        <v>91</v>
      </c>
      <c r="B354" s="94" t="s">
        <v>92</v>
      </c>
      <c r="C354" s="94" t="s">
        <v>71</v>
      </c>
      <c r="D354" s="94" t="s">
        <v>72</v>
      </c>
      <c r="E354" s="94" t="s">
        <v>75</v>
      </c>
      <c r="F354" s="94" t="s">
        <v>56</v>
      </c>
      <c r="G354" s="94" t="s">
        <v>99</v>
      </c>
      <c r="H354" s="94">
        <v>5</v>
      </c>
      <c r="I354" s="72">
        <f>ROUNDUP(H354/10*2*1.07,0)</f>
        <v>2</v>
      </c>
    </row>
    <row r="355" spans="1:9" ht="14.5" hidden="1" outlineLevel="2">
      <c r="A355" s="94" t="s">
        <v>91</v>
      </c>
      <c r="B355" s="94" t="s">
        <v>92</v>
      </c>
      <c r="C355" s="94" t="s">
        <v>71</v>
      </c>
      <c r="D355" s="94" t="s">
        <v>72</v>
      </c>
      <c r="E355" s="94" t="s">
        <v>75</v>
      </c>
      <c r="F355" s="94" t="s">
        <v>59</v>
      </c>
      <c r="G355" s="94" t="s">
        <v>100</v>
      </c>
      <c r="H355" s="94">
        <v>3</v>
      </c>
      <c r="I355" s="72">
        <f>ROUNDUP(H355/10*2*1.07,0)</f>
        <v>1</v>
      </c>
    </row>
    <row r="356" spans="1:9" ht="14.5" hidden="1" outlineLevel="2">
      <c r="A356" s="94" t="s">
        <v>91</v>
      </c>
      <c r="B356" s="94" t="s">
        <v>92</v>
      </c>
      <c r="C356" s="94" t="s">
        <v>71</v>
      </c>
      <c r="D356" s="94" t="s">
        <v>72</v>
      </c>
      <c r="E356" s="94" t="s">
        <v>101</v>
      </c>
      <c r="F356" s="94" t="s">
        <v>58</v>
      </c>
      <c r="G356" s="94" t="s">
        <v>102</v>
      </c>
      <c r="H356" s="94">
        <v>7</v>
      </c>
      <c r="I356" s="72">
        <f>ROUNDUP(H356/10*2*1.07,0)</f>
        <v>2</v>
      </c>
    </row>
    <row r="357" spans="1:9" ht="14.5" hidden="1" outlineLevel="2">
      <c r="A357" s="94" t="s">
        <v>91</v>
      </c>
      <c r="B357" s="94" t="s">
        <v>92</v>
      </c>
      <c r="C357" s="94" t="s">
        <v>71</v>
      </c>
      <c r="D357" s="94" t="s">
        <v>72</v>
      </c>
      <c r="E357" s="94" t="s">
        <v>101</v>
      </c>
      <c r="F357" s="94" t="s">
        <v>57</v>
      </c>
      <c r="G357" s="94" t="s">
        <v>103</v>
      </c>
      <c r="H357" s="94">
        <v>14</v>
      </c>
      <c r="I357" s="72">
        <f>ROUNDUP(H357/10*2*1.07,0)</f>
        <v>3</v>
      </c>
    </row>
    <row r="358" spans="1:9" ht="14.5" hidden="1" outlineLevel="2">
      <c r="A358" s="94" t="s">
        <v>91</v>
      </c>
      <c r="B358" s="94" t="s">
        <v>92</v>
      </c>
      <c r="C358" s="94" t="s">
        <v>71</v>
      </c>
      <c r="D358" s="94" t="s">
        <v>72</v>
      </c>
      <c r="E358" s="94" t="s">
        <v>101</v>
      </c>
      <c r="F358" s="94" t="s">
        <v>56</v>
      </c>
      <c r="G358" s="94" t="s">
        <v>104</v>
      </c>
      <c r="H358" s="94">
        <v>12</v>
      </c>
      <c r="I358" s="72">
        <f>ROUNDUP(H358/10*2*1.07,0)</f>
        <v>3</v>
      </c>
    </row>
    <row r="359" spans="1:9" ht="14.5" hidden="1" outlineLevel="2">
      <c r="A359" s="94" t="s">
        <v>91</v>
      </c>
      <c r="B359" s="94" t="s">
        <v>92</v>
      </c>
      <c r="C359" s="94" t="s">
        <v>71</v>
      </c>
      <c r="D359" s="94" t="s">
        <v>72</v>
      </c>
      <c r="E359" s="94" t="s">
        <v>101</v>
      </c>
      <c r="F359" s="94" t="s">
        <v>59</v>
      </c>
      <c r="G359" s="94" t="s">
        <v>105</v>
      </c>
      <c r="H359" s="94">
        <v>6</v>
      </c>
      <c r="I359" s="72">
        <f>ROUNDUP(H359/10*2*1.07,0)</f>
        <v>2</v>
      </c>
    </row>
    <row r="360" spans="1:9" ht="14.5" hidden="1" outlineLevel="2">
      <c r="A360" s="94" t="s">
        <v>108</v>
      </c>
      <c r="B360" s="94" t="s">
        <v>109</v>
      </c>
      <c r="C360" s="94" t="s">
        <v>71</v>
      </c>
      <c r="D360" s="94" t="s">
        <v>72</v>
      </c>
      <c r="E360" s="94" t="s">
        <v>90</v>
      </c>
      <c r="F360" s="94" t="s">
        <v>58</v>
      </c>
      <c r="G360" s="94" t="s">
        <v>110</v>
      </c>
      <c r="H360" s="94">
        <v>11</v>
      </c>
      <c r="I360" s="72">
        <f>ROUNDUP(H360/10*2*1.07,0)</f>
        <v>3</v>
      </c>
    </row>
    <row r="361" spans="1:9" ht="14.5" hidden="1" outlineLevel="2">
      <c r="A361" s="94" t="s">
        <v>108</v>
      </c>
      <c r="B361" s="94" t="s">
        <v>109</v>
      </c>
      <c r="C361" s="94" t="s">
        <v>71</v>
      </c>
      <c r="D361" s="94" t="s">
        <v>72</v>
      </c>
      <c r="E361" s="94" t="s">
        <v>90</v>
      </c>
      <c r="F361" s="94" t="s">
        <v>57</v>
      </c>
      <c r="G361" s="94" t="s">
        <v>111</v>
      </c>
      <c r="H361" s="94">
        <v>20</v>
      </c>
      <c r="I361" s="72">
        <f>ROUNDUP(H361/10*2*1.07,0)</f>
        <v>5</v>
      </c>
    </row>
    <row r="362" spans="1:9" ht="14.5" hidden="1" outlineLevel="2">
      <c r="A362" s="94" t="s">
        <v>108</v>
      </c>
      <c r="B362" s="94" t="s">
        <v>109</v>
      </c>
      <c r="C362" s="94" t="s">
        <v>71</v>
      </c>
      <c r="D362" s="94" t="s">
        <v>72</v>
      </c>
      <c r="E362" s="94" t="s">
        <v>90</v>
      </c>
      <c r="F362" s="94" t="s">
        <v>56</v>
      </c>
      <c r="G362" s="94" t="s">
        <v>112</v>
      </c>
      <c r="H362" s="94">
        <v>19</v>
      </c>
      <c r="I362" s="72">
        <f>ROUNDUP(H362/10*2*1.07,0)</f>
        <v>5</v>
      </c>
    </row>
    <row r="363" spans="1:9" ht="14.5" hidden="1" outlineLevel="2">
      <c r="A363" s="94" t="s">
        <v>108</v>
      </c>
      <c r="B363" s="94" t="s">
        <v>109</v>
      </c>
      <c r="C363" s="94" t="s">
        <v>71</v>
      </c>
      <c r="D363" s="94" t="s">
        <v>72</v>
      </c>
      <c r="E363" s="94" t="s">
        <v>90</v>
      </c>
      <c r="F363" s="94" t="s">
        <v>59</v>
      </c>
      <c r="G363" s="94" t="s">
        <v>113</v>
      </c>
      <c r="H363" s="94">
        <v>10</v>
      </c>
      <c r="I363" s="72">
        <f>ROUNDUP(H363/10*2*1.07,0)</f>
        <v>3</v>
      </c>
    </row>
    <row r="364" spans="1:9" ht="14.5" hidden="1" outlineLevel="2">
      <c r="A364" s="94" t="s">
        <v>108</v>
      </c>
      <c r="B364" s="94" t="s">
        <v>109</v>
      </c>
      <c r="C364" s="94" t="s">
        <v>71</v>
      </c>
      <c r="D364" s="94" t="s">
        <v>72</v>
      </c>
      <c r="E364" s="94" t="s">
        <v>75</v>
      </c>
      <c r="F364" s="94" t="s">
        <v>58</v>
      </c>
      <c r="G364" s="94" t="s">
        <v>114</v>
      </c>
      <c r="H364" s="94">
        <v>4</v>
      </c>
      <c r="I364" s="72">
        <f>ROUNDUP(H364/10*2*1.07,0)</f>
        <v>1</v>
      </c>
    </row>
    <row r="365" spans="1:9" ht="14.5" hidden="1" outlineLevel="2">
      <c r="A365" s="94" t="s">
        <v>108</v>
      </c>
      <c r="B365" s="94" t="s">
        <v>109</v>
      </c>
      <c r="C365" s="94" t="s">
        <v>71</v>
      </c>
      <c r="D365" s="94" t="s">
        <v>72</v>
      </c>
      <c r="E365" s="94" t="s">
        <v>75</v>
      </c>
      <c r="F365" s="94" t="s">
        <v>57</v>
      </c>
      <c r="G365" s="94" t="s">
        <v>115</v>
      </c>
      <c r="H365" s="94">
        <v>6</v>
      </c>
      <c r="I365" s="72">
        <f>ROUNDUP(H365/10*2*1.07,0)</f>
        <v>2</v>
      </c>
    </row>
    <row r="366" spans="1:9" ht="14.5" hidden="1" outlineLevel="2">
      <c r="A366" s="94" t="s">
        <v>108</v>
      </c>
      <c r="B366" s="94" t="s">
        <v>109</v>
      </c>
      <c r="C366" s="94" t="s">
        <v>71</v>
      </c>
      <c r="D366" s="94" t="s">
        <v>72</v>
      </c>
      <c r="E366" s="94" t="s">
        <v>75</v>
      </c>
      <c r="F366" s="94" t="s">
        <v>56</v>
      </c>
      <c r="G366" s="94" t="s">
        <v>116</v>
      </c>
      <c r="H366" s="94">
        <v>6</v>
      </c>
      <c r="I366" s="72">
        <f>ROUNDUP(H366/10*2*1.07,0)</f>
        <v>2</v>
      </c>
    </row>
    <row r="367" spans="1:9" ht="14.5" hidden="1" outlineLevel="2">
      <c r="A367" s="94" t="s">
        <v>108</v>
      </c>
      <c r="B367" s="94" t="s">
        <v>109</v>
      </c>
      <c r="C367" s="94" t="s">
        <v>71</v>
      </c>
      <c r="D367" s="94" t="s">
        <v>72</v>
      </c>
      <c r="E367" s="94" t="s">
        <v>75</v>
      </c>
      <c r="F367" s="94" t="s">
        <v>59</v>
      </c>
      <c r="G367" s="94" t="s">
        <v>117</v>
      </c>
      <c r="H367" s="94">
        <v>4</v>
      </c>
      <c r="I367" s="72">
        <f>ROUNDUP(H367/10*2*1.07,0)</f>
        <v>1</v>
      </c>
    </row>
    <row r="368" spans="1:9" ht="14.5" hidden="1" outlineLevel="2">
      <c r="A368" s="94" t="s">
        <v>108</v>
      </c>
      <c r="B368" s="94" t="s">
        <v>109</v>
      </c>
      <c r="C368" s="94" t="s">
        <v>71</v>
      </c>
      <c r="D368" s="94" t="s">
        <v>72</v>
      </c>
      <c r="E368" s="94" t="s">
        <v>101</v>
      </c>
      <c r="F368" s="94" t="s">
        <v>58</v>
      </c>
      <c r="G368" s="94" t="s">
        <v>118</v>
      </c>
      <c r="H368" s="94">
        <v>11</v>
      </c>
      <c r="I368" s="72">
        <f>ROUNDUP(H368/10*2*1.07,0)</f>
        <v>3</v>
      </c>
    </row>
    <row r="369" spans="1:9" ht="14.5" hidden="1" outlineLevel="2">
      <c r="A369" s="94" t="s">
        <v>108</v>
      </c>
      <c r="B369" s="94" t="s">
        <v>109</v>
      </c>
      <c r="C369" s="94" t="s">
        <v>71</v>
      </c>
      <c r="D369" s="94" t="s">
        <v>72</v>
      </c>
      <c r="E369" s="94" t="s">
        <v>101</v>
      </c>
      <c r="F369" s="94" t="s">
        <v>57</v>
      </c>
      <c r="G369" s="94" t="s">
        <v>119</v>
      </c>
      <c r="H369" s="94">
        <v>20</v>
      </c>
      <c r="I369" s="72">
        <f>ROUNDUP(H369/10*2*1.07,0)</f>
        <v>5</v>
      </c>
    </row>
    <row r="370" spans="1:9" ht="14.5" hidden="1" outlineLevel="2">
      <c r="A370" s="94" t="s">
        <v>108</v>
      </c>
      <c r="B370" s="94" t="s">
        <v>109</v>
      </c>
      <c r="C370" s="94" t="s">
        <v>71</v>
      </c>
      <c r="D370" s="94" t="s">
        <v>72</v>
      </c>
      <c r="E370" s="94" t="s">
        <v>101</v>
      </c>
      <c r="F370" s="94" t="s">
        <v>56</v>
      </c>
      <c r="G370" s="94" t="s">
        <v>120</v>
      </c>
      <c r="H370" s="94">
        <v>19</v>
      </c>
      <c r="I370" s="72">
        <f>ROUNDUP(H370/10*2*1.07,0)</f>
        <v>5</v>
      </c>
    </row>
    <row r="371" spans="1:9" ht="14.5" hidden="1" outlineLevel="2">
      <c r="A371" s="94" t="s">
        <v>108</v>
      </c>
      <c r="B371" s="94" t="s">
        <v>109</v>
      </c>
      <c r="C371" s="94" t="s">
        <v>71</v>
      </c>
      <c r="D371" s="94" t="s">
        <v>72</v>
      </c>
      <c r="E371" s="94" t="s">
        <v>101</v>
      </c>
      <c r="F371" s="94" t="s">
        <v>59</v>
      </c>
      <c r="G371" s="94" t="s">
        <v>121</v>
      </c>
      <c r="H371" s="94">
        <v>10</v>
      </c>
      <c r="I371" s="72">
        <f>ROUNDUP(H371/10*2*1.07,0)</f>
        <v>3</v>
      </c>
    </row>
    <row r="372" spans="1:9" ht="14.5" hidden="1" outlineLevel="2">
      <c r="A372" s="94" t="s">
        <v>125</v>
      </c>
      <c r="B372" s="94" t="s">
        <v>126</v>
      </c>
      <c r="C372" s="94" t="s">
        <v>71</v>
      </c>
      <c r="D372" s="94" t="s">
        <v>72</v>
      </c>
      <c r="E372" s="94" t="s">
        <v>90</v>
      </c>
      <c r="F372" s="94" t="s">
        <v>58</v>
      </c>
      <c r="G372" s="94" t="s">
        <v>127</v>
      </c>
      <c r="H372" s="94">
        <v>2</v>
      </c>
      <c r="I372" s="72">
        <f>ROUNDUP(H372/10*2*1.07,0)</f>
        <v>1</v>
      </c>
    </row>
    <row r="373" spans="1:9" ht="14.5" hidden="1" outlineLevel="2">
      <c r="A373" s="94" t="s">
        <v>125</v>
      </c>
      <c r="B373" s="94" t="s">
        <v>126</v>
      </c>
      <c r="C373" s="94" t="s">
        <v>71</v>
      </c>
      <c r="D373" s="94" t="s">
        <v>72</v>
      </c>
      <c r="E373" s="94" t="s">
        <v>90</v>
      </c>
      <c r="F373" s="94" t="s">
        <v>57</v>
      </c>
      <c r="G373" s="94" t="s">
        <v>128</v>
      </c>
      <c r="H373" s="94">
        <v>3</v>
      </c>
      <c r="I373" s="72">
        <f>ROUNDUP(H373/10*2*1.07,0)</f>
        <v>1</v>
      </c>
    </row>
    <row r="374" spans="1:9" ht="14.5" hidden="1" outlineLevel="2">
      <c r="A374" s="94" t="s">
        <v>125</v>
      </c>
      <c r="B374" s="94" t="s">
        <v>126</v>
      </c>
      <c r="C374" s="94" t="s">
        <v>71</v>
      </c>
      <c r="D374" s="94" t="s">
        <v>72</v>
      </c>
      <c r="E374" s="94" t="s">
        <v>90</v>
      </c>
      <c r="F374" s="94" t="s">
        <v>56</v>
      </c>
      <c r="G374" s="94" t="s">
        <v>129</v>
      </c>
      <c r="H374" s="94">
        <v>3</v>
      </c>
      <c r="I374" s="72">
        <f>ROUNDUP(H374/10*2*1.07,0)</f>
        <v>1</v>
      </c>
    </row>
    <row r="375" spans="1:9" ht="14.5" hidden="1" outlineLevel="2">
      <c r="A375" s="94" t="s">
        <v>125</v>
      </c>
      <c r="B375" s="94" t="s">
        <v>126</v>
      </c>
      <c r="C375" s="94" t="s">
        <v>71</v>
      </c>
      <c r="D375" s="94" t="s">
        <v>72</v>
      </c>
      <c r="E375" s="94" t="s">
        <v>90</v>
      </c>
      <c r="F375" s="94" t="s">
        <v>59</v>
      </c>
      <c r="G375" s="94" t="s">
        <v>130</v>
      </c>
      <c r="H375" s="94">
        <v>2</v>
      </c>
      <c r="I375" s="72">
        <f>ROUNDUP(H375/10*2*1.07,0)</f>
        <v>1</v>
      </c>
    </row>
    <row r="376" spans="1:9" ht="14.5" hidden="1" outlineLevel="2">
      <c r="A376" s="94" t="s">
        <v>125</v>
      </c>
      <c r="B376" s="94" t="s">
        <v>126</v>
      </c>
      <c r="C376" s="94" t="s">
        <v>71</v>
      </c>
      <c r="D376" s="94" t="s">
        <v>72</v>
      </c>
      <c r="E376" s="94" t="s">
        <v>75</v>
      </c>
      <c r="F376" s="94" t="s">
        <v>58</v>
      </c>
      <c r="G376" s="94" t="s">
        <v>131</v>
      </c>
      <c r="H376" s="94">
        <v>2</v>
      </c>
      <c r="I376" s="72">
        <f>ROUNDUP(H376/10*2*1.07,0)</f>
        <v>1</v>
      </c>
    </row>
    <row r="377" spans="1:9" ht="14.5" hidden="1" outlineLevel="2">
      <c r="A377" s="94" t="s">
        <v>125</v>
      </c>
      <c r="B377" s="94" t="s">
        <v>126</v>
      </c>
      <c r="C377" s="94" t="s">
        <v>71</v>
      </c>
      <c r="D377" s="94" t="s">
        <v>72</v>
      </c>
      <c r="E377" s="94" t="s">
        <v>75</v>
      </c>
      <c r="F377" s="94" t="s">
        <v>57</v>
      </c>
      <c r="G377" s="94" t="s">
        <v>132</v>
      </c>
      <c r="H377" s="94">
        <v>3</v>
      </c>
      <c r="I377" s="72">
        <f>ROUNDUP(H377/10*2*1.07,0)</f>
        <v>1</v>
      </c>
    </row>
    <row r="378" spans="1:9" ht="14.5" hidden="1" outlineLevel="2">
      <c r="A378" s="94" t="s">
        <v>125</v>
      </c>
      <c r="B378" s="94" t="s">
        <v>126</v>
      </c>
      <c r="C378" s="94" t="s">
        <v>71</v>
      </c>
      <c r="D378" s="94" t="s">
        <v>72</v>
      </c>
      <c r="E378" s="94" t="s">
        <v>75</v>
      </c>
      <c r="F378" s="94" t="s">
        <v>56</v>
      </c>
      <c r="G378" s="94" t="s">
        <v>133</v>
      </c>
      <c r="H378" s="94">
        <v>3</v>
      </c>
      <c r="I378" s="72">
        <f>ROUNDUP(H378/10*2*1.07,0)</f>
        <v>1</v>
      </c>
    </row>
    <row r="379" spans="1:9" ht="14.5" hidden="1" outlineLevel="2">
      <c r="A379" s="94" t="s">
        <v>125</v>
      </c>
      <c r="B379" s="94" t="s">
        <v>126</v>
      </c>
      <c r="C379" s="94" t="s">
        <v>71</v>
      </c>
      <c r="D379" s="94" t="s">
        <v>72</v>
      </c>
      <c r="E379" s="94" t="s">
        <v>75</v>
      </c>
      <c r="F379" s="94" t="s">
        <v>59</v>
      </c>
      <c r="G379" s="94" t="s">
        <v>134</v>
      </c>
      <c r="H379" s="94">
        <v>2</v>
      </c>
      <c r="I379" s="72">
        <f>ROUNDUP(H379/10*2*1.07,0)</f>
        <v>1</v>
      </c>
    </row>
    <row r="380" spans="1:9" ht="14.5" hidden="1" outlineLevel="2">
      <c r="A380" s="94" t="s">
        <v>125</v>
      </c>
      <c r="B380" s="94" t="s">
        <v>126</v>
      </c>
      <c r="C380" s="94" t="s">
        <v>71</v>
      </c>
      <c r="D380" s="94" t="s">
        <v>72</v>
      </c>
      <c r="E380" s="94" t="s">
        <v>101</v>
      </c>
      <c r="F380" s="94" t="s">
        <v>58</v>
      </c>
      <c r="G380" s="94" t="s">
        <v>135</v>
      </c>
      <c r="H380" s="94">
        <v>2</v>
      </c>
      <c r="I380" s="72">
        <f>ROUNDUP(H380/10*2*1.07,0)</f>
        <v>1</v>
      </c>
    </row>
    <row r="381" spans="1:9" ht="14.5" hidden="1" outlineLevel="2">
      <c r="A381" s="94" t="s">
        <v>125</v>
      </c>
      <c r="B381" s="94" t="s">
        <v>126</v>
      </c>
      <c r="C381" s="94" t="s">
        <v>71</v>
      </c>
      <c r="D381" s="94" t="s">
        <v>72</v>
      </c>
      <c r="E381" s="94" t="s">
        <v>101</v>
      </c>
      <c r="F381" s="94" t="s">
        <v>57</v>
      </c>
      <c r="G381" s="94" t="s">
        <v>136</v>
      </c>
      <c r="H381" s="94">
        <v>3</v>
      </c>
      <c r="I381" s="72">
        <f>ROUNDUP(H381/10*2*1.07,0)</f>
        <v>1</v>
      </c>
    </row>
    <row r="382" spans="1:9" ht="14.5" hidden="1" outlineLevel="2">
      <c r="A382" s="94" t="s">
        <v>125</v>
      </c>
      <c r="B382" s="94" t="s">
        <v>126</v>
      </c>
      <c r="C382" s="94" t="s">
        <v>71</v>
      </c>
      <c r="D382" s="94" t="s">
        <v>72</v>
      </c>
      <c r="E382" s="94" t="s">
        <v>101</v>
      </c>
      <c r="F382" s="94" t="s">
        <v>56</v>
      </c>
      <c r="G382" s="94" t="s">
        <v>137</v>
      </c>
      <c r="H382" s="94">
        <v>3</v>
      </c>
      <c r="I382" s="72">
        <f>ROUNDUP(H382/10*2*1.07,0)</f>
        <v>1</v>
      </c>
    </row>
    <row r="383" spans="1:9" ht="14.5" hidden="1" outlineLevel="2">
      <c r="A383" s="94" t="s">
        <v>125</v>
      </c>
      <c r="B383" s="94" t="s">
        <v>126</v>
      </c>
      <c r="C383" s="94" t="s">
        <v>71</v>
      </c>
      <c r="D383" s="94" t="s">
        <v>72</v>
      </c>
      <c r="E383" s="94" t="s">
        <v>101</v>
      </c>
      <c r="F383" s="94" t="s">
        <v>59</v>
      </c>
      <c r="G383" s="94" t="s">
        <v>138</v>
      </c>
      <c r="H383" s="94">
        <v>2</v>
      </c>
      <c r="I383" s="72">
        <f>ROUNDUP(H383/10*2*1.07,0)</f>
        <v>1</v>
      </c>
    </row>
    <row r="384" spans="1:9" ht="14.5" hidden="1" outlineLevel="2">
      <c r="A384" s="94" t="s">
        <v>142</v>
      </c>
      <c r="B384" s="94" t="s">
        <v>143</v>
      </c>
      <c r="C384" s="94" t="s">
        <v>71</v>
      </c>
      <c r="D384" s="94" t="s">
        <v>72</v>
      </c>
      <c r="E384" s="94" t="s">
        <v>90</v>
      </c>
      <c r="F384" s="94" t="s">
        <v>58</v>
      </c>
      <c r="G384" s="94" t="s">
        <v>144</v>
      </c>
      <c r="H384" s="94">
        <v>9</v>
      </c>
      <c r="I384" s="72">
        <f>ROUNDUP(H384/10*2*1.07,0)</f>
        <v>2</v>
      </c>
    </row>
    <row r="385" spans="1:10" ht="14.5" hidden="1" outlineLevel="2">
      <c r="A385" s="94" t="s">
        <v>142</v>
      </c>
      <c r="B385" s="94" t="s">
        <v>143</v>
      </c>
      <c r="C385" s="94" t="s">
        <v>71</v>
      </c>
      <c r="D385" s="94" t="s">
        <v>72</v>
      </c>
      <c r="E385" s="94" t="s">
        <v>90</v>
      </c>
      <c r="F385" s="94" t="s">
        <v>57</v>
      </c>
      <c r="G385" s="94" t="s">
        <v>145</v>
      </c>
      <c r="H385" s="94">
        <v>16</v>
      </c>
      <c r="I385" s="72">
        <f>ROUNDUP(H385/10*2*1.07,0)</f>
        <v>4</v>
      </c>
    </row>
    <row r="386" spans="1:10" ht="14.5" hidden="1" outlineLevel="2">
      <c r="A386" s="94" t="s">
        <v>142</v>
      </c>
      <c r="B386" s="94" t="s">
        <v>143</v>
      </c>
      <c r="C386" s="94" t="s">
        <v>71</v>
      </c>
      <c r="D386" s="94" t="s">
        <v>72</v>
      </c>
      <c r="E386" s="94" t="s">
        <v>90</v>
      </c>
      <c r="F386" s="94" t="s">
        <v>56</v>
      </c>
      <c r="G386" s="94" t="s">
        <v>146</v>
      </c>
      <c r="H386" s="94">
        <v>16</v>
      </c>
      <c r="I386" s="72">
        <f>ROUNDUP(H386/10*2*1.07,0)</f>
        <v>4</v>
      </c>
    </row>
    <row r="387" spans="1:10" ht="14.5" hidden="1" outlineLevel="2">
      <c r="A387" s="94" t="s">
        <v>142</v>
      </c>
      <c r="B387" s="94" t="s">
        <v>143</v>
      </c>
      <c r="C387" s="94" t="s">
        <v>71</v>
      </c>
      <c r="D387" s="94" t="s">
        <v>72</v>
      </c>
      <c r="E387" s="94" t="s">
        <v>90</v>
      </c>
      <c r="F387" s="94" t="s">
        <v>59</v>
      </c>
      <c r="G387" s="94" t="s">
        <v>147</v>
      </c>
      <c r="H387" s="94">
        <v>8</v>
      </c>
      <c r="I387" s="72">
        <f>ROUNDUP(H387/10*2*1.07,0)</f>
        <v>2</v>
      </c>
    </row>
    <row r="388" spans="1:10" ht="14.5" hidden="1" outlineLevel="2">
      <c r="A388" s="94" t="s">
        <v>142</v>
      </c>
      <c r="B388" s="94" t="s">
        <v>143</v>
      </c>
      <c r="C388" s="94" t="s">
        <v>71</v>
      </c>
      <c r="D388" s="94" t="s">
        <v>72</v>
      </c>
      <c r="E388" s="94" t="s">
        <v>75</v>
      </c>
      <c r="F388" s="94" t="s">
        <v>58</v>
      </c>
      <c r="G388" s="94" t="s">
        <v>148</v>
      </c>
      <c r="H388" s="94">
        <v>4</v>
      </c>
      <c r="I388" s="72">
        <f>ROUNDUP(H388/10*2*1.07,0)</f>
        <v>1</v>
      </c>
    </row>
    <row r="389" spans="1:10" ht="14.5" hidden="1" outlineLevel="2">
      <c r="A389" s="94" t="s">
        <v>142</v>
      </c>
      <c r="B389" s="94" t="s">
        <v>143</v>
      </c>
      <c r="C389" s="94" t="s">
        <v>71</v>
      </c>
      <c r="D389" s="94" t="s">
        <v>72</v>
      </c>
      <c r="E389" s="94" t="s">
        <v>75</v>
      </c>
      <c r="F389" s="94" t="s">
        <v>57</v>
      </c>
      <c r="G389" s="94" t="s">
        <v>149</v>
      </c>
      <c r="H389" s="94">
        <v>7</v>
      </c>
      <c r="I389" s="72">
        <f>ROUNDUP(H389/10*2*1.07,0)</f>
        <v>2</v>
      </c>
    </row>
    <row r="390" spans="1:10" ht="14.5" hidden="1" outlineLevel="2">
      <c r="A390" s="94" t="s">
        <v>142</v>
      </c>
      <c r="B390" s="94" t="s">
        <v>143</v>
      </c>
      <c r="C390" s="94" t="s">
        <v>71</v>
      </c>
      <c r="D390" s="94" t="s">
        <v>72</v>
      </c>
      <c r="E390" s="94" t="s">
        <v>75</v>
      </c>
      <c r="F390" s="94" t="s">
        <v>56</v>
      </c>
      <c r="G390" s="94" t="s">
        <v>150</v>
      </c>
      <c r="H390" s="94">
        <v>7</v>
      </c>
      <c r="I390" s="72">
        <f>ROUNDUP(H390/10*2*1.07,0)</f>
        <v>2</v>
      </c>
    </row>
    <row r="391" spans="1:10" ht="14.5" hidden="1" outlineLevel="2">
      <c r="A391" s="94" t="s">
        <v>142</v>
      </c>
      <c r="B391" s="94" t="s">
        <v>143</v>
      </c>
      <c r="C391" s="94" t="s">
        <v>71</v>
      </c>
      <c r="D391" s="94" t="s">
        <v>72</v>
      </c>
      <c r="E391" s="94" t="s">
        <v>75</v>
      </c>
      <c r="F391" s="94" t="s">
        <v>59</v>
      </c>
      <c r="G391" s="94" t="s">
        <v>151</v>
      </c>
      <c r="H391" s="94">
        <v>4</v>
      </c>
      <c r="I391" s="72">
        <f>ROUNDUP(H391/10*2*1.07,0)</f>
        <v>1</v>
      </c>
    </row>
    <row r="392" spans="1:10" ht="14.5" hidden="1" outlineLevel="2">
      <c r="A392" s="94" t="s">
        <v>142</v>
      </c>
      <c r="B392" s="94" t="s">
        <v>143</v>
      </c>
      <c r="C392" s="94" t="s">
        <v>71</v>
      </c>
      <c r="D392" s="94" t="s">
        <v>72</v>
      </c>
      <c r="E392" s="94" t="s">
        <v>101</v>
      </c>
      <c r="F392" s="94" t="s">
        <v>58</v>
      </c>
      <c r="G392" s="94" t="s">
        <v>152</v>
      </c>
      <c r="H392" s="94">
        <v>9</v>
      </c>
      <c r="I392" s="72">
        <f>ROUNDUP(H392/10*2*1.07,0)</f>
        <v>2</v>
      </c>
    </row>
    <row r="393" spans="1:10" ht="14.5" hidden="1" outlineLevel="2">
      <c r="A393" s="94" t="s">
        <v>142</v>
      </c>
      <c r="B393" s="94" t="s">
        <v>143</v>
      </c>
      <c r="C393" s="94" t="s">
        <v>71</v>
      </c>
      <c r="D393" s="94" t="s">
        <v>72</v>
      </c>
      <c r="E393" s="94" t="s">
        <v>101</v>
      </c>
      <c r="F393" s="94" t="s">
        <v>57</v>
      </c>
      <c r="G393" s="94" t="s">
        <v>153</v>
      </c>
      <c r="H393" s="94">
        <v>16</v>
      </c>
      <c r="I393" s="72">
        <f>ROUNDUP(H393/10*2*1.07,0)</f>
        <v>4</v>
      </c>
    </row>
    <row r="394" spans="1:10" ht="14.5" hidden="1" outlineLevel="2">
      <c r="A394" s="94" t="s">
        <v>142</v>
      </c>
      <c r="B394" s="94" t="s">
        <v>143</v>
      </c>
      <c r="C394" s="94" t="s">
        <v>71</v>
      </c>
      <c r="D394" s="94" t="s">
        <v>72</v>
      </c>
      <c r="E394" s="94" t="s">
        <v>101</v>
      </c>
      <c r="F394" s="94" t="s">
        <v>56</v>
      </c>
      <c r="G394" s="94" t="s">
        <v>154</v>
      </c>
      <c r="H394" s="94">
        <v>16</v>
      </c>
      <c r="I394" s="72">
        <f>ROUNDUP(H394/10*2*1.07,0)</f>
        <v>4</v>
      </c>
    </row>
    <row r="395" spans="1:10" ht="14.5" hidden="1" outlineLevel="2">
      <c r="A395" s="94" t="s">
        <v>142</v>
      </c>
      <c r="B395" s="94" t="s">
        <v>143</v>
      </c>
      <c r="C395" s="94" t="s">
        <v>71</v>
      </c>
      <c r="D395" s="94" t="s">
        <v>72</v>
      </c>
      <c r="E395" s="94" t="s">
        <v>101</v>
      </c>
      <c r="F395" s="94" t="s">
        <v>59</v>
      </c>
      <c r="G395" s="94" t="s">
        <v>155</v>
      </c>
      <c r="H395" s="94">
        <v>8</v>
      </c>
      <c r="I395" s="72">
        <f>ROUNDUP(H395/10*2*1.07,0)</f>
        <v>2</v>
      </c>
    </row>
    <row r="396" spans="1:10" ht="14.5" outlineLevel="1" collapsed="1">
      <c r="A396" s="94"/>
      <c r="B396" s="94"/>
      <c r="C396" s="97" t="s">
        <v>165</v>
      </c>
      <c r="D396" s="94"/>
      <c r="E396" s="94"/>
      <c r="F396" s="94"/>
      <c r="G396" s="94"/>
      <c r="H396" s="94"/>
      <c r="I396" s="98">
        <f>SUBTOTAL(9,I336:I395)</f>
        <v>0</v>
      </c>
      <c r="J396" s="108">
        <v>146</v>
      </c>
    </row>
    <row r="397" spans="1:10" ht="14.5" hidden="1" outlineLevel="2">
      <c r="A397" s="94" t="s">
        <v>174</v>
      </c>
      <c r="B397" s="94" t="s">
        <v>175</v>
      </c>
      <c r="C397" s="94" t="s">
        <v>81</v>
      </c>
      <c r="D397" s="94" t="s">
        <v>82</v>
      </c>
      <c r="E397" s="94" t="s">
        <v>90</v>
      </c>
      <c r="F397" s="94" t="s">
        <v>58</v>
      </c>
      <c r="G397" s="94" t="s">
        <v>176</v>
      </c>
      <c r="H397" s="94">
        <v>16</v>
      </c>
      <c r="I397" s="72">
        <f>ROUNDUP(H397/15*2*1.07,0)</f>
        <v>3</v>
      </c>
    </row>
    <row r="398" spans="1:10" ht="14.5" hidden="1" outlineLevel="2">
      <c r="A398" s="94" t="s">
        <v>174</v>
      </c>
      <c r="B398" s="94" t="s">
        <v>175</v>
      </c>
      <c r="C398" s="94" t="s">
        <v>81</v>
      </c>
      <c r="D398" s="94" t="s">
        <v>82</v>
      </c>
      <c r="E398" s="94" t="s">
        <v>90</v>
      </c>
      <c r="F398" s="94" t="s">
        <v>57</v>
      </c>
      <c r="G398" s="94" t="s">
        <v>177</v>
      </c>
      <c r="H398" s="94">
        <v>19</v>
      </c>
      <c r="I398" s="72">
        <f>ROUNDUP(H398/15*2*1.07,0)</f>
        <v>3</v>
      </c>
    </row>
    <row r="399" spans="1:10" ht="14.5" hidden="1" outlineLevel="2">
      <c r="A399" s="94" t="s">
        <v>174</v>
      </c>
      <c r="B399" s="94" t="s">
        <v>175</v>
      </c>
      <c r="C399" s="94" t="s">
        <v>81</v>
      </c>
      <c r="D399" s="94" t="s">
        <v>82</v>
      </c>
      <c r="E399" s="94" t="s">
        <v>90</v>
      </c>
      <c r="F399" s="94" t="s">
        <v>56</v>
      </c>
      <c r="G399" s="94" t="s">
        <v>178</v>
      </c>
      <c r="H399" s="94">
        <v>13</v>
      </c>
      <c r="I399" s="72">
        <f>ROUNDUP(H399/15*2*1.07,0)</f>
        <v>2</v>
      </c>
    </row>
    <row r="400" spans="1:10" ht="14.5" hidden="1" outlineLevel="2">
      <c r="A400" s="94" t="s">
        <v>174</v>
      </c>
      <c r="B400" s="94" t="s">
        <v>175</v>
      </c>
      <c r="C400" s="94" t="s">
        <v>81</v>
      </c>
      <c r="D400" s="94" t="s">
        <v>82</v>
      </c>
      <c r="E400" s="94" t="s">
        <v>90</v>
      </c>
      <c r="F400" s="94" t="s">
        <v>59</v>
      </c>
      <c r="G400" s="94" t="s">
        <v>179</v>
      </c>
      <c r="H400" s="94">
        <v>10</v>
      </c>
      <c r="I400" s="72">
        <f>ROUNDUP(H400/15*2*1.07,0)</f>
        <v>2</v>
      </c>
    </row>
    <row r="401" spans="1:10" ht="14.5" hidden="1" outlineLevel="2">
      <c r="A401" s="94" t="s">
        <v>174</v>
      </c>
      <c r="B401" s="94" t="s">
        <v>175</v>
      </c>
      <c r="C401" s="94" t="s">
        <v>81</v>
      </c>
      <c r="D401" s="94" t="s">
        <v>82</v>
      </c>
      <c r="E401" s="94" t="s">
        <v>90</v>
      </c>
      <c r="F401" s="94" t="s">
        <v>60</v>
      </c>
      <c r="G401" s="94" t="s">
        <v>188</v>
      </c>
      <c r="H401" s="94">
        <v>8</v>
      </c>
      <c r="I401" s="72">
        <f>ROUNDUP(H401/15*2*1.07,0)</f>
        <v>2</v>
      </c>
    </row>
    <row r="402" spans="1:10" ht="14.5" hidden="1" outlineLevel="2">
      <c r="A402" s="94" t="s">
        <v>174</v>
      </c>
      <c r="B402" s="94" t="s">
        <v>175</v>
      </c>
      <c r="C402" s="94" t="s">
        <v>81</v>
      </c>
      <c r="D402" s="94" t="s">
        <v>82</v>
      </c>
      <c r="E402" s="94" t="s">
        <v>75</v>
      </c>
      <c r="F402" s="94" t="s">
        <v>58</v>
      </c>
      <c r="G402" s="94" t="s">
        <v>180</v>
      </c>
      <c r="H402" s="94">
        <v>11</v>
      </c>
      <c r="I402" s="72">
        <f>ROUNDUP(H402/15*2*1.07,0)</f>
        <v>2</v>
      </c>
    </row>
    <row r="403" spans="1:10" ht="14.5" hidden="1" outlineLevel="2">
      <c r="A403" s="94" t="s">
        <v>174</v>
      </c>
      <c r="B403" s="94" t="s">
        <v>175</v>
      </c>
      <c r="C403" s="94" t="s">
        <v>81</v>
      </c>
      <c r="D403" s="94" t="s">
        <v>82</v>
      </c>
      <c r="E403" s="94" t="s">
        <v>75</v>
      </c>
      <c r="F403" s="94" t="s">
        <v>57</v>
      </c>
      <c r="G403" s="94" t="s">
        <v>181</v>
      </c>
      <c r="H403" s="94">
        <v>12</v>
      </c>
      <c r="I403" s="72">
        <f>ROUNDUP(H403/15*2*1.07,0)</f>
        <v>2</v>
      </c>
    </row>
    <row r="404" spans="1:10" ht="14.5" hidden="1" outlineLevel="2">
      <c r="A404" s="94" t="s">
        <v>174</v>
      </c>
      <c r="B404" s="94" t="s">
        <v>175</v>
      </c>
      <c r="C404" s="94" t="s">
        <v>81</v>
      </c>
      <c r="D404" s="94" t="s">
        <v>82</v>
      </c>
      <c r="E404" s="94" t="s">
        <v>75</v>
      </c>
      <c r="F404" s="94" t="s">
        <v>56</v>
      </c>
      <c r="G404" s="94" t="s">
        <v>182</v>
      </c>
      <c r="H404" s="94">
        <v>8</v>
      </c>
      <c r="I404" s="72">
        <f>ROUNDUP(H404/15*2*1.07,0)</f>
        <v>2</v>
      </c>
    </row>
    <row r="405" spans="1:10" ht="14.5" hidden="1" outlineLevel="2">
      <c r="A405" s="94" t="s">
        <v>174</v>
      </c>
      <c r="B405" s="94" t="s">
        <v>175</v>
      </c>
      <c r="C405" s="94" t="s">
        <v>81</v>
      </c>
      <c r="D405" s="94" t="s">
        <v>82</v>
      </c>
      <c r="E405" s="94" t="s">
        <v>75</v>
      </c>
      <c r="F405" s="94" t="s">
        <v>59</v>
      </c>
      <c r="G405" s="94" t="s">
        <v>183</v>
      </c>
      <c r="H405" s="94">
        <v>7</v>
      </c>
      <c r="I405" s="72">
        <f>ROUNDUP(H405/15*2*1.07,0)</f>
        <v>1</v>
      </c>
    </row>
    <row r="406" spans="1:10" ht="14.5" hidden="1" outlineLevel="2">
      <c r="A406" s="94" t="s">
        <v>174</v>
      </c>
      <c r="B406" s="94" t="s">
        <v>175</v>
      </c>
      <c r="C406" s="94" t="s">
        <v>81</v>
      </c>
      <c r="D406" s="94" t="s">
        <v>82</v>
      </c>
      <c r="E406" s="94" t="s">
        <v>75</v>
      </c>
      <c r="F406" s="94" t="s">
        <v>60</v>
      </c>
      <c r="G406" s="94" t="s">
        <v>189</v>
      </c>
      <c r="H406" s="94">
        <v>4</v>
      </c>
      <c r="I406" s="72">
        <f>ROUNDUP(H406/15*2*1.07,0)</f>
        <v>1</v>
      </c>
    </row>
    <row r="407" spans="1:10" ht="14.5" hidden="1" outlineLevel="2">
      <c r="A407" s="94" t="s">
        <v>174</v>
      </c>
      <c r="B407" s="94" t="s">
        <v>175</v>
      </c>
      <c r="C407" s="94" t="s">
        <v>81</v>
      </c>
      <c r="D407" s="94" t="s">
        <v>82</v>
      </c>
      <c r="E407" s="94" t="s">
        <v>101</v>
      </c>
      <c r="F407" s="94" t="s">
        <v>58</v>
      </c>
      <c r="G407" s="94" t="s">
        <v>184</v>
      </c>
      <c r="H407" s="94">
        <v>19</v>
      </c>
      <c r="I407" s="72">
        <f>ROUNDUP(H407/15*2*1.07,0)</f>
        <v>3</v>
      </c>
    </row>
    <row r="408" spans="1:10" ht="14.5" hidden="1" outlineLevel="2">
      <c r="A408" s="94" t="s">
        <v>174</v>
      </c>
      <c r="B408" s="94" t="s">
        <v>175</v>
      </c>
      <c r="C408" s="94" t="s">
        <v>81</v>
      </c>
      <c r="D408" s="94" t="s">
        <v>82</v>
      </c>
      <c r="E408" s="94" t="s">
        <v>101</v>
      </c>
      <c r="F408" s="94" t="s">
        <v>57</v>
      </c>
      <c r="G408" s="94" t="s">
        <v>185</v>
      </c>
      <c r="H408" s="94">
        <v>21</v>
      </c>
      <c r="I408" s="72">
        <f>ROUNDUP(H408/15*2*1.07,0)</f>
        <v>3</v>
      </c>
    </row>
    <row r="409" spans="1:10" ht="14.5" hidden="1" outlineLevel="2">
      <c r="A409" s="94" t="s">
        <v>174</v>
      </c>
      <c r="B409" s="94" t="s">
        <v>175</v>
      </c>
      <c r="C409" s="94" t="s">
        <v>81</v>
      </c>
      <c r="D409" s="94" t="s">
        <v>82</v>
      </c>
      <c r="E409" s="94" t="s">
        <v>101</v>
      </c>
      <c r="F409" s="94" t="s">
        <v>56</v>
      </c>
      <c r="G409" s="94" t="s">
        <v>186</v>
      </c>
      <c r="H409" s="94">
        <v>14</v>
      </c>
      <c r="I409" s="72">
        <f>ROUNDUP(H409/15*2*1.07,0)</f>
        <v>2</v>
      </c>
    </row>
    <row r="410" spans="1:10" ht="14.5" hidden="1" outlineLevel="2">
      <c r="A410" s="94" t="s">
        <v>174</v>
      </c>
      <c r="B410" s="94" t="s">
        <v>175</v>
      </c>
      <c r="C410" s="94" t="s">
        <v>81</v>
      </c>
      <c r="D410" s="94" t="s">
        <v>82</v>
      </c>
      <c r="E410" s="94" t="s">
        <v>101</v>
      </c>
      <c r="F410" s="94" t="s">
        <v>59</v>
      </c>
      <c r="G410" s="94" t="s">
        <v>187</v>
      </c>
      <c r="H410" s="94">
        <v>12</v>
      </c>
      <c r="I410" s="72">
        <f>ROUNDUP(H410/15*2*1.07,0)</f>
        <v>2</v>
      </c>
    </row>
    <row r="411" spans="1:10" ht="14.5" hidden="1" outlineLevel="2">
      <c r="A411" s="94" t="s">
        <v>174</v>
      </c>
      <c r="B411" s="94" t="s">
        <v>175</v>
      </c>
      <c r="C411" s="94" t="s">
        <v>81</v>
      </c>
      <c r="D411" s="94" t="s">
        <v>82</v>
      </c>
      <c r="E411" s="94" t="s">
        <v>101</v>
      </c>
      <c r="F411" s="94" t="s">
        <v>60</v>
      </c>
      <c r="G411" s="94" t="s">
        <v>190</v>
      </c>
      <c r="H411" s="94">
        <v>8</v>
      </c>
      <c r="I411" s="72">
        <f>ROUNDUP(H411/15*2*1.07,0)</f>
        <v>2</v>
      </c>
    </row>
    <row r="412" spans="1:10" ht="14.5" outlineLevel="1" collapsed="1">
      <c r="A412" s="94"/>
      <c r="B412" s="94"/>
      <c r="C412" s="97" t="s">
        <v>166</v>
      </c>
      <c r="D412" s="94"/>
      <c r="E412" s="94"/>
      <c r="F412" s="94"/>
      <c r="G412" s="94"/>
      <c r="H412" s="94"/>
      <c r="I412" s="98">
        <f>SUBTOTAL(9,I397:I411)</f>
        <v>0</v>
      </c>
      <c r="J412" s="99">
        <v>32</v>
      </c>
    </row>
    <row r="413" spans="1:10" ht="14.5" hidden="1" outlineLevel="2">
      <c r="A413" s="94" t="s">
        <v>174</v>
      </c>
      <c r="B413" s="94" t="s">
        <v>175</v>
      </c>
      <c r="C413" s="94" t="s">
        <v>83</v>
      </c>
      <c r="D413" s="94" t="s">
        <v>84</v>
      </c>
      <c r="E413" s="94" t="s">
        <v>90</v>
      </c>
      <c r="F413" s="94" t="s">
        <v>58</v>
      </c>
      <c r="G413" s="94" t="s">
        <v>176</v>
      </c>
      <c r="H413" s="94">
        <v>8</v>
      </c>
      <c r="I413" s="72">
        <f>ROUNDUP(H413/15*2*1.07,0)</f>
        <v>2</v>
      </c>
    </row>
    <row r="414" spans="1:10" ht="14.5" hidden="1" outlineLevel="2">
      <c r="A414" s="94" t="s">
        <v>174</v>
      </c>
      <c r="B414" s="94" t="s">
        <v>175</v>
      </c>
      <c r="C414" s="94" t="s">
        <v>83</v>
      </c>
      <c r="D414" s="94" t="s">
        <v>84</v>
      </c>
      <c r="E414" s="94" t="s">
        <v>90</v>
      </c>
      <c r="F414" s="94" t="s">
        <v>57</v>
      </c>
      <c r="G414" s="94" t="s">
        <v>177</v>
      </c>
      <c r="H414" s="94">
        <v>9</v>
      </c>
      <c r="I414" s="72">
        <f>ROUNDUP(H414/15*2*1.07,0)</f>
        <v>2</v>
      </c>
    </row>
    <row r="415" spans="1:10" ht="14.5" hidden="1" outlineLevel="2">
      <c r="A415" s="94" t="s">
        <v>174</v>
      </c>
      <c r="B415" s="94" t="s">
        <v>175</v>
      </c>
      <c r="C415" s="94" t="s">
        <v>83</v>
      </c>
      <c r="D415" s="94" t="s">
        <v>84</v>
      </c>
      <c r="E415" s="94" t="s">
        <v>90</v>
      </c>
      <c r="F415" s="94" t="s">
        <v>56</v>
      </c>
      <c r="G415" s="94" t="s">
        <v>178</v>
      </c>
      <c r="H415" s="94">
        <v>6</v>
      </c>
      <c r="I415" s="72">
        <f>ROUNDUP(H415/15*2*1.07,0)</f>
        <v>1</v>
      </c>
    </row>
    <row r="416" spans="1:10" ht="14.5" hidden="1" outlineLevel="2">
      <c r="A416" s="94" t="s">
        <v>174</v>
      </c>
      <c r="B416" s="94" t="s">
        <v>175</v>
      </c>
      <c r="C416" s="94" t="s">
        <v>83</v>
      </c>
      <c r="D416" s="94" t="s">
        <v>84</v>
      </c>
      <c r="E416" s="94" t="s">
        <v>90</v>
      </c>
      <c r="F416" s="94" t="s">
        <v>59</v>
      </c>
      <c r="G416" s="94" t="s">
        <v>179</v>
      </c>
      <c r="H416" s="94">
        <v>5</v>
      </c>
      <c r="I416" s="72">
        <f>ROUNDUP(H416/15*2*1.07,0)</f>
        <v>1</v>
      </c>
    </row>
    <row r="417" spans="1:10" ht="14.5" hidden="1" outlineLevel="2">
      <c r="A417" s="94" t="s">
        <v>174</v>
      </c>
      <c r="B417" s="94" t="s">
        <v>175</v>
      </c>
      <c r="C417" s="94" t="s">
        <v>83</v>
      </c>
      <c r="D417" s="94" t="s">
        <v>84</v>
      </c>
      <c r="E417" s="94" t="s">
        <v>90</v>
      </c>
      <c r="F417" s="94" t="s">
        <v>60</v>
      </c>
      <c r="G417" s="94" t="s">
        <v>188</v>
      </c>
      <c r="H417" s="94">
        <v>4</v>
      </c>
      <c r="I417" s="72">
        <f>ROUNDUP(H417/15*2*1.07,0)</f>
        <v>1</v>
      </c>
    </row>
    <row r="418" spans="1:10" ht="14.5" hidden="1" outlineLevel="2">
      <c r="A418" s="94" t="s">
        <v>174</v>
      </c>
      <c r="B418" s="94" t="s">
        <v>175</v>
      </c>
      <c r="C418" s="94" t="s">
        <v>83</v>
      </c>
      <c r="D418" s="94" t="s">
        <v>84</v>
      </c>
      <c r="E418" s="94" t="s">
        <v>75</v>
      </c>
      <c r="F418" s="94" t="s">
        <v>58</v>
      </c>
      <c r="G418" s="94" t="s">
        <v>180</v>
      </c>
      <c r="H418" s="94">
        <v>5</v>
      </c>
      <c r="I418" s="72">
        <f>ROUNDUP(H418/15*2*1.07,0)</f>
        <v>1</v>
      </c>
    </row>
    <row r="419" spans="1:10" ht="14.5" hidden="1" outlineLevel="2">
      <c r="A419" s="94" t="s">
        <v>174</v>
      </c>
      <c r="B419" s="94" t="s">
        <v>175</v>
      </c>
      <c r="C419" s="94" t="s">
        <v>83</v>
      </c>
      <c r="D419" s="94" t="s">
        <v>84</v>
      </c>
      <c r="E419" s="94" t="s">
        <v>75</v>
      </c>
      <c r="F419" s="94" t="s">
        <v>57</v>
      </c>
      <c r="G419" s="94" t="s">
        <v>181</v>
      </c>
      <c r="H419" s="94">
        <v>6</v>
      </c>
      <c r="I419" s="72">
        <f>ROUNDUP(H419/15*2*1.07,0)</f>
        <v>1</v>
      </c>
    </row>
    <row r="420" spans="1:10" ht="14.5" hidden="1" outlineLevel="2">
      <c r="A420" s="94" t="s">
        <v>174</v>
      </c>
      <c r="B420" s="94" t="s">
        <v>175</v>
      </c>
      <c r="C420" s="94" t="s">
        <v>83</v>
      </c>
      <c r="D420" s="94" t="s">
        <v>84</v>
      </c>
      <c r="E420" s="94" t="s">
        <v>75</v>
      </c>
      <c r="F420" s="94" t="s">
        <v>56</v>
      </c>
      <c r="G420" s="94" t="s">
        <v>182</v>
      </c>
      <c r="H420" s="94">
        <v>4</v>
      </c>
      <c r="I420" s="72">
        <f>ROUNDUP(H420/15*2*1.07,0)</f>
        <v>1</v>
      </c>
    </row>
    <row r="421" spans="1:10" ht="14.5" hidden="1" outlineLevel="2">
      <c r="A421" s="94" t="s">
        <v>174</v>
      </c>
      <c r="B421" s="94" t="s">
        <v>175</v>
      </c>
      <c r="C421" s="94" t="s">
        <v>83</v>
      </c>
      <c r="D421" s="94" t="s">
        <v>84</v>
      </c>
      <c r="E421" s="94" t="s">
        <v>75</v>
      </c>
      <c r="F421" s="94" t="s">
        <v>59</v>
      </c>
      <c r="G421" s="94" t="s">
        <v>183</v>
      </c>
      <c r="H421" s="94">
        <v>3</v>
      </c>
      <c r="I421" s="72">
        <f>ROUNDUP(H421/15*2*1.07,0)</f>
        <v>1</v>
      </c>
    </row>
    <row r="422" spans="1:10" ht="14.5" hidden="1" outlineLevel="2">
      <c r="A422" s="94" t="s">
        <v>174</v>
      </c>
      <c r="B422" s="94" t="s">
        <v>175</v>
      </c>
      <c r="C422" s="94" t="s">
        <v>83</v>
      </c>
      <c r="D422" s="94" t="s">
        <v>84</v>
      </c>
      <c r="E422" s="94" t="s">
        <v>75</v>
      </c>
      <c r="F422" s="94" t="s">
        <v>60</v>
      </c>
      <c r="G422" s="94" t="s">
        <v>189</v>
      </c>
      <c r="H422" s="94">
        <v>2</v>
      </c>
      <c r="I422" s="72">
        <f>ROUNDUP(H422/15*2*1.07,0)</f>
        <v>1</v>
      </c>
    </row>
    <row r="423" spans="1:10" ht="14.5" hidden="1" outlineLevel="2">
      <c r="A423" s="94" t="s">
        <v>174</v>
      </c>
      <c r="B423" s="94" t="s">
        <v>175</v>
      </c>
      <c r="C423" s="94" t="s">
        <v>83</v>
      </c>
      <c r="D423" s="94" t="s">
        <v>84</v>
      </c>
      <c r="E423" s="94" t="s">
        <v>101</v>
      </c>
      <c r="F423" s="94" t="s">
        <v>58</v>
      </c>
      <c r="G423" s="94" t="s">
        <v>184</v>
      </c>
      <c r="H423" s="94">
        <v>9</v>
      </c>
      <c r="I423" s="72">
        <f>ROUNDUP(H423/15*2*1.07,0)</f>
        <v>2</v>
      </c>
    </row>
    <row r="424" spans="1:10" ht="14.5" hidden="1" outlineLevel="2">
      <c r="A424" s="94" t="s">
        <v>174</v>
      </c>
      <c r="B424" s="94" t="s">
        <v>175</v>
      </c>
      <c r="C424" s="94" t="s">
        <v>83</v>
      </c>
      <c r="D424" s="94" t="s">
        <v>84</v>
      </c>
      <c r="E424" s="94" t="s">
        <v>101</v>
      </c>
      <c r="F424" s="94" t="s">
        <v>57</v>
      </c>
      <c r="G424" s="94" t="s">
        <v>185</v>
      </c>
      <c r="H424" s="94">
        <v>10</v>
      </c>
      <c r="I424" s="72">
        <f>ROUNDUP(H424/15*2*1.07,0)</f>
        <v>2</v>
      </c>
    </row>
    <row r="425" spans="1:10" ht="14.5" hidden="1" outlineLevel="2">
      <c r="A425" s="94" t="s">
        <v>174</v>
      </c>
      <c r="B425" s="94" t="s">
        <v>175</v>
      </c>
      <c r="C425" s="94" t="s">
        <v>83</v>
      </c>
      <c r="D425" s="94" t="s">
        <v>84</v>
      </c>
      <c r="E425" s="94" t="s">
        <v>101</v>
      </c>
      <c r="F425" s="94" t="s">
        <v>56</v>
      </c>
      <c r="G425" s="94" t="s">
        <v>186</v>
      </c>
      <c r="H425" s="94">
        <v>7</v>
      </c>
      <c r="I425" s="72">
        <f>ROUNDUP(H425/15*2*1.07,0)</f>
        <v>1</v>
      </c>
    </row>
    <row r="426" spans="1:10" ht="14.5" hidden="1" outlineLevel="2">
      <c r="A426" s="94" t="s">
        <v>174</v>
      </c>
      <c r="B426" s="94" t="s">
        <v>175</v>
      </c>
      <c r="C426" s="94" t="s">
        <v>83</v>
      </c>
      <c r="D426" s="94" t="s">
        <v>84</v>
      </c>
      <c r="E426" s="94" t="s">
        <v>101</v>
      </c>
      <c r="F426" s="94" t="s">
        <v>59</v>
      </c>
      <c r="G426" s="94" t="s">
        <v>187</v>
      </c>
      <c r="H426" s="94">
        <v>6</v>
      </c>
      <c r="I426" s="72">
        <f>ROUNDUP(H426/15*2*1.07,0)</f>
        <v>1</v>
      </c>
    </row>
    <row r="427" spans="1:10" ht="14.5" hidden="1" outlineLevel="2">
      <c r="A427" s="94" t="s">
        <v>174</v>
      </c>
      <c r="B427" s="94" t="s">
        <v>175</v>
      </c>
      <c r="C427" s="94" t="s">
        <v>83</v>
      </c>
      <c r="D427" s="94" t="s">
        <v>84</v>
      </c>
      <c r="E427" s="94" t="s">
        <v>101</v>
      </c>
      <c r="F427" s="94" t="s">
        <v>60</v>
      </c>
      <c r="G427" s="94" t="s">
        <v>190</v>
      </c>
      <c r="H427" s="94">
        <v>4</v>
      </c>
      <c r="I427" s="72">
        <f>ROUNDUP(H427/15*2*1.07,0)</f>
        <v>1</v>
      </c>
    </row>
    <row r="428" spans="1:10" ht="14.5" outlineLevel="1" collapsed="1">
      <c r="A428" s="94"/>
      <c r="B428" s="94"/>
      <c r="C428" s="97" t="s">
        <v>167</v>
      </c>
      <c r="D428" s="94"/>
      <c r="E428" s="94"/>
      <c r="F428" s="94"/>
      <c r="G428" s="94"/>
      <c r="H428" s="94"/>
      <c r="I428" s="72">
        <f>SUBTOTAL(9,I413:I427)</f>
        <v>0</v>
      </c>
      <c r="J428" s="99">
        <v>19</v>
      </c>
    </row>
    <row r="429" spans="1:10" ht="14.5" hidden="1" outlineLevel="2">
      <c r="A429" s="100" t="s">
        <v>174</v>
      </c>
      <c r="B429" s="100" t="s">
        <v>175</v>
      </c>
      <c r="C429" s="100" t="s">
        <v>85</v>
      </c>
      <c r="D429" s="100" t="s">
        <v>86</v>
      </c>
      <c r="E429" s="100" t="s">
        <v>90</v>
      </c>
      <c r="F429" s="100" t="s">
        <v>58</v>
      </c>
      <c r="G429" s="100" t="s">
        <v>176</v>
      </c>
      <c r="H429" s="100">
        <v>14</v>
      </c>
      <c r="I429" s="101">
        <f>ROUNDUP(H429/15*2*1.07,0)</f>
        <v>2</v>
      </c>
    </row>
    <row r="430" spans="1:10" ht="14.5" hidden="1" outlineLevel="2">
      <c r="A430" s="94" t="s">
        <v>174</v>
      </c>
      <c r="B430" s="94" t="s">
        <v>175</v>
      </c>
      <c r="C430" s="94" t="s">
        <v>85</v>
      </c>
      <c r="D430" s="94" t="s">
        <v>86</v>
      </c>
      <c r="E430" s="94" t="s">
        <v>90</v>
      </c>
      <c r="F430" s="94" t="s">
        <v>57</v>
      </c>
      <c r="G430" s="94" t="s">
        <v>177</v>
      </c>
      <c r="H430" s="94">
        <v>20</v>
      </c>
      <c r="I430" s="72">
        <f>ROUNDUP(H430/15*2*1.07,0)</f>
        <v>3</v>
      </c>
    </row>
    <row r="431" spans="1:10" ht="14.5" hidden="1" outlineLevel="2">
      <c r="A431" s="94" t="s">
        <v>174</v>
      </c>
      <c r="B431" s="94" t="s">
        <v>175</v>
      </c>
      <c r="C431" s="94" t="s">
        <v>85</v>
      </c>
      <c r="D431" s="94" t="s">
        <v>86</v>
      </c>
      <c r="E431" s="94" t="s">
        <v>90</v>
      </c>
      <c r="F431" s="94" t="s">
        <v>56</v>
      </c>
      <c r="G431" s="94" t="s">
        <v>178</v>
      </c>
      <c r="H431" s="94">
        <v>13</v>
      </c>
      <c r="I431" s="72">
        <f>ROUNDUP(H431/15*2*1.07,0)</f>
        <v>2</v>
      </c>
    </row>
    <row r="432" spans="1:10" ht="14.5" hidden="1" outlineLevel="2">
      <c r="A432" s="94" t="s">
        <v>174</v>
      </c>
      <c r="B432" s="94" t="s">
        <v>175</v>
      </c>
      <c r="C432" s="94" t="s">
        <v>85</v>
      </c>
      <c r="D432" s="94" t="s">
        <v>86</v>
      </c>
      <c r="E432" s="94" t="s">
        <v>90</v>
      </c>
      <c r="F432" s="94" t="s">
        <v>59</v>
      </c>
      <c r="G432" s="94" t="s">
        <v>179</v>
      </c>
      <c r="H432" s="94">
        <v>3</v>
      </c>
      <c r="I432" s="72">
        <f>ROUNDUP(H432/15*2*1.07,0)</f>
        <v>1</v>
      </c>
    </row>
    <row r="433" spans="1:10" ht="14.5" hidden="1" outlineLevel="2">
      <c r="A433" s="94" t="s">
        <v>174</v>
      </c>
      <c r="B433" s="94" t="s">
        <v>175</v>
      </c>
      <c r="C433" s="94" t="s">
        <v>85</v>
      </c>
      <c r="D433" s="94" t="s">
        <v>86</v>
      </c>
      <c r="E433" s="94" t="s">
        <v>75</v>
      </c>
      <c r="F433" s="94" t="s">
        <v>58</v>
      </c>
      <c r="G433" s="94" t="s">
        <v>180</v>
      </c>
      <c r="H433" s="94">
        <v>16</v>
      </c>
      <c r="I433" s="72">
        <f>ROUNDUP(H433/15*2*1.07,0)</f>
        <v>3</v>
      </c>
    </row>
    <row r="434" spans="1:10" ht="14.5" hidden="1" outlineLevel="2">
      <c r="A434" s="94" t="s">
        <v>174</v>
      </c>
      <c r="B434" s="94" t="s">
        <v>175</v>
      </c>
      <c r="C434" s="94" t="s">
        <v>85</v>
      </c>
      <c r="D434" s="94" t="s">
        <v>86</v>
      </c>
      <c r="E434" s="94" t="s">
        <v>75</v>
      </c>
      <c r="F434" s="94" t="s">
        <v>57</v>
      </c>
      <c r="G434" s="94" t="s">
        <v>181</v>
      </c>
      <c r="H434" s="94">
        <v>26</v>
      </c>
      <c r="I434" s="72">
        <f>ROUNDUP(H434/15*2*1.07,0)</f>
        <v>4</v>
      </c>
    </row>
    <row r="435" spans="1:10" ht="14.5" hidden="1" outlineLevel="2">
      <c r="A435" s="94" t="s">
        <v>174</v>
      </c>
      <c r="B435" s="94" t="s">
        <v>175</v>
      </c>
      <c r="C435" s="94" t="s">
        <v>85</v>
      </c>
      <c r="D435" s="94" t="s">
        <v>86</v>
      </c>
      <c r="E435" s="94" t="s">
        <v>75</v>
      </c>
      <c r="F435" s="94" t="s">
        <v>56</v>
      </c>
      <c r="G435" s="94" t="s">
        <v>182</v>
      </c>
      <c r="H435" s="94">
        <v>15</v>
      </c>
      <c r="I435" s="72">
        <f>ROUNDUP(H435/15*2*1.07,0)</f>
        <v>3</v>
      </c>
    </row>
    <row r="436" spans="1:10" ht="14.5" hidden="1" outlineLevel="2">
      <c r="A436" s="94" t="s">
        <v>174</v>
      </c>
      <c r="B436" s="94" t="s">
        <v>175</v>
      </c>
      <c r="C436" s="94" t="s">
        <v>85</v>
      </c>
      <c r="D436" s="94" t="s">
        <v>86</v>
      </c>
      <c r="E436" s="94" t="s">
        <v>75</v>
      </c>
      <c r="F436" s="94" t="s">
        <v>59</v>
      </c>
      <c r="G436" s="94" t="s">
        <v>183</v>
      </c>
      <c r="H436" s="94">
        <v>4</v>
      </c>
      <c r="I436" s="72">
        <f>ROUNDUP(H436/15*2*1.07,0)</f>
        <v>1</v>
      </c>
    </row>
    <row r="437" spans="1:10" ht="14.5" hidden="1" outlineLevel="2">
      <c r="A437" s="94" t="s">
        <v>174</v>
      </c>
      <c r="B437" s="94" t="s">
        <v>175</v>
      </c>
      <c r="C437" s="94" t="s">
        <v>85</v>
      </c>
      <c r="D437" s="94" t="s">
        <v>86</v>
      </c>
      <c r="E437" s="94" t="s">
        <v>101</v>
      </c>
      <c r="F437" s="94" t="s">
        <v>58</v>
      </c>
      <c r="G437" s="94" t="s">
        <v>184</v>
      </c>
      <c r="H437" s="94">
        <v>25</v>
      </c>
      <c r="I437" s="72">
        <f>ROUNDUP(H437/15*2*1.07,0)</f>
        <v>4</v>
      </c>
    </row>
    <row r="438" spans="1:10" ht="14.5" hidden="1" outlineLevel="2">
      <c r="A438" s="94" t="s">
        <v>174</v>
      </c>
      <c r="B438" s="94" t="s">
        <v>175</v>
      </c>
      <c r="C438" s="94" t="s">
        <v>85</v>
      </c>
      <c r="D438" s="94" t="s">
        <v>86</v>
      </c>
      <c r="E438" s="94" t="s">
        <v>101</v>
      </c>
      <c r="F438" s="94" t="s">
        <v>57</v>
      </c>
      <c r="G438" s="94" t="s">
        <v>185</v>
      </c>
      <c r="H438" s="94">
        <v>39</v>
      </c>
      <c r="I438" s="72">
        <f>ROUNDUP(H438/15*2*1.07,0)</f>
        <v>6</v>
      </c>
    </row>
    <row r="439" spans="1:10" ht="14.5" hidden="1" outlineLevel="2">
      <c r="A439" s="94" t="s">
        <v>174</v>
      </c>
      <c r="B439" s="94" t="s">
        <v>175</v>
      </c>
      <c r="C439" s="94" t="s">
        <v>85</v>
      </c>
      <c r="D439" s="94" t="s">
        <v>86</v>
      </c>
      <c r="E439" s="94" t="s">
        <v>101</v>
      </c>
      <c r="F439" s="94" t="s">
        <v>56</v>
      </c>
      <c r="G439" s="94" t="s">
        <v>186</v>
      </c>
      <c r="H439" s="94">
        <v>22</v>
      </c>
      <c r="I439" s="72">
        <f>ROUNDUP(H439/15*2*1.07,0)</f>
        <v>4</v>
      </c>
    </row>
    <row r="440" spans="1:10" ht="14.5" hidden="1" outlineLevel="2">
      <c r="A440" s="94" t="s">
        <v>174</v>
      </c>
      <c r="B440" s="94" t="s">
        <v>175</v>
      </c>
      <c r="C440" s="94" t="s">
        <v>85</v>
      </c>
      <c r="D440" s="94" t="s">
        <v>86</v>
      </c>
      <c r="E440" s="94" t="s">
        <v>101</v>
      </c>
      <c r="F440" s="94" t="s">
        <v>59</v>
      </c>
      <c r="G440" s="94" t="s">
        <v>187</v>
      </c>
      <c r="H440" s="94">
        <v>5</v>
      </c>
      <c r="I440" s="72">
        <f>ROUNDUP(H440/15*2*1.07,0)</f>
        <v>1</v>
      </c>
    </row>
    <row r="441" spans="1:10" ht="14.5" outlineLevel="1" collapsed="1">
      <c r="A441" s="94"/>
      <c r="B441" s="94"/>
      <c r="C441" s="97" t="s">
        <v>168</v>
      </c>
      <c r="D441" s="94"/>
      <c r="E441" s="94"/>
      <c r="F441" s="94"/>
      <c r="G441" s="94"/>
      <c r="H441" s="94"/>
      <c r="I441" s="72">
        <f>SUBTOTAL(9,I429:I440)</f>
        <v>0</v>
      </c>
      <c r="J441" s="107">
        <v>34</v>
      </c>
    </row>
    <row r="442" spans="1:10" outlineLevel="1"/>
    <row r="443" spans="1:10" outlineLevel="1"/>
    <row r="444" spans="1:10" outlineLevel="1"/>
    <row r="445" spans="1:10" outlineLevel="1"/>
    <row r="446" spans="1:10" outlineLevel="1"/>
    <row r="447" spans="1:10" outlineLevel="1"/>
    <row r="448" spans="1:10" outlineLevel="1"/>
    <row r="449" outlineLevel="1"/>
    <row r="450" outlineLevel="1"/>
    <row r="451" outlineLevel="1"/>
    <row r="452" outlineLevel="1"/>
    <row r="453" outlineLevel="1"/>
    <row r="454" outlineLevel="1"/>
    <row r="455" outlineLevel="1"/>
    <row r="456" outlineLevel="1"/>
    <row r="457" outlineLevel="1"/>
    <row r="458" outlineLevel="1"/>
    <row r="459" outlineLevel="1"/>
    <row r="460" outlineLevel="1"/>
    <row r="461" outlineLevel="1"/>
    <row r="462" outlineLevel="1"/>
    <row r="463" outlineLevel="1"/>
    <row r="464" outlineLevel="1"/>
    <row r="465" outlineLevel="1"/>
    <row r="466" outlineLevel="1"/>
    <row r="467" outlineLevel="1"/>
    <row r="468" outlineLevel="1"/>
    <row r="469" outlineLevel="1"/>
    <row r="470" outlineLevel="1"/>
    <row r="471" outlineLevel="1"/>
    <row r="472" outlineLevel="1"/>
    <row r="473" outlineLevel="1"/>
    <row r="474" outlineLevel="1"/>
    <row r="475" outlineLevel="1"/>
    <row r="476" outlineLevel="1"/>
    <row r="477" outlineLevel="1"/>
    <row r="478" outlineLevel="1"/>
    <row r="479" outlineLevel="1"/>
    <row r="480" outlineLevel="1"/>
    <row r="481" outlineLevel="1"/>
    <row r="482" outlineLevel="1"/>
    <row r="483" outlineLevel="1"/>
    <row r="484" outlineLevel="1"/>
    <row r="485" outlineLevel="1"/>
    <row r="486" outlineLevel="1"/>
    <row r="487" outlineLevel="1"/>
    <row r="488" outlineLevel="1"/>
    <row r="489" outlineLevel="1"/>
    <row r="490" outlineLevel="1"/>
    <row r="491" outlineLevel="1"/>
    <row r="492" outlineLevel="1"/>
    <row r="493" outlineLevel="1"/>
    <row r="494" outlineLevel="1"/>
    <row r="495" outlineLevel="1"/>
    <row r="496" outlineLevel="1"/>
    <row r="497" outlineLevel="1"/>
    <row r="498" outlineLevel="1"/>
    <row r="499" outlineLevel="1"/>
    <row r="500" outlineLevel="1"/>
    <row r="501" outlineLevel="1"/>
    <row r="502" outlineLevel="1"/>
    <row r="503" outlineLevel="1"/>
    <row r="504" outlineLevel="1"/>
    <row r="505" outlineLevel="1"/>
    <row r="506" outlineLevel="1"/>
    <row r="507" outlineLevel="1"/>
    <row r="508" outlineLevel="1"/>
    <row r="509" outlineLevel="1"/>
    <row r="510" outlineLevel="1"/>
    <row r="511" outlineLevel="1"/>
    <row r="512" outlineLevel="1"/>
    <row r="513" spans="3:9" outlineLevel="1"/>
    <row r="514" spans="3:9" outlineLevel="1"/>
    <row r="515" spans="3:9" outlineLevel="1"/>
    <row r="516" spans="3:9" outlineLevel="1"/>
    <row r="517" spans="3:9" outlineLevel="1"/>
    <row r="518" spans="3:9" outlineLevel="1"/>
    <row r="519" spans="3:9" outlineLevel="1"/>
    <row r="520" spans="3:9" outlineLevel="1"/>
    <row r="521" spans="3:9" outlineLevel="1"/>
    <row r="522" spans="3:9" outlineLevel="1"/>
    <row r="523" spans="3:9" outlineLevel="1"/>
    <row r="524" spans="3:9" outlineLevel="1"/>
    <row r="525" spans="3:9" outlineLevel="1"/>
    <row r="526" spans="3:9" outlineLevel="1">
      <c r="C526" s="102" t="s">
        <v>87</v>
      </c>
      <c r="I526" s="96">
        <f>SUBTOTAL(9,I2:I525)</f>
        <v>0</v>
      </c>
    </row>
  </sheetData>
  <autoFilter ref="A1:I440" xr:uid="{787D61E5-CEBF-4469-A54F-7C50634EB49F}">
    <filterColumn colId="2">
      <filters>
        <filter val="02 Total"/>
        <filter val="03 Total"/>
        <filter val="21 Total"/>
        <filter val="30 Total"/>
        <filter val="41 Total"/>
        <filter val="42 Total"/>
        <filter val="51 Total"/>
        <filter val="52 Total"/>
        <filter val="94 Total"/>
        <filter val="95 Total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15" sqref="I15:J15"/>
    </sheetView>
  </sheetViews>
  <sheetFormatPr defaultRowHeight="14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B506E3-485C-4F21-A82C-2A00A9C81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MER.QT-1.BM2</vt:lpstr>
      <vt:lpstr>STICKER</vt:lpstr>
      <vt:lpstr>LAYOUT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2024-10-14T06:08:28Z</cp:lastPrinted>
  <dcterms:created xsi:type="dcterms:W3CDTF">2020-11-11T02:21:38Z</dcterms:created>
  <dcterms:modified xsi:type="dcterms:W3CDTF">2025-03-23T06:47:33Z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