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8-HO25/1-SAMPLE/4-INTERNAL-PURCHASE-ORDER/4-2-TRIM-ORDER/TRIM-PO/DRAFT-PO/"/>
    </mc:Choice>
  </mc:AlternateContent>
  <xr:revisionPtr revIDLastSave="93" documentId="13_ncr:1_{7D52CDCC-7835-48CA-ABB9-B081728DD71D}" xr6:coauthVersionLast="47" xr6:coauthVersionMax="47" xr10:uidLastSave="{3D14FC7E-AA30-45C3-A456-531764A52827}"/>
  <bookViews>
    <workbookView xWindow="-110" yWindow="-110" windowWidth="19420" windowHeight="10300" activeTab="2" xr2:uid="{00000000-000D-0000-FFFF-FFFF00000000}"/>
  </bookViews>
  <sheets>
    <sheet name="PO" sheetId="1" r:id="rId1"/>
    <sheet name="Main order form" sheetId="3" r:id="rId2"/>
    <sheet name="UPC" sheetId="15" r:id="rId3"/>
    <sheet name="STUSSY CODE LIST" sheetId="4" r:id="rId4"/>
  </sheets>
  <externalReferences>
    <externalReference r:id="rId5"/>
  </externalReferences>
  <definedNames>
    <definedName name="_Fill" localSheetId="1" hidden="1">#REF!</definedName>
    <definedName name="_Fill" localSheetId="3" hidden="1">#REF!</definedName>
    <definedName name="_Fill" localSheetId="2" hidden="1">#REF!</definedName>
    <definedName name="_Fill" hidden="1">#REF!</definedName>
    <definedName name="_xlnm._FilterDatabase" localSheetId="2" hidden="1">UPC!$A$1:$M$5</definedName>
    <definedName name="COLOR" localSheetId="2">'[1]UPC DATA'!#REF!</definedName>
    <definedName name="COLOR">'[1]UPC DATA'!#REF!</definedName>
    <definedName name="_xlnm.Print_Area" localSheetId="0">PO!$A$1:$N$20</definedName>
    <definedName name="_xlnm.Print_Titles" localSheetId="2">UPC!$1:$1</definedName>
    <definedName name="QTY" localSheetId="2">'[1]UPC DATA'!#REF!</definedName>
    <definedName name="QTY">'[1]UPC DATA'!#REF!</definedName>
    <definedName name="SIZE" localSheetId="2">'[1]UPC DATA'!#REF!</definedName>
    <definedName name="SIZE">'[1]UPC DATA'!#REF!</definedName>
    <definedName name="STYLE" localSheetId="2">'[1]UPC DATA'!#REF!</definedName>
    <definedName name="STYLE">'[1]UPC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 s="1"/>
  <c r="I5" i="15"/>
  <c r="I11" i="3"/>
  <c r="A27" i="3" s="1"/>
  <c r="J4" i="15" l="1"/>
  <c r="L4" i="15" s="1"/>
  <c r="M4" i="15" s="1"/>
  <c r="L3" i="15"/>
  <c r="M3" i="15" s="1"/>
  <c r="J2" i="15"/>
  <c r="L2" i="15" s="1"/>
  <c r="M2" i="15" s="1"/>
  <c r="J5" i="15" l="1"/>
  <c r="K5" i="15"/>
  <c r="M5" i="15" l="1"/>
  <c r="I11" i="1" s="1"/>
  <c r="K27" i="3" s="1"/>
  <c r="L5" i="15"/>
  <c r="I13" i="1" l="1"/>
  <c r="K11" i="1" l="1"/>
  <c r="M11" i="1" s="1"/>
  <c r="K13" i="1" l="1"/>
  <c r="M13" i="1" l="1"/>
  <c r="K39" i="3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<sst xmlns="http://schemas.openxmlformats.org/spreadsheetml/2006/main" count="248" uniqueCount="156">
  <si>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</si>
  <si>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</si>
  <si>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</si>
  <si>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</si>
  <si>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</si>
  <si>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</si>
  <si>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</si>
  <si>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</si>
  <si>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</si>
  <si>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</si>
  <si>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</si>
  <si>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</si>
  <si>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</si>
  <si>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</si>
  <si>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</si>
  <si>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</si>
  <si>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</si>
  <si>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</si>
  <si>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</si>
  <si>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</si>
  <si>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</si>
  <si>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</si>
  <si>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</si>
  <si>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</si>
  <si>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</si>
  <si>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</si>
  <si>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</si>
  <si>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</si>
  <si>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</si>
  <si>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</si>
  <si>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</si>
  <si>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</si>
  <si>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</si>
  <si>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</si>
  <si>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STUSSY</t>
  </si>
  <si>
    <t>ALL STYLE</t>
  </si>
  <si>
    <t>Color</t>
  </si>
  <si>
    <t>Style Description</t>
  </si>
  <si>
    <t>M</t>
  </si>
  <si>
    <t>BLAC</t>
  </si>
  <si>
    <t>ZABIN INDUSTRIES, HONG KONG LIMITED</t>
    <phoneticPr fontId="0" type="noConversion"/>
  </si>
  <si>
    <t>5/F Floor, Precious Industrial Centre</t>
  </si>
  <si>
    <r>
      <rPr>
        <b/>
        <sz val="10"/>
        <rFont val="Calibri"/>
        <family val="2"/>
      </rPr>
      <t xml:space="preserve">Hangtag Sticker 1.25"x1.25" - ex-fty HK price US$ 10.00/1000
Poly Bag Sticker 2"x2" - ex-fty HK price US$ 14.50/1000
** Minimums: 
1000 stickers per order by sticker size, regardless of what is printed on them. </t>
    </r>
    <r>
      <rPr>
        <b/>
        <u/>
        <sz val="10"/>
        <color indexed="10"/>
        <rFont val="Calibri"/>
        <family val="2"/>
      </rPr>
      <t xml:space="preserve">
Code and Definition.</t>
    </r>
    <r>
      <rPr>
        <sz val="10"/>
        <rFont val="Calibri"/>
        <family val="2"/>
      </rPr>
      <t xml:space="preserve">
OSST – Stussy Off Shore (both stickers)
OSUN – UNDFTD Off Shore (both stickers)
OSUV – UVT Off Shore (both stickers)
OSDX – Deluxe Off Shore (both stickers)
SMST – Stussy Small Sticker only
SMUN – UNDFTD Small Sticker only
SMUV – UVT Small Sticker only
SMDX – Deluxe Small Sticker only
LGST – Stussy Large Sticker only
LGUN – UNDFTD Large Sticker only
LGUV – UVT Large Sticker only
LGDX – Deluxe Large Sticker only
</t>
    </r>
    <r>
      <rPr>
        <b/>
        <u/>
        <sz val="10"/>
        <color indexed="10"/>
        <rFont val="Calibri"/>
        <family val="2"/>
      </rPr>
      <t xml:space="preserve">
Code with AZI Codes.</t>
    </r>
    <r>
      <rPr>
        <sz val="10"/>
        <rFont val="Calibri"/>
        <family val="2"/>
      </rPr>
      <t xml:space="preserve">
OSST = BC175412 and BC 175413
OSUN = BC175511 and BC 175514
OSUV = BC175512 and BC175515
OSDX = BC175510 and BC175513
SMST = BC175412
SMUN = BC175511
SMUV = BC175512
SMDX = BC175510
LGST = BC175413
LGUN = BC175514
LGUV = BC175515
LGDX = BC175513
</t>
    </r>
  </si>
  <si>
    <t>18 Cheung Yue Street, Cheung Sha Wan, Kowloon, Hong Kong</t>
  </si>
  <si>
    <t xml:space="preserve">Tel: (852)3758 7000 </t>
  </si>
  <si>
    <t>Fax: (852) 2434 0548</t>
  </si>
  <si>
    <t xml:space="preserve">Email: </t>
  </si>
  <si>
    <t>barcode@zabin.com.hk</t>
  </si>
  <si>
    <t>ATTN:</t>
  </si>
  <si>
    <t>Tommy / Kanas</t>
  </si>
  <si>
    <t>&lt;&lt; STUSSY -- UPC ORDER FORM&gt;&gt;</t>
  </si>
  <si>
    <t>PLEASE COMPLETED THIS ORDER FORM AND FAX TO ZABIN INDUSTRIES, HONG KONG LIMITED FOR PREPARING PRODUCTION.</t>
  </si>
  <si>
    <t>ORDER DATE:</t>
  </si>
  <si>
    <t>P.O. NO.:</t>
  </si>
  <si>
    <t>SEASON:</t>
  </si>
  <si>
    <t xml:space="preserve">STYLE NO. : </t>
    <phoneticPr fontId="0" type="noConversion"/>
  </si>
  <si>
    <t>AGE : ____</t>
  </si>
  <si>
    <t>COMPANY NAME:</t>
    <phoneticPr fontId="0" type="noConversion"/>
  </si>
  <si>
    <t>UN-AVAILABLE  CO.,LTD</t>
  </si>
  <si>
    <t>(BILL TO ADDRESS):</t>
    <phoneticPr fontId="0" type="noConversion"/>
  </si>
  <si>
    <t xml:space="preserve">Part of lot I/3 street 7, </t>
  </si>
  <si>
    <t>(SHIP TO ADDRESS):</t>
    <phoneticPr fontId="0" type="noConversion"/>
  </si>
  <si>
    <t xml:space="preserve">Vinh Loc Industrial ZoneBinh Hung Hoa B Ward - </t>
  </si>
  <si>
    <t>Binh Tan District - HCMC</t>
  </si>
  <si>
    <t>CONTACT:</t>
  </si>
  <si>
    <t>my.phan@un-available.net</t>
  </si>
  <si>
    <t>PHONE:</t>
  </si>
  <si>
    <t>84 28 38832493 | Ext: 211</t>
  </si>
  <si>
    <t>FAX:</t>
  </si>
  <si>
    <t>E-mail:</t>
    <phoneticPr fontId="0" type="noConversion"/>
  </si>
  <si>
    <t>PO#</t>
  </si>
  <si>
    <t>ITEM CODE</t>
  </si>
  <si>
    <t>QTY</t>
  </si>
  <si>
    <t>SMST</t>
  </si>
  <si>
    <t>TOTAL:</t>
  </si>
  <si>
    <t xml:space="preserve">⋆⋆  Re-marks:  Add </t>
  </si>
  <si>
    <t>% Wastage of each PO/color/size.</t>
  </si>
  <si>
    <t>Authorized Signature / Company Stamp:</t>
  </si>
  <si>
    <t>REMARKS :</t>
    <phoneticPr fontId="0" type="noConversion"/>
  </si>
  <si>
    <t>1) USD$ 35 BANK HANDLING</t>
  </si>
  <si>
    <t xml:space="preserve">    CHARGES FOR T/T PAYMENT</t>
    <phoneticPr fontId="0" type="noConversion"/>
  </si>
  <si>
    <t>2) FREIGHT COLLECT</t>
    <phoneticPr fontId="0" type="noConversion"/>
  </si>
  <si>
    <t>SHIPPING INSTRUCTION:</t>
  </si>
  <si>
    <t xml:space="preserve"> </t>
  </si>
  <si>
    <t>REQUEST SHIP DATE:</t>
  </si>
  <si>
    <t>Stussy Codes</t>
  </si>
  <si>
    <t>Stussy</t>
  </si>
  <si>
    <t>Stussy Deluxe</t>
  </si>
  <si>
    <t>UND</t>
  </si>
  <si>
    <t>UVT</t>
  </si>
  <si>
    <t>PLACEMENT</t>
  </si>
  <si>
    <r>
      <t xml:space="preserve">Scarfs </t>
    </r>
    <r>
      <rPr>
        <b/>
        <sz val="8"/>
        <color indexed="8"/>
        <rFont val="Calibri"/>
        <family val="2"/>
      </rPr>
      <t>(** Requires 2 UPC stickers)</t>
    </r>
  </si>
  <si>
    <t>OSST</t>
  </si>
  <si>
    <t>OSDX</t>
  </si>
  <si>
    <t>OSUN</t>
  </si>
  <si>
    <t>OSUV</t>
  </si>
  <si>
    <t>HANGTAG &amp; POLYBAG</t>
  </si>
  <si>
    <t>Belts</t>
  </si>
  <si>
    <t>SMDX</t>
  </si>
  <si>
    <t>SMUN</t>
  </si>
  <si>
    <t>SMUV</t>
  </si>
  <si>
    <t>POLYBAG</t>
  </si>
  <si>
    <t>Multi/All Purpose cases</t>
  </si>
  <si>
    <t>Coozies/Pints/Mugs</t>
  </si>
  <si>
    <t>BOTTOM OF ITEM</t>
  </si>
  <si>
    <t>Socks</t>
  </si>
  <si>
    <t>Stickers</t>
  </si>
  <si>
    <t>TBD</t>
  </si>
  <si>
    <t>Money Clips/Rings/ Dogtags</t>
  </si>
  <si>
    <t>Keychains/Multi Purpose Tools</t>
  </si>
  <si>
    <t>Hats/Buckets/Camps/Truckers</t>
  </si>
  <si>
    <t>HANGTAG ONLY</t>
  </si>
  <si>
    <t>Beenies</t>
  </si>
  <si>
    <r>
      <t>Juniors Jewlery</t>
    </r>
    <r>
      <rPr>
        <sz val="6"/>
        <color indexed="8"/>
        <rFont val="Calibri"/>
        <family val="2"/>
      </rPr>
      <t>(**Requires 2 UPC stickers)</t>
    </r>
  </si>
  <si>
    <t>BACK OF CARD &amp; POLYBAG</t>
  </si>
  <si>
    <r>
      <t xml:space="preserve">Backpacks/Messengr/Duffel </t>
    </r>
    <r>
      <rPr>
        <b/>
        <sz val="11"/>
        <color indexed="8"/>
        <rFont val="Calibri"/>
        <family val="2"/>
      </rPr>
      <t> </t>
    </r>
    <r>
      <rPr>
        <b/>
        <sz val="8"/>
        <color indexed="8"/>
        <rFont val="Calibri"/>
        <family val="2"/>
      </rPr>
      <t>(**Requires 2 UPC stickers)</t>
    </r>
  </si>
  <si>
    <t>Gloves</t>
  </si>
  <si>
    <t>BACK OF CAPPER</t>
  </si>
  <si>
    <t>Iphone Cases</t>
  </si>
  <si>
    <t>BACK  OF PACKAGING</t>
  </si>
  <si>
    <t>Wallets</t>
  </si>
  <si>
    <t>Wrist Clips</t>
  </si>
  <si>
    <t>WHITE/BLACK</t>
  </si>
  <si>
    <t>PCS</t>
  </si>
  <si>
    <t>PO/Cut Ticket #</t>
  </si>
  <si>
    <t>Style Number</t>
  </si>
  <si>
    <t>Size</t>
  </si>
  <si>
    <t>UPC Code</t>
  </si>
  <si>
    <t>BC175412</t>
  </si>
  <si>
    <t>Color Description</t>
  </si>
  <si>
    <t>BillQty</t>
  </si>
  <si>
    <t>GMT QTY</t>
  </si>
  <si>
    <t>BAG + HAGTAG</t>
  </si>
  <si>
    <t>CTN</t>
  </si>
  <si>
    <t>TTL NEED</t>
  </si>
  <si>
    <t>UPC BARCODE STICKER
(HANGTAG + POLYBAG + CARTON)</t>
  </si>
  <si>
    <t>BLACK</t>
  </si>
  <si>
    <t>PO Season Description</t>
  </si>
  <si>
    <t>TOTAL</t>
  </si>
  <si>
    <t>PUR.QT-2.BM1</t>
  </si>
  <si>
    <t>LAYOUT KHÔNG BO GÓC</t>
  </si>
  <si>
    <t>THI</t>
  </si>
  <si>
    <t>FA25</t>
  </si>
  <si>
    <t>16/12</t>
  </si>
  <si>
    <t>LOCAL</t>
  </si>
  <si>
    <t>HO25</t>
  </si>
  <si>
    <t>S20  HO25   S2817</t>
  </si>
  <si>
    <t>118597</t>
  </si>
  <si>
    <t>195292745910</t>
  </si>
  <si>
    <t>195292745965</t>
  </si>
  <si>
    <t>195292746016</t>
  </si>
  <si>
    <t>STUSSY EST PRINTED ZIP HOOD</t>
  </si>
  <si>
    <t>ASHH</t>
  </si>
  <si>
    <t>ASH HEATHER</t>
  </si>
  <si>
    <t>GRGR</t>
  </si>
  <si>
    <t>GREY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</si>
</sst>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_([$USD]\ * #,##0.000_);_([$USD]\ * \(#,##0.000\);_([$USD]\ * &quot;-&quot;_);_(@_)"/>
    <numFmt numFmtId="169" formatCode="_([$VND]\ * #,##0_);_([$VND]\ * \(#,##0\);_([$VND]\ * &quot;-&quot;??_);_(@_)"/>
  </numFmts>
  <fonts count="54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4"/>
      <color indexed="62"/>
      <name val="Muli"/>
    </font>
    <font>
      <sz val="14"/>
      <name val="Muli"/>
    </font>
    <font>
      <sz val="16"/>
      <name val="Muli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u/>
      <sz val="10"/>
      <color indexed="10"/>
      <name val="Calibri"/>
      <family val="2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2"/>
      <name val="Calibri Light"/>
      <family val="1"/>
      <scheme val="major"/>
    </font>
    <font>
      <b/>
      <sz val="12"/>
      <color indexed="12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1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1"/>
      <color rgb="FFFF0000"/>
      <name val="Calibri Light"/>
      <family val="1"/>
      <scheme val="major"/>
    </font>
    <font>
      <b/>
      <i/>
      <sz val="11"/>
      <name val="Calibri Light"/>
      <family val="1"/>
      <scheme val="major"/>
    </font>
    <font>
      <i/>
      <sz val="11"/>
      <name val="Calibri Light"/>
      <family val="1"/>
      <scheme val="major"/>
    </font>
    <font>
      <b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8"/>
      <color indexed="8"/>
      <name val="Calibri"/>
      <family val="2"/>
    </font>
    <font>
      <sz val="6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Muli"/>
    </font>
    <font>
      <sz val="14"/>
      <color theme="1"/>
      <name val="Muli"/>
    </font>
    <font>
      <b/>
      <sz val="14"/>
      <name val="Muli"/>
    </font>
    <font>
      <u/>
      <sz val="14"/>
      <color indexed="12"/>
      <name val="Muli"/>
    </font>
    <font>
      <b/>
      <sz val="14"/>
      <color rgb="FFFF0000"/>
      <name val="Muli"/>
    </font>
    <font>
      <sz val="14"/>
      <color indexed="8"/>
      <name val="Muli"/>
    </font>
    <font>
      <b/>
      <sz val="14"/>
      <color indexed="8"/>
      <name val="Muli"/>
    </font>
    <font>
      <b/>
      <u/>
      <sz val="14"/>
      <name val="Muli"/>
    </font>
    <font>
      <i/>
      <sz val="14"/>
      <name val="Muli"/>
    </font>
    <font>
      <b/>
      <i/>
      <sz val="14"/>
      <name val="Muli"/>
    </font>
    <font>
      <u/>
      <sz val="14"/>
      <name val="Muli"/>
    </font>
    <font>
      <b/>
      <u/>
      <sz val="16"/>
      <name val="Muli"/>
    </font>
    <font>
      <b/>
      <sz val="16"/>
      <name val="Muli"/>
    </font>
    <font>
      <sz val="16"/>
      <color theme="1"/>
      <name val="Muli"/>
    </font>
    <font>
      <sz val="14"/>
      <name val="Arial"/>
      <family val="2"/>
    </font>
    <font>
      <b/>
      <sz val="13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/>
    <xf numFmtId="0" fontId="1" fillId="0" borderId="0"/>
    <xf numFmtId="0" fontId="3" fillId="0" borderId="0"/>
    <xf numFmtId="0" fontId="2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2" fillId="0" borderId="0"/>
    <xf numFmtId="0" fontId="36" fillId="0" borderId="0"/>
    <xf numFmtId="168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protection locked="0"/>
    </xf>
    <xf numFmtId="43" fontId="2" fillId="0" borderId="0" applyFont="0" applyFill="0" applyBorder="0" applyAlignment="0" applyProtection="0"/>
  </cellStyleXfs>
  <cellXfs count="193">
    <xf numFmtId="0" fontId="0" fillId="0" borderId="0" xfId="0"/>
    <xf numFmtId="167" fontId="6" fillId="3" borderId="12" xfId="5" applyNumberFormat="1" applyFont="1" applyFill="1" applyBorder="1" applyAlignment="1">
      <alignment horizontal="center" vertical="center"/>
    </xf>
    <xf numFmtId="0" fontId="8" fillId="0" borderId="0" xfId="11" applyFont="1"/>
    <xf numFmtId="0" fontId="9" fillId="0" borderId="0" xfId="11" applyFont="1"/>
    <xf numFmtId="0" fontId="13" fillId="0" borderId="0" xfId="11" applyFont="1"/>
    <xf numFmtId="0" fontId="14" fillId="0" borderId="0" xfId="11" applyFont="1"/>
    <xf numFmtId="0" fontId="15" fillId="0" borderId="0" xfId="11" applyFont="1" applyAlignment="1">
      <alignment horizontal="right"/>
    </xf>
    <xf numFmtId="0" fontId="16" fillId="0" borderId="18" xfId="11" applyFont="1" applyBorder="1"/>
    <xf numFmtId="0" fontId="17" fillId="0" borderId="18" xfId="11" applyFont="1" applyBorder="1"/>
    <xf numFmtId="0" fontId="15" fillId="0" borderId="18" xfId="11" applyFont="1" applyBorder="1"/>
    <xf numFmtId="0" fontId="8" fillId="0" borderId="19" xfId="11" applyFont="1" applyBorder="1"/>
    <xf numFmtId="0" fontId="18" fillId="0" borderId="0" xfId="11" applyFont="1"/>
    <xf numFmtId="0" fontId="19" fillId="0" borderId="0" xfId="11" applyFont="1"/>
    <xf numFmtId="0" fontId="15" fillId="0" borderId="0" xfId="11" applyFont="1"/>
    <xf numFmtId="49" fontId="20" fillId="0" borderId="18" xfId="11" applyNumberFormat="1" applyFont="1" applyBorder="1"/>
    <xf numFmtId="0" fontId="20" fillId="0" borderId="18" xfId="11" applyFont="1" applyBorder="1"/>
    <xf numFmtId="0" fontId="20" fillId="0" borderId="0" xfId="11" applyFont="1"/>
    <xf numFmtId="0" fontId="21" fillId="0" borderId="0" xfId="11" applyFont="1"/>
    <xf numFmtId="0" fontId="22" fillId="0" borderId="20" xfId="11" applyFont="1" applyBorder="1"/>
    <xf numFmtId="0" fontId="22" fillId="0" borderId="18" xfId="11" applyFont="1" applyBorder="1"/>
    <xf numFmtId="0" fontId="14" fillId="0" borderId="18" xfId="11" applyFont="1" applyBorder="1"/>
    <xf numFmtId="0" fontId="20" fillId="0" borderId="20" xfId="11" applyFont="1" applyBorder="1"/>
    <xf numFmtId="0" fontId="14" fillId="0" borderId="20" xfId="11" applyFont="1" applyBorder="1"/>
    <xf numFmtId="0" fontId="4" fillId="0" borderId="18" xfId="12" applyBorder="1" applyAlignment="1" applyProtection="1"/>
    <xf numFmtId="49" fontId="20" fillId="0" borderId="20" xfId="11" applyNumberFormat="1" applyFont="1" applyBorder="1"/>
    <xf numFmtId="0" fontId="4" fillId="0" borderId="0" xfId="12" applyAlignment="1" applyProtection="1"/>
    <xf numFmtId="0" fontId="23" fillId="0" borderId="0" xfId="12" applyFont="1" applyBorder="1" applyAlignment="1" applyProtection="1"/>
    <xf numFmtId="0" fontId="15" fillId="0" borderId="1" xfId="11" applyFont="1" applyBorder="1" applyAlignment="1">
      <alignment vertical="center" wrapText="1"/>
    </xf>
    <xf numFmtId="0" fontId="15" fillId="0" borderId="5" xfId="11" applyFont="1" applyBorder="1" applyAlignment="1">
      <alignment horizontal="center" vertical="center"/>
    </xf>
    <xf numFmtId="0" fontId="15" fillId="0" borderId="0" xfId="11" applyFont="1" applyAlignment="1">
      <alignment vertical="center" wrapText="1"/>
    </xf>
    <xf numFmtId="0" fontId="24" fillId="10" borderId="1" xfId="11" applyFont="1" applyFill="1" applyBorder="1" applyAlignment="1">
      <alignment horizontal="center" vertical="center"/>
    </xf>
    <xf numFmtId="0" fontId="24" fillId="10" borderId="5" xfId="11" applyFont="1" applyFill="1" applyBorder="1" applyAlignment="1">
      <alignment horizontal="center" vertical="center"/>
    </xf>
    <xf numFmtId="0" fontId="14" fillId="0" borderId="1" xfId="11" applyFont="1" applyBorder="1"/>
    <xf numFmtId="0" fontId="14" fillId="0" borderId="5" xfId="11" applyFont="1" applyBorder="1" applyAlignment="1">
      <alignment horizontal="center"/>
    </xf>
    <xf numFmtId="0" fontId="20" fillId="0" borderId="25" xfId="11" applyFont="1" applyBorder="1" applyAlignment="1">
      <alignment horizontal="center"/>
    </xf>
    <xf numFmtId="0" fontId="20" fillId="0" borderId="0" xfId="11" applyFont="1" applyAlignment="1">
      <alignment horizontal="center"/>
    </xf>
    <xf numFmtId="0" fontId="24" fillId="0" borderId="30" xfId="11" applyFont="1" applyBorder="1" applyAlignment="1">
      <alignment horizontal="center"/>
    </xf>
    <xf numFmtId="0" fontId="26" fillId="10" borderId="0" xfId="11" applyFont="1" applyFill="1" applyAlignment="1">
      <alignment horizontal="center" vertical="top"/>
    </xf>
    <xf numFmtId="0" fontId="27" fillId="10" borderId="31" xfId="11" applyFont="1" applyFill="1" applyBorder="1" applyAlignment="1">
      <alignment horizontal="center" vertical="top"/>
    </xf>
    <xf numFmtId="0" fontId="26" fillId="10" borderId="0" xfId="11" applyFont="1" applyFill="1" applyAlignment="1">
      <alignment horizontal="left" vertical="top"/>
    </xf>
    <xf numFmtId="0" fontId="28" fillId="10" borderId="0" xfId="11" applyFont="1" applyFill="1" applyAlignment="1">
      <alignment horizontal="center" vertical="top"/>
    </xf>
    <xf numFmtId="0" fontId="28" fillId="0" borderId="0" xfId="11" applyFont="1" applyAlignment="1">
      <alignment horizontal="center" vertical="top"/>
    </xf>
    <xf numFmtId="0" fontId="29" fillId="0" borderId="24" xfId="11" applyFont="1" applyBorder="1"/>
    <xf numFmtId="0" fontId="20" fillId="0" borderId="25" xfId="11" applyFont="1" applyBorder="1"/>
    <xf numFmtId="0" fontId="20" fillId="0" borderId="26" xfId="11" applyFont="1" applyBorder="1"/>
    <xf numFmtId="0" fontId="20" fillId="0" borderId="32" xfId="11" applyFont="1" applyBorder="1"/>
    <xf numFmtId="0" fontId="20" fillId="0" borderId="33" xfId="11" applyFont="1" applyBorder="1"/>
    <xf numFmtId="0" fontId="30" fillId="0" borderId="0" xfId="11" applyFont="1"/>
    <xf numFmtId="0" fontId="20" fillId="0" borderId="34" xfId="11" applyFont="1" applyBorder="1"/>
    <xf numFmtId="0" fontId="20" fillId="0" borderId="35" xfId="11" applyFont="1" applyBorder="1"/>
    <xf numFmtId="0" fontId="29" fillId="0" borderId="0" xfId="11" applyFont="1"/>
    <xf numFmtId="0" fontId="31" fillId="11" borderId="36" xfId="14" applyFont="1" applyFill="1" applyBorder="1" applyAlignment="1">
      <alignment vertical="center"/>
    </xf>
    <xf numFmtId="0" fontId="31" fillId="11" borderId="37" xfId="14" applyFont="1" applyFill="1" applyBorder="1" applyAlignment="1">
      <alignment horizontal="center" vertical="center"/>
    </xf>
    <xf numFmtId="0" fontId="3" fillId="0" borderId="0" xfId="11"/>
    <xf numFmtId="0" fontId="32" fillId="0" borderId="38" xfId="14" applyFont="1" applyBorder="1" applyAlignment="1">
      <alignment vertical="center"/>
    </xf>
    <xf numFmtId="0" fontId="32" fillId="0" borderId="23" xfId="14" applyFont="1" applyBorder="1" applyAlignment="1">
      <alignment horizontal="center" vertical="center"/>
    </xf>
    <xf numFmtId="0" fontId="32" fillId="0" borderId="23" xfId="14" applyFont="1" applyBorder="1" applyAlignment="1">
      <alignment horizontal="center" vertical="center" wrapText="1"/>
    </xf>
    <xf numFmtId="0" fontId="32" fillId="0" borderId="38" xfId="14" applyFont="1" applyBorder="1" applyAlignment="1">
      <alignment vertical="center" wrapText="1"/>
    </xf>
    <xf numFmtId="0" fontId="24" fillId="10" borderId="1" xfId="17" applyFont="1" applyFill="1" applyBorder="1" applyAlignment="1">
      <alignment horizontal="center" vertical="center"/>
    </xf>
    <xf numFmtId="167" fontId="24" fillId="10" borderId="5" xfId="18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vertical="center"/>
      <protection locked="0"/>
    </xf>
    <xf numFmtId="0" fontId="6" fillId="0" borderId="8" xfId="1" applyFont="1" applyBorder="1" applyAlignment="1" applyProtection="1">
      <alignment vertical="center"/>
      <protection locked="0"/>
    </xf>
    <xf numFmtId="0" fontId="38" fillId="2" borderId="1" xfId="0" applyFont="1" applyFill="1" applyBorder="1" applyAlignment="1">
      <alignment horizontal="center" vertical="center"/>
    </xf>
    <xf numFmtId="0" fontId="39" fillId="0" borderId="0" xfId="0" applyFont="1" applyAlignment="1">
      <alignment horizontal="left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11" xfId="1" applyFont="1" applyBorder="1" applyAlignment="1" applyProtection="1">
      <alignment vertical="center"/>
      <protection locked="0"/>
    </xf>
    <xf numFmtId="0" fontId="39" fillId="0" borderId="9" xfId="0" applyFont="1" applyBorder="1" applyAlignment="1">
      <alignment horizontal="left"/>
    </xf>
    <xf numFmtId="0" fontId="40" fillId="4" borderId="2" xfId="6" applyFont="1" applyFill="1" applyBorder="1" applyAlignment="1">
      <alignment horizontal="left" vertical="center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4" fontId="6" fillId="4" borderId="8" xfId="6" quotePrefix="1" applyNumberFormat="1" applyFont="1" applyFill="1" applyBorder="1" applyAlignment="1">
      <alignment horizontal="center" vertical="center"/>
    </xf>
    <xf numFmtId="15" fontId="40" fillId="4" borderId="1" xfId="6" quotePrefix="1" applyNumberFormat="1" applyFont="1" applyFill="1" applyBorder="1" applyAlignment="1">
      <alignment horizontal="center" vertical="center"/>
    </xf>
    <xf numFmtId="15" fontId="6" fillId="0" borderId="1" xfId="6" applyNumberFormat="1" applyFont="1" applyBorder="1" applyAlignment="1">
      <alignment horizontal="center" vertical="center"/>
    </xf>
    <xf numFmtId="0" fontId="40" fillId="4" borderId="3" xfId="6" applyFont="1" applyFill="1" applyBorder="1" applyAlignment="1">
      <alignment horizontal="left" vertical="center"/>
    </xf>
    <xf numFmtId="0" fontId="41" fillId="4" borderId="2" xfId="8" applyFont="1" applyFill="1" applyBorder="1" applyAlignment="1" applyProtection="1">
      <alignment vertical="top"/>
    </xf>
    <xf numFmtId="0" fontId="40" fillId="4" borderId="10" xfId="6" applyFont="1" applyFill="1" applyBorder="1" applyAlignment="1">
      <alignment horizontal="left" vertical="center"/>
    </xf>
    <xf numFmtId="0" fontId="41" fillId="4" borderId="10" xfId="8" applyFont="1" applyFill="1" applyBorder="1" applyAlignment="1" applyProtection="1">
      <alignment vertical="top"/>
    </xf>
    <xf numFmtId="165" fontId="6" fillId="4" borderId="0" xfId="6" applyNumberFormat="1" applyFont="1" applyFill="1" applyAlignment="1">
      <alignment horizontal="center" vertical="center"/>
    </xf>
    <xf numFmtId="0" fontId="6" fillId="0" borderId="1" xfId="6" applyFont="1" applyBorder="1" applyAlignment="1">
      <alignment horizontal="center" vertical="center" wrapText="1"/>
    </xf>
    <xf numFmtId="0" fontId="6" fillId="0" borderId="9" xfId="1" applyFont="1" applyBorder="1" applyAlignment="1" applyProtection="1">
      <alignment vertical="center"/>
      <protection locked="0"/>
    </xf>
    <xf numFmtId="0" fontId="6" fillId="3" borderId="1" xfId="2" applyFont="1" applyFill="1" applyBorder="1" applyAlignment="1">
      <alignment vertical="center" wrapText="1"/>
    </xf>
    <xf numFmtId="0" fontId="6" fillId="3" borderId="12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 wrapText="1"/>
    </xf>
    <xf numFmtId="0" fontId="42" fillId="7" borderId="1" xfId="2" applyFont="1" applyFill="1" applyBorder="1" applyAlignment="1">
      <alignment horizontal="center" vertical="center"/>
    </xf>
    <xf numFmtId="1" fontId="43" fillId="7" borderId="1" xfId="3" applyNumberFormat="1" applyFont="1" applyFill="1" applyBorder="1" applyAlignment="1">
      <alignment horizontal="center" vertical="center"/>
    </xf>
    <xf numFmtId="3" fontId="44" fillId="7" borderId="1" xfId="3" applyNumberFormat="1" applyFont="1" applyFill="1" applyBorder="1" applyAlignment="1">
      <alignment horizontal="center" vertical="center"/>
    </xf>
    <xf numFmtId="164" fontId="6" fillId="7" borderId="1" xfId="2" applyNumberFormat="1" applyFont="1" applyFill="1" applyBorder="1" applyAlignment="1">
      <alignment horizontal="center" vertical="center"/>
    </xf>
    <xf numFmtId="164" fontId="6" fillId="7" borderId="1" xfId="4" applyNumberFormat="1" applyFont="1" applyFill="1" applyBorder="1" applyAlignment="1">
      <alignment horizontal="center" vertical="center" wrapText="1"/>
    </xf>
    <xf numFmtId="167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/>
    </xf>
    <xf numFmtId="0" fontId="46" fillId="4" borderId="0" xfId="2" applyFont="1" applyFill="1" applyAlignment="1">
      <alignment horizontal="center" vertical="center"/>
    </xf>
    <xf numFmtId="14" fontId="47" fillId="4" borderId="0" xfId="2" quotePrefix="1" applyNumberFormat="1" applyFont="1" applyFill="1" applyAlignment="1">
      <alignment horizontal="center" vertical="center"/>
    </xf>
    <xf numFmtId="164" fontId="6" fillId="4" borderId="0" xfId="4" applyNumberFormat="1" applyFont="1" applyFill="1" applyAlignment="1">
      <alignment horizontal="center" vertical="center"/>
    </xf>
    <xf numFmtId="0" fontId="45" fillId="0" borderId="0" xfId="2" applyFont="1" applyAlignment="1">
      <alignment vertical="center" wrapText="1"/>
    </xf>
    <xf numFmtId="0" fontId="45" fillId="4" borderId="0" xfId="2" applyFont="1" applyFill="1" applyAlignment="1">
      <alignment horizontal="center" vertical="center"/>
    </xf>
    <xf numFmtId="0" fontId="48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46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46" fillId="0" borderId="0" xfId="1" applyFont="1" applyAlignment="1" applyProtection="1">
      <alignment horizontal="center" vertical="center"/>
      <protection locked="0"/>
    </xf>
    <xf numFmtId="0" fontId="46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7" fillId="4" borderId="0" xfId="2" applyFont="1" applyFill="1" applyAlignment="1">
      <alignment horizontal="center" vertical="center" wrapText="1"/>
    </xf>
    <xf numFmtId="0" fontId="49" fillId="4" borderId="0" xfId="2" applyFont="1" applyFill="1" applyAlignment="1">
      <alignment horizontal="center" vertical="center" wrapText="1"/>
    </xf>
    <xf numFmtId="3" fontId="50" fillId="5" borderId="1" xfId="2" applyNumberFormat="1" applyFont="1" applyFill="1" applyBorder="1" applyAlignment="1">
      <alignment horizontal="center" vertical="center" wrapText="1"/>
    </xf>
    <xf numFmtId="3" fontId="50" fillId="0" borderId="1" xfId="2" applyNumberFormat="1" applyFont="1" applyBorder="1" applyAlignment="1">
      <alignment horizontal="center" vertical="center" wrapText="1"/>
    </xf>
    <xf numFmtId="164" fontId="7" fillId="4" borderId="0" xfId="2" applyNumberFormat="1" applyFont="1" applyFill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0" fontId="51" fillId="0" borderId="0" xfId="0" applyFont="1" applyAlignment="1">
      <alignment horizontal="left"/>
    </xf>
    <xf numFmtId="0" fontId="50" fillId="6" borderId="1" xfId="6" applyFont="1" applyFill="1" applyBorder="1" applyAlignment="1">
      <alignment horizontal="center" vertical="center"/>
    </xf>
    <xf numFmtId="0" fontId="50" fillId="6" borderId="1" xfId="6" applyFont="1" applyFill="1" applyBorder="1" applyAlignment="1">
      <alignment horizontal="center" vertical="center" wrapText="1"/>
    </xf>
    <xf numFmtId="0" fontId="50" fillId="8" borderId="1" xfId="6" applyFont="1" applyFill="1" applyBorder="1" applyAlignment="1">
      <alignment horizontal="center" vertical="center" wrapText="1"/>
    </xf>
    <xf numFmtId="164" fontId="50" fillId="6" borderId="1" xfId="6" applyNumberFormat="1" applyFont="1" applyFill="1" applyBorder="1" applyAlignment="1">
      <alignment horizontal="center" vertical="center"/>
    </xf>
    <xf numFmtId="0" fontId="6" fillId="0" borderId="1" xfId="7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8" fontId="52" fillId="0" borderId="1" xfId="16" applyFont="1" applyBorder="1" applyAlignment="1">
      <alignment horizontal="center" vertical="center"/>
    </xf>
    <xf numFmtId="1" fontId="6" fillId="3" borderId="1" xfId="3" applyNumberFormat="1" applyFont="1" applyFill="1" applyBorder="1" applyAlignment="1">
      <alignment vertical="center" wrapText="1"/>
    </xf>
    <xf numFmtId="3" fontId="6" fillId="0" borderId="1" xfId="3" applyNumberFormat="1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8" borderId="1" xfId="0" applyFont="1" applyFill="1" applyBorder="1" applyAlignment="1">
      <alignment horizontal="center" vertical="center" wrapText="1"/>
    </xf>
    <xf numFmtId="0" fontId="37" fillId="8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67" fontId="53" fillId="0" borderId="1" xfId="20" applyNumberFormat="1" applyFont="1" applyFill="1" applyBorder="1" applyAlignment="1">
      <alignment vertical="center"/>
    </xf>
    <xf numFmtId="0" fontId="39" fillId="0" borderId="1" xfId="0" applyFont="1" applyBorder="1" applyAlignment="1">
      <alignment horizontal="center" vertical="center"/>
    </xf>
    <xf numFmtId="0" fontId="39" fillId="0" borderId="1" xfId="0" quotePrefix="1" applyFont="1" applyBorder="1" applyAlignment="1">
      <alignment horizontal="center"/>
    </xf>
    <xf numFmtId="0" fontId="6" fillId="9" borderId="1" xfId="2" applyFont="1" applyFill="1" applyBorder="1" applyAlignment="1">
      <alignment vertical="center" wrapText="1"/>
    </xf>
    <xf numFmtId="169" fontId="6" fillId="3" borderId="1" xfId="9" applyNumberFormat="1" applyFont="1" applyFill="1" applyBorder="1" applyAlignment="1">
      <alignment horizontal="center" vertical="center"/>
    </xf>
    <xf numFmtId="169" fontId="6" fillId="3" borderId="1" xfId="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top"/>
    </xf>
    <xf numFmtId="0" fontId="40" fillId="4" borderId="4" xfId="6" applyFont="1" applyFill="1" applyBorder="1" applyAlignment="1">
      <alignment horizontal="left" vertical="center"/>
    </xf>
    <xf numFmtId="0" fontId="40" fillId="4" borderId="5" xfId="6" applyFont="1" applyFill="1" applyBorder="1" applyAlignment="1">
      <alignment horizontal="left" vertical="center"/>
    </xf>
    <xf numFmtId="164" fontId="45" fillId="4" borderId="0" xfId="2" applyNumberFormat="1" applyFont="1" applyFill="1" applyAlignment="1">
      <alignment horizontal="center" vertical="center"/>
    </xf>
    <xf numFmtId="0" fontId="45" fillId="0" borderId="0" xfId="2" applyFont="1" applyAlignment="1">
      <alignment horizontal="center" vertical="center"/>
    </xf>
    <xf numFmtId="0" fontId="6" fillId="4" borderId="3" xfId="0" applyFont="1" applyFill="1" applyBorder="1" applyAlignment="1">
      <alignment horizontal="center" vertical="top"/>
    </xf>
    <xf numFmtId="0" fontId="6" fillId="4" borderId="3" xfId="0" applyFont="1" applyFill="1" applyBorder="1" applyAlignment="1">
      <alignment horizontal="left" vertical="top"/>
    </xf>
    <xf numFmtId="165" fontId="6" fillId="4" borderId="4" xfId="6" applyNumberFormat="1" applyFont="1" applyFill="1" applyBorder="1" applyAlignment="1">
      <alignment horizontal="center" vertical="center"/>
    </xf>
    <xf numFmtId="165" fontId="6" fillId="4" borderId="5" xfId="6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0" fontId="45" fillId="0" borderId="0" xfId="2" applyFont="1" applyAlignment="1">
      <alignment horizontal="center" vertical="center" wrapText="1"/>
    </xf>
    <xf numFmtId="16" fontId="6" fillId="4" borderId="4" xfId="6" applyNumberFormat="1" applyFont="1" applyFill="1" applyBorder="1" applyAlignment="1">
      <alignment horizontal="center" vertical="center"/>
    </xf>
    <xf numFmtId="16" fontId="6" fillId="4" borderId="5" xfId="6" applyNumberFormat="1" applyFont="1" applyFill="1" applyBorder="1" applyAlignment="1">
      <alignment horizontal="center" vertical="center"/>
    </xf>
    <xf numFmtId="0" fontId="14" fillId="0" borderId="4" xfId="11" applyFont="1" applyBorder="1" applyAlignment="1">
      <alignment horizontal="center"/>
    </xf>
    <xf numFmtId="0" fontId="14" fillId="0" borderId="20" xfId="11" applyFont="1" applyBorder="1" applyAlignment="1">
      <alignment horizontal="center"/>
    </xf>
    <xf numFmtId="0" fontId="14" fillId="0" borderId="5" xfId="11" applyFont="1" applyBorder="1" applyAlignment="1">
      <alignment horizontal="center"/>
    </xf>
    <xf numFmtId="49" fontId="25" fillId="0" borderId="4" xfId="11" applyNumberFormat="1" applyFont="1" applyBorder="1" applyAlignment="1">
      <alignment horizontal="center"/>
    </xf>
    <xf numFmtId="49" fontId="25" fillId="0" borderId="20" xfId="11" applyNumberFormat="1" applyFont="1" applyBorder="1" applyAlignment="1">
      <alignment horizontal="center"/>
    </xf>
    <xf numFmtId="49" fontId="25" fillId="0" borderId="5" xfId="11" applyNumberFormat="1" applyFont="1" applyBorder="1" applyAlignment="1">
      <alignment horizontal="center"/>
    </xf>
    <xf numFmtId="0" fontId="14" fillId="0" borderId="27" xfId="11" applyFont="1" applyBorder="1" applyAlignment="1">
      <alignment horizontal="center"/>
    </xf>
    <xf numFmtId="0" fontId="14" fillId="0" borderId="28" xfId="11" applyFont="1" applyBorder="1" applyAlignment="1">
      <alignment horizontal="center"/>
    </xf>
    <xf numFmtId="0" fontId="14" fillId="0" borderId="29" xfId="11" applyFont="1" applyBorder="1" applyAlignment="1">
      <alignment horizontal="center"/>
    </xf>
    <xf numFmtId="0" fontId="25" fillId="0" borderId="4" xfId="11" applyFont="1" applyBorder="1" applyAlignment="1">
      <alignment horizontal="center"/>
    </xf>
    <xf numFmtId="0" fontId="25" fillId="0" borderId="20" xfId="11" applyFont="1" applyBorder="1" applyAlignment="1">
      <alignment horizontal="center"/>
    </xf>
    <xf numFmtId="0" fontId="25" fillId="0" borderId="5" xfId="11" applyFont="1" applyBorder="1" applyAlignment="1">
      <alignment horizontal="center"/>
    </xf>
    <xf numFmtId="0" fontId="14" fillId="0" borderId="24" xfId="11" applyFont="1" applyBorder="1" applyAlignment="1">
      <alignment horizontal="center"/>
    </xf>
    <xf numFmtId="0" fontId="14" fillId="0" borderId="25" xfId="11" applyFont="1" applyBorder="1" applyAlignment="1">
      <alignment horizontal="center"/>
    </xf>
    <xf numFmtId="0" fontId="14" fillId="0" borderId="26" xfId="11" applyFont="1" applyBorder="1" applyAlignment="1">
      <alignment horizontal="center"/>
    </xf>
    <xf numFmtId="0" fontId="10" fillId="9" borderId="13" xfId="11" applyFont="1" applyFill="1" applyBorder="1" applyAlignment="1">
      <alignment horizontal="left" vertical="top" wrapText="1"/>
    </xf>
    <xf numFmtId="0" fontId="10" fillId="9" borderId="14" xfId="11" applyFont="1" applyFill="1" applyBorder="1" applyAlignment="1">
      <alignment horizontal="left" vertical="top" wrapText="1"/>
    </xf>
    <xf numFmtId="0" fontId="10" fillId="9" borderId="15" xfId="11" applyFont="1" applyFill="1" applyBorder="1" applyAlignment="1">
      <alignment horizontal="left" vertical="top" wrapText="1"/>
    </xf>
    <xf numFmtId="0" fontId="10" fillId="9" borderId="16" xfId="11" applyFont="1" applyFill="1" applyBorder="1" applyAlignment="1">
      <alignment horizontal="left" vertical="top" wrapText="1"/>
    </xf>
    <xf numFmtId="0" fontId="10" fillId="9" borderId="0" xfId="11" applyFont="1" applyFill="1" applyAlignment="1">
      <alignment horizontal="left" vertical="top" wrapText="1"/>
    </xf>
    <xf numFmtId="0" fontId="10" fillId="9" borderId="17" xfId="11" applyFont="1" applyFill="1" applyBorder="1" applyAlignment="1">
      <alignment horizontal="left" vertical="top" wrapText="1"/>
    </xf>
    <xf numFmtId="0" fontId="10" fillId="9" borderId="21" xfId="11" applyFont="1" applyFill="1" applyBorder="1" applyAlignment="1">
      <alignment horizontal="left" vertical="top" wrapText="1"/>
    </xf>
    <xf numFmtId="0" fontId="10" fillId="9" borderId="22" xfId="11" applyFont="1" applyFill="1" applyBorder="1" applyAlignment="1">
      <alignment horizontal="left" vertical="top" wrapText="1"/>
    </xf>
    <xf numFmtId="0" fontId="10" fillId="9" borderId="23" xfId="11" applyFont="1" applyFill="1" applyBorder="1" applyAlignment="1">
      <alignment horizontal="left" vertical="top" wrapText="1"/>
    </xf>
    <xf numFmtId="0" fontId="15" fillId="0" borderId="4" xfId="11" applyFont="1" applyBorder="1" applyAlignment="1">
      <alignment horizontal="center" vertical="center"/>
    </xf>
    <xf numFmtId="0" fontId="15" fillId="0" borderId="20" xfId="11" applyFont="1" applyBorder="1" applyAlignment="1">
      <alignment horizontal="center" vertical="center"/>
    </xf>
    <xf numFmtId="0" fontId="15" fillId="0" borderId="5" xfId="11" applyFont="1" applyBorder="1" applyAlignment="1">
      <alignment horizontal="center" vertical="center"/>
    </xf>
    <xf numFmtId="49" fontId="24" fillId="10" borderId="4" xfId="17" applyNumberFormat="1" applyFont="1" applyFill="1" applyBorder="1" applyAlignment="1">
      <alignment horizontal="center" vertical="center"/>
    </xf>
    <xf numFmtId="49" fontId="24" fillId="10" borderId="20" xfId="17" applyNumberFormat="1" applyFont="1" applyFill="1" applyBorder="1" applyAlignment="1">
      <alignment horizontal="center" vertical="center"/>
    </xf>
    <xf numFmtId="49" fontId="24" fillId="10" borderId="5" xfId="17" applyNumberFormat="1" applyFont="1" applyFill="1" applyBorder="1" applyAlignment="1">
      <alignment horizontal="center" vertical="center"/>
    </xf>
    <xf numFmtId="0" fontId="24" fillId="10" borderId="4" xfId="17" applyFont="1" applyFill="1" applyBorder="1" applyAlignment="1">
      <alignment horizontal="center" vertical="center"/>
    </xf>
    <xf numFmtId="0" fontId="24" fillId="10" borderId="20" xfId="17" applyFont="1" applyFill="1" applyBorder="1" applyAlignment="1">
      <alignment horizontal="center" vertical="center"/>
    </xf>
    <xf numFmtId="0" fontId="24" fillId="10" borderId="5" xfId="17" applyFont="1" applyFill="1" applyBorder="1" applyAlignment="1">
      <alignment horizontal="center" vertical="center"/>
    </xf>
    <xf numFmtId="49" fontId="24" fillId="10" borderId="4" xfId="11" applyNumberFormat="1" applyFont="1" applyFill="1" applyBorder="1" applyAlignment="1">
      <alignment horizontal="center" vertical="center"/>
    </xf>
    <xf numFmtId="49" fontId="24" fillId="10" borderId="20" xfId="11" applyNumberFormat="1" applyFont="1" applyFill="1" applyBorder="1" applyAlignment="1">
      <alignment horizontal="center" vertical="center"/>
    </xf>
    <xf numFmtId="49" fontId="24" fillId="10" borderId="5" xfId="11" applyNumberFormat="1" applyFont="1" applyFill="1" applyBorder="1" applyAlignment="1">
      <alignment horizontal="center" vertical="center"/>
    </xf>
    <xf numFmtId="0" fontId="24" fillId="10" borderId="4" xfId="11" applyFont="1" applyFill="1" applyBorder="1" applyAlignment="1">
      <alignment horizontal="center" vertical="center"/>
    </xf>
    <xf numFmtId="0" fontId="24" fillId="10" borderId="20" xfId="11" applyFont="1" applyFill="1" applyBorder="1" applyAlignment="1">
      <alignment horizontal="center" vertical="center"/>
    </xf>
    <xf numFmtId="0" fontId="24" fillId="10" borderId="5" xfId="11" applyFont="1" applyFill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</cellXfs>
  <cellStyles count="21">
    <cellStyle name="Comma" xfId="20" builtinId="3"/>
    <cellStyle name="Comma 10" xfId="13" xr:uid="{00000000-0005-0000-0000-000001000000}"/>
    <cellStyle name="Comma 2" xfId="18" xr:uid="{00000000-0005-0000-0000-000002000000}"/>
    <cellStyle name="Comma 6" xfId="4" xr:uid="{00000000-0005-0000-0000-000003000000}"/>
    <cellStyle name="Comma 74 2" xfId="5" xr:uid="{00000000-0005-0000-0000-000004000000}"/>
    <cellStyle name="Currency" xfId="9" builtinId="4"/>
    <cellStyle name="Hyperlink 2" xfId="8" xr:uid="{00000000-0005-0000-0000-000006000000}"/>
    <cellStyle name="Hyperlink 3" xfId="12" xr:uid="{00000000-0005-0000-0000-000007000000}"/>
    <cellStyle name="Normal" xfId="0" builtinId="0"/>
    <cellStyle name="Normal 10" xfId="2" xr:uid="{00000000-0005-0000-0000-000009000000}"/>
    <cellStyle name="Normal 10 2" xfId="6" xr:uid="{00000000-0005-0000-0000-00000A000000}"/>
    <cellStyle name="Normal 10 5" xfId="16" xr:uid="{00000000-0005-0000-0000-00000B000000}"/>
    <cellStyle name="Normal 133 3" xfId="3" xr:uid="{00000000-0005-0000-0000-00000C000000}"/>
    <cellStyle name="Normal 133 3 3" xfId="7" xr:uid="{00000000-0005-0000-0000-00000D000000}"/>
    <cellStyle name="Normal 140" xfId="11" xr:uid="{00000000-0005-0000-0000-00000E000000}"/>
    <cellStyle name="Normal 142" xfId="10" xr:uid="{00000000-0005-0000-0000-00000F000000}"/>
    <cellStyle name="Normal 145" xfId="15" xr:uid="{00000000-0005-0000-0000-000010000000}"/>
    <cellStyle name="Normal 2" xfId="19" xr:uid="{00000000-0005-0000-0000-000011000000}"/>
    <cellStyle name="Normal 2 8" xfId="14" xr:uid="{00000000-0005-0000-0000-000012000000}"/>
    <cellStyle name="Normal 3" xfId="17" xr:uid="{00000000-0005-0000-0000-000013000000}"/>
    <cellStyle name="Normal_Forms" xfId="1" xr:uid="{00000000-0005-0000-0000-000014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3</xdr:col>
      <xdr:colOff>76200</xdr:colOff>
      <xdr:row>5</xdr:row>
      <xdr:rowOff>104775</xdr:rowOff>
    </xdr:to>
    <xdr:pic>
      <xdr:nvPicPr>
        <xdr:cNvPr id="2" name="L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0097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erchandising\CUSTOMERS\2%20-%20NEW%20FOLDER%20SYSTEM\CUSTOMERS\STUSSY\8.%20HO21\2%20-%20PRODUCTION\5.%20PURCHASE%20ORDERS\TRIM\S20%200599%20STUSSY%20STICKER%20PLY%20BAG%20N%20HANG%20TAG%20-%20HO21%20%20-DROP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20-0502"/>
      <sheetName val="Main order form"/>
      <sheetName val="UPC DATA"/>
      <sheetName val="STUSSY CODE LIST"/>
    </sheetNames>
    <sheetDataSet>
      <sheetData sheetId="0"/>
      <sheetData sheetId="1"/>
      <sheetData sheetId="2">
        <row r="1920">
          <cell r="L1920">
            <v>128928</v>
          </cell>
        </row>
      </sheetData>
      <sheetData sheetId="3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y.phan@un-available.net" TargetMode="External"/><Relationship Id="rId2" Type="http://schemas.openxmlformats.org/officeDocument/2006/relationships/hyperlink" Target="mailto:my.phan@un-available.net" TargetMode="External"/><Relationship Id="rId1" Type="http://schemas.openxmlformats.org/officeDocument/2006/relationships/hyperlink" Target="mailto:my.phan@un-available.net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my.phan@un-available.ne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0"/>
  <sheetViews>
    <sheetView topLeftCell="A6" zoomScale="55" zoomScaleNormal="55" zoomScaleSheetLayoutView="47" zoomScalePageLayoutView="70" workbookViewId="0">
      <selection activeCell="R10" sqref="R10"/>
    </sheetView>
  </sheetViews>
  <sheetFormatPr defaultColWidth="9.26953125" defaultRowHeight="21.5"/>
  <cols>
    <col min="1" max="1" width="13.26953125" style="63" customWidth="1"/>
    <col min="2" max="2" width="9" style="63" customWidth="1"/>
    <col min="3" max="3" width="19" style="63" customWidth="1"/>
    <col min="4" max="4" width="13.7265625" style="63" customWidth="1"/>
    <col min="5" max="5" width="15.81640625" style="63" customWidth="1"/>
    <col min="6" max="6" width="13.54296875" style="63" customWidth="1"/>
    <col min="7" max="7" width="16.54296875" style="63" customWidth="1"/>
    <col min="8" max="8" width="11.54296875" style="63" customWidth="1"/>
    <col min="9" max="9" width="15" style="63" customWidth="1"/>
    <col min="10" max="10" width="12.26953125" style="63" customWidth="1"/>
    <col min="11" max="11" width="13.453125" style="63" customWidth="1"/>
    <col min="12" max="12" width="16" style="63" customWidth="1"/>
    <col min="13" max="13" width="20.1796875" style="63" customWidth="1"/>
    <col min="14" max="14" width="24" style="63" customWidth="1"/>
    <col min="15" max="16384" width="9.26953125" style="63"/>
  </cols>
  <sheetData>
    <row r="1" spans="1:14" ht="25.1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  <c r="M1" s="62" t="s">
        <v>0</v>
      </c>
      <c r="N1" s="132" t="s">
        <v>139</v>
      </c>
    </row>
    <row r="2" spans="1:14" ht="21.4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1"/>
      <c r="M2" s="62" t="s">
        <v>1</v>
      </c>
      <c r="N2" s="133" t="s">
        <v>2</v>
      </c>
    </row>
    <row r="3" spans="1:14" ht="19.899999999999999" customHeight="1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5"/>
      <c r="M3" s="62" t="s">
        <v>4</v>
      </c>
      <c r="N3" s="133">
        <v>1</v>
      </c>
    </row>
    <row r="4" spans="1:14" ht="25.15" customHeight="1">
      <c r="A4" s="60"/>
      <c r="B4" s="60"/>
      <c r="C4" s="60"/>
      <c r="D4" s="60"/>
      <c r="E4" s="60"/>
      <c r="F4" s="64"/>
      <c r="G4" s="64"/>
      <c r="H4" s="64"/>
      <c r="I4" s="64"/>
      <c r="J4" s="60"/>
      <c r="K4" s="60"/>
      <c r="L4" s="60"/>
      <c r="M4" s="66"/>
      <c r="N4" s="66"/>
    </row>
    <row r="5" spans="1:14">
      <c r="A5" s="67" t="s">
        <v>5</v>
      </c>
      <c r="B5" s="140" t="s">
        <v>144</v>
      </c>
      <c r="C5" s="140"/>
      <c r="D5" s="140"/>
      <c r="E5" s="68"/>
      <c r="F5" s="141" t="s">
        <v>6</v>
      </c>
      <c r="G5" s="142"/>
      <c r="H5" s="138" t="s">
        <v>34</v>
      </c>
      <c r="I5" s="139"/>
      <c r="J5" s="69"/>
      <c r="K5" s="69"/>
      <c r="L5" s="70"/>
      <c r="M5" s="71" t="s">
        <v>7</v>
      </c>
      <c r="N5" s="72">
        <v>45653</v>
      </c>
    </row>
    <row r="6" spans="1:14" ht="21.75" customHeight="1">
      <c r="A6" s="73" t="s">
        <v>8</v>
      </c>
      <c r="B6" s="145"/>
      <c r="C6" s="145"/>
      <c r="D6" s="145"/>
      <c r="E6" s="68"/>
      <c r="F6" s="141" t="s">
        <v>9</v>
      </c>
      <c r="G6" s="142"/>
      <c r="H6" s="138" t="s">
        <v>145</v>
      </c>
      <c r="I6" s="139"/>
      <c r="J6" s="69"/>
      <c r="K6" s="69"/>
      <c r="L6" s="70"/>
      <c r="M6" s="71" t="s">
        <v>10</v>
      </c>
      <c r="N6" s="121"/>
    </row>
    <row r="7" spans="1:14" ht="21.75" customHeight="1">
      <c r="A7" s="73" t="s">
        <v>11</v>
      </c>
      <c r="B7" s="146"/>
      <c r="C7" s="146"/>
      <c r="D7" s="74"/>
      <c r="E7" s="68"/>
      <c r="F7" s="141" t="s">
        <v>12</v>
      </c>
      <c r="G7" s="142"/>
      <c r="H7" s="151">
        <f>N5+2</f>
        <v>45655</v>
      </c>
      <c r="I7" s="152"/>
      <c r="J7" s="69"/>
      <c r="K7" s="69"/>
      <c r="L7" s="70"/>
      <c r="M7" s="71" t="s">
        <v>13</v>
      </c>
      <c r="N7" s="122" t="s">
        <v>146</v>
      </c>
    </row>
    <row r="8" spans="1:14" ht="21.75" customHeight="1">
      <c r="A8" s="75" t="s">
        <v>14</v>
      </c>
      <c r="B8" s="149"/>
      <c r="C8" s="149"/>
      <c r="D8" s="76"/>
      <c r="E8" s="68"/>
      <c r="F8" s="141" t="s">
        <v>15</v>
      </c>
      <c r="G8" s="142"/>
      <c r="H8" s="147">
        <f>H7+7</f>
        <v>45662</v>
      </c>
      <c r="I8" s="148"/>
      <c r="J8" s="77"/>
      <c r="K8" s="77"/>
      <c r="L8" s="70"/>
      <c r="M8" s="71" t="s">
        <v>16</v>
      </c>
      <c r="N8" s="78" t="s">
        <v>141</v>
      </c>
    </row>
    <row r="9" spans="1:14" ht="5.65" customHeight="1">
      <c r="A9" s="79"/>
      <c r="B9" s="79"/>
      <c r="C9" s="79"/>
      <c r="D9" s="79"/>
      <c r="E9" s="64"/>
      <c r="F9" s="79"/>
      <c r="G9" s="79"/>
      <c r="H9" s="79"/>
      <c r="I9" s="79"/>
      <c r="J9" s="64"/>
      <c r="K9" s="64"/>
      <c r="L9" s="64"/>
      <c r="M9" s="66"/>
      <c r="N9" s="66"/>
    </row>
    <row r="10" spans="1:14" s="116" customFormat="1" ht="156.65" customHeight="1">
      <c r="A10" s="118" t="s">
        <v>17</v>
      </c>
      <c r="B10" s="118" t="s">
        <v>18</v>
      </c>
      <c r="C10" s="118" t="s">
        <v>19</v>
      </c>
      <c r="D10" s="118" t="s">
        <v>20</v>
      </c>
      <c r="E10" s="118" t="s">
        <v>21</v>
      </c>
      <c r="F10" s="117" t="s">
        <v>22</v>
      </c>
      <c r="G10" s="117" t="s">
        <v>23</v>
      </c>
      <c r="H10" s="117" t="s">
        <v>24</v>
      </c>
      <c r="I10" s="119" t="s">
        <v>25</v>
      </c>
      <c r="J10" s="119" t="s">
        <v>26</v>
      </c>
      <c r="K10" s="119" t="s">
        <v>27</v>
      </c>
      <c r="L10" s="120" t="s">
        <v>28</v>
      </c>
      <c r="M10" s="117" t="s">
        <v>29</v>
      </c>
      <c r="N10" s="117" t="s">
        <v>3</v>
      </c>
    </row>
    <row r="11" spans="1:14" ht="202.5" customHeight="1">
      <c r="A11" s="80" t="s">
        <v>35</v>
      </c>
      <c r="B11" s="81"/>
      <c r="C11" s="82" t="s">
        <v>135</v>
      </c>
      <c r="D11" s="82"/>
      <c r="E11" s="134" t="s">
        <v>140</v>
      </c>
      <c r="F11" s="123" t="s">
        <v>73</v>
      </c>
      <c r="G11" s="124" t="s">
        <v>122</v>
      </c>
      <c r="H11" s="83" t="s">
        <v>123</v>
      </c>
      <c r="I11" s="125">
        <f>UPC!M5</f>
        <v>57</v>
      </c>
      <c r="J11" s="125">
        <v>0</v>
      </c>
      <c r="K11" s="125">
        <f>I11</f>
        <v>57</v>
      </c>
      <c r="L11" s="135">
        <v>596</v>
      </c>
      <c r="M11" s="136">
        <f>K11*L11</f>
        <v>33972</v>
      </c>
      <c r="N11" s="1" t="e" vm="1">
        <v>#VALUE!</v>
      </c>
    </row>
    <row r="12" spans="1:14" ht="21.75" customHeight="1">
      <c r="A12" s="84"/>
      <c r="B12" s="84"/>
      <c r="C12" s="85"/>
      <c r="D12" s="85"/>
      <c r="E12" s="85"/>
      <c r="F12" s="86"/>
      <c r="G12" s="87"/>
      <c r="H12" s="84"/>
      <c r="I12" s="88"/>
      <c r="J12" s="88"/>
      <c r="K12" s="88"/>
      <c r="L12" s="89"/>
      <c r="M12" s="90"/>
      <c r="N12" s="91"/>
    </row>
    <row r="13" spans="1:14" s="116" customFormat="1" ht="33.4" customHeight="1">
      <c r="A13" s="110"/>
      <c r="B13" s="110"/>
      <c r="C13" s="110"/>
      <c r="D13" s="110"/>
      <c r="E13" s="110"/>
      <c r="F13" s="110"/>
      <c r="G13" s="111"/>
      <c r="H13" s="111" t="s">
        <v>30</v>
      </c>
      <c r="I13" s="112">
        <f>SUM(I11:I12)</f>
        <v>57</v>
      </c>
      <c r="J13" s="113"/>
      <c r="K13" s="112">
        <f>SUM(K11:K11)</f>
        <v>57</v>
      </c>
      <c r="L13" s="114"/>
      <c r="M13" s="136">
        <f>SUM(M11:M11)</f>
        <v>33972</v>
      </c>
      <c r="N13" s="115"/>
    </row>
    <row r="14" spans="1:14" ht="21.75" customHeight="1">
      <c r="A14" s="93"/>
      <c r="B14" s="93"/>
      <c r="C14" s="94"/>
      <c r="D14" s="94"/>
      <c r="E14" s="94"/>
      <c r="F14" s="94"/>
      <c r="G14" s="92"/>
      <c r="H14" s="92"/>
      <c r="I14" s="92"/>
      <c r="J14" s="92"/>
      <c r="K14" s="92"/>
      <c r="L14" s="95"/>
      <c r="M14" s="95"/>
      <c r="N14" s="92"/>
    </row>
    <row r="15" spans="1:14" ht="21.75" customHeight="1">
      <c r="A15" s="150" t="s">
        <v>31</v>
      </c>
      <c r="B15" s="150"/>
      <c r="C15" s="96"/>
      <c r="D15" s="97"/>
      <c r="E15" s="144" t="s">
        <v>32</v>
      </c>
      <c r="F15" s="144"/>
      <c r="G15" s="144"/>
      <c r="H15" s="98"/>
      <c r="I15" s="99"/>
      <c r="J15" s="99"/>
      <c r="K15" s="99"/>
      <c r="L15" s="143" t="s">
        <v>33</v>
      </c>
      <c r="M15" s="143"/>
      <c r="N15" s="92"/>
    </row>
    <row r="16" spans="1:14" ht="21.75" customHeight="1">
      <c r="A16" s="100"/>
      <c r="B16" s="101"/>
      <c r="C16" s="100"/>
      <c r="D16" s="100"/>
      <c r="E16" s="100"/>
      <c r="F16" s="100"/>
      <c r="G16" s="100"/>
      <c r="H16" s="102"/>
      <c r="I16" s="102"/>
      <c r="J16" s="102"/>
    </row>
    <row r="17" spans="1:10" ht="21.75" customHeight="1">
      <c r="A17" s="100"/>
      <c r="B17" s="101"/>
      <c r="C17" s="100"/>
      <c r="D17" s="100"/>
      <c r="E17" s="100"/>
      <c r="F17" s="100"/>
      <c r="G17" s="100"/>
      <c r="H17" s="102"/>
      <c r="I17" s="102"/>
      <c r="J17" s="102"/>
    </row>
    <row r="18" spans="1:10" ht="21.75" customHeight="1">
      <c r="A18" s="103"/>
      <c r="B18" s="104"/>
      <c r="C18" s="100"/>
      <c r="D18" s="100"/>
      <c r="E18" s="100"/>
      <c r="F18" s="100"/>
      <c r="G18" s="105"/>
      <c r="H18" s="105"/>
      <c r="I18" s="100"/>
      <c r="J18" s="102"/>
    </row>
    <row r="19" spans="1:10" ht="21.75" customHeight="1">
      <c r="A19" s="102"/>
      <c r="B19" s="106"/>
      <c r="C19" s="107"/>
      <c r="D19" s="102"/>
      <c r="E19" s="108"/>
      <c r="F19" s="108"/>
      <c r="G19" s="102"/>
      <c r="H19" s="109"/>
      <c r="I19" s="109"/>
      <c r="J19" s="102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5">
    <mergeCell ref="H5:I5"/>
    <mergeCell ref="B5:D5"/>
    <mergeCell ref="H6:I6"/>
    <mergeCell ref="F5:G5"/>
    <mergeCell ref="L15:M15"/>
    <mergeCell ref="E15:G15"/>
    <mergeCell ref="B6:D6"/>
    <mergeCell ref="B7:C7"/>
    <mergeCell ref="H8:I8"/>
    <mergeCell ref="B8:C8"/>
    <mergeCell ref="F6:G6"/>
    <mergeCell ref="F7:G7"/>
    <mergeCell ref="F8:G8"/>
    <mergeCell ref="A15:B15"/>
    <mergeCell ref="H7:I7"/>
  </mergeCells>
  <printOptions horizontalCentered="1"/>
  <pageMargins left="0.25" right="0.25" top="1.0416666666666667" bottom="0.75" header="0.3" footer="0.3"/>
  <pageSetup paperSize="9" scale="46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R61"/>
  <sheetViews>
    <sheetView zoomScaleNormal="100" workbookViewId="0">
      <selection activeCell="B12" sqref="B12"/>
    </sheetView>
  </sheetViews>
  <sheetFormatPr defaultRowHeight="13"/>
  <cols>
    <col min="1" max="1" width="17.1796875" style="2" customWidth="1"/>
    <col min="2" max="2" width="6.54296875" style="2" customWidth="1"/>
    <col min="3" max="3" width="5.26953125" style="2" customWidth="1"/>
    <col min="4" max="4" width="11" style="2" customWidth="1"/>
    <col min="5" max="5" width="5.81640625" style="2" customWidth="1"/>
    <col min="6" max="6" width="9.1796875" style="2" customWidth="1"/>
    <col min="7" max="7" width="11.1796875" style="2" customWidth="1"/>
    <col min="8" max="8" width="15.81640625" style="2" customWidth="1"/>
    <col min="9" max="9" width="8.81640625" style="2" customWidth="1"/>
    <col min="10" max="10" width="9.54296875" style="2" customWidth="1"/>
    <col min="11" max="11" width="15.7265625" style="2" customWidth="1"/>
    <col min="12" max="256" width="9.1796875" style="2"/>
    <col min="257" max="257" width="17.1796875" style="2" customWidth="1"/>
    <col min="258" max="258" width="6.54296875" style="2" customWidth="1"/>
    <col min="259" max="259" width="5.26953125" style="2" customWidth="1"/>
    <col min="260" max="260" width="11" style="2" customWidth="1"/>
    <col min="261" max="261" width="5.81640625" style="2" customWidth="1"/>
    <col min="262" max="262" width="9.1796875" style="2" customWidth="1"/>
    <col min="263" max="263" width="11.1796875" style="2" customWidth="1"/>
    <col min="264" max="264" width="15.81640625" style="2" customWidth="1"/>
    <col min="265" max="265" width="8.81640625" style="2" customWidth="1"/>
    <col min="266" max="266" width="9.54296875" style="2" customWidth="1"/>
    <col min="267" max="267" width="15.7265625" style="2" customWidth="1"/>
    <col min="268" max="512" width="9.1796875" style="2"/>
    <col min="513" max="513" width="17.1796875" style="2" customWidth="1"/>
    <col min="514" max="514" width="6.54296875" style="2" customWidth="1"/>
    <col min="515" max="515" width="5.26953125" style="2" customWidth="1"/>
    <col min="516" max="516" width="11" style="2" customWidth="1"/>
    <col min="517" max="517" width="5.81640625" style="2" customWidth="1"/>
    <col min="518" max="518" width="9.1796875" style="2" customWidth="1"/>
    <col min="519" max="519" width="11.1796875" style="2" customWidth="1"/>
    <col min="520" max="520" width="15.81640625" style="2" customWidth="1"/>
    <col min="521" max="521" width="8.81640625" style="2" customWidth="1"/>
    <col min="522" max="522" width="9.54296875" style="2" customWidth="1"/>
    <col min="523" max="523" width="15.7265625" style="2" customWidth="1"/>
    <col min="524" max="768" width="9.1796875" style="2"/>
    <col min="769" max="769" width="17.1796875" style="2" customWidth="1"/>
    <col min="770" max="770" width="6.54296875" style="2" customWidth="1"/>
    <col min="771" max="771" width="5.26953125" style="2" customWidth="1"/>
    <col min="772" max="772" width="11" style="2" customWidth="1"/>
    <col min="773" max="773" width="5.81640625" style="2" customWidth="1"/>
    <col min="774" max="774" width="9.1796875" style="2" customWidth="1"/>
    <col min="775" max="775" width="11.1796875" style="2" customWidth="1"/>
    <col min="776" max="776" width="15.81640625" style="2" customWidth="1"/>
    <col min="777" max="777" width="8.81640625" style="2" customWidth="1"/>
    <col min="778" max="778" width="9.54296875" style="2" customWidth="1"/>
    <col min="779" max="779" width="15.7265625" style="2" customWidth="1"/>
    <col min="780" max="1024" width="9.1796875" style="2"/>
    <col min="1025" max="1025" width="17.1796875" style="2" customWidth="1"/>
    <col min="1026" max="1026" width="6.54296875" style="2" customWidth="1"/>
    <col min="1027" max="1027" width="5.26953125" style="2" customWidth="1"/>
    <col min="1028" max="1028" width="11" style="2" customWidth="1"/>
    <col min="1029" max="1029" width="5.81640625" style="2" customWidth="1"/>
    <col min="1030" max="1030" width="9.1796875" style="2" customWidth="1"/>
    <col min="1031" max="1031" width="11.1796875" style="2" customWidth="1"/>
    <col min="1032" max="1032" width="15.81640625" style="2" customWidth="1"/>
    <col min="1033" max="1033" width="8.81640625" style="2" customWidth="1"/>
    <col min="1034" max="1034" width="9.54296875" style="2" customWidth="1"/>
    <col min="1035" max="1035" width="15.7265625" style="2" customWidth="1"/>
    <col min="1036" max="1280" width="9.1796875" style="2"/>
    <col min="1281" max="1281" width="17.1796875" style="2" customWidth="1"/>
    <col min="1282" max="1282" width="6.54296875" style="2" customWidth="1"/>
    <col min="1283" max="1283" width="5.26953125" style="2" customWidth="1"/>
    <col min="1284" max="1284" width="11" style="2" customWidth="1"/>
    <col min="1285" max="1285" width="5.81640625" style="2" customWidth="1"/>
    <col min="1286" max="1286" width="9.1796875" style="2" customWidth="1"/>
    <col min="1287" max="1287" width="11.1796875" style="2" customWidth="1"/>
    <col min="1288" max="1288" width="15.81640625" style="2" customWidth="1"/>
    <col min="1289" max="1289" width="8.81640625" style="2" customWidth="1"/>
    <col min="1290" max="1290" width="9.54296875" style="2" customWidth="1"/>
    <col min="1291" max="1291" width="15.7265625" style="2" customWidth="1"/>
    <col min="1292" max="1536" width="9.1796875" style="2"/>
    <col min="1537" max="1537" width="17.1796875" style="2" customWidth="1"/>
    <col min="1538" max="1538" width="6.54296875" style="2" customWidth="1"/>
    <col min="1539" max="1539" width="5.26953125" style="2" customWidth="1"/>
    <col min="1540" max="1540" width="11" style="2" customWidth="1"/>
    <col min="1541" max="1541" width="5.81640625" style="2" customWidth="1"/>
    <col min="1542" max="1542" width="9.1796875" style="2" customWidth="1"/>
    <col min="1543" max="1543" width="11.1796875" style="2" customWidth="1"/>
    <col min="1544" max="1544" width="15.81640625" style="2" customWidth="1"/>
    <col min="1545" max="1545" width="8.81640625" style="2" customWidth="1"/>
    <col min="1546" max="1546" width="9.54296875" style="2" customWidth="1"/>
    <col min="1547" max="1547" width="15.7265625" style="2" customWidth="1"/>
    <col min="1548" max="1792" width="9.1796875" style="2"/>
    <col min="1793" max="1793" width="17.1796875" style="2" customWidth="1"/>
    <col min="1794" max="1794" width="6.54296875" style="2" customWidth="1"/>
    <col min="1795" max="1795" width="5.26953125" style="2" customWidth="1"/>
    <col min="1796" max="1796" width="11" style="2" customWidth="1"/>
    <col min="1797" max="1797" width="5.81640625" style="2" customWidth="1"/>
    <col min="1798" max="1798" width="9.1796875" style="2" customWidth="1"/>
    <col min="1799" max="1799" width="11.1796875" style="2" customWidth="1"/>
    <col min="1800" max="1800" width="15.81640625" style="2" customWidth="1"/>
    <col min="1801" max="1801" width="8.81640625" style="2" customWidth="1"/>
    <col min="1802" max="1802" width="9.54296875" style="2" customWidth="1"/>
    <col min="1803" max="1803" width="15.7265625" style="2" customWidth="1"/>
    <col min="1804" max="2048" width="9.1796875" style="2"/>
    <col min="2049" max="2049" width="17.1796875" style="2" customWidth="1"/>
    <col min="2050" max="2050" width="6.54296875" style="2" customWidth="1"/>
    <col min="2051" max="2051" width="5.26953125" style="2" customWidth="1"/>
    <col min="2052" max="2052" width="11" style="2" customWidth="1"/>
    <col min="2053" max="2053" width="5.81640625" style="2" customWidth="1"/>
    <col min="2054" max="2054" width="9.1796875" style="2" customWidth="1"/>
    <col min="2055" max="2055" width="11.1796875" style="2" customWidth="1"/>
    <col min="2056" max="2056" width="15.81640625" style="2" customWidth="1"/>
    <col min="2057" max="2057" width="8.81640625" style="2" customWidth="1"/>
    <col min="2058" max="2058" width="9.54296875" style="2" customWidth="1"/>
    <col min="2059" max="2059" width="15.7265625" style="2" customWidth="1"/>
    <col min="2060" max="2304" width="9.1796875" style="2"/>
    <col min="2305" max="2305" width="17.1796875" style="2" customWidth="1"/>
    <col min="2306" max="2306" width="6.54296875" style="2" customWidth="1"/>
    <col min="2307" max="2307" width="5.26953125" style="2" customWidth="1"/>
    <col min="2308" max="2308" width="11" style="2" customWidth="1"/>
    <col min="2309" max="2309" width="5.81640625" style="2" customWidth="1"/>
    <col min="2310" max="2310" width="9.1796875" style="2" customWidth="1"/>
    <col min="2311" max="2311" width="11.1796875" style="2" customWidth="1"/>
    <col min="2312" max="2312" width="15.81640625" style="2" customWidth="1"/>
    <col min="2313" max="2313" width="8.81640625" style="2" customWidth="1"/>
    <col min="2314" max="2314" width="9.54296875" style="2" customWidth="1"/>
    <col min="2315" max="2315" width="15.7265625" style="2" customWidth="1"/>
    <col min="2316" max="2560" width="9.1796875" style="2"/>
    <col min="2561" max="2561" width="17.1796875" style="2" customWidth="1"/>
    <col min="2562" max="2562" width="6.54296875" style="2" customWidth="1"/>
    <col min="2563" max="2563" width="5.26953125" style="2" customWidth="1"/>
    <col min="2564" max="2564" width="11" style="2" customWidth="1"/>
    <col min="2565" max="2565" width="5.81640625" style="2" customWidth="1"/>
    <col min="2566" max="2566" width="9.1796875" style="2" customWidth="1"/>
    <col min="2567" max="2567" width="11.1796875" style="2" customWidth="1"/>
    <col min="2568" max="2568" width="15.81640625" style="2" customWidth="1"/>
    <col min="2569" max="2569" width="8.81640625" style="2" customWidth="1"/>
    <col min="2570" max="2570" width="9.54296875" style="2" customWidth="1"/>
    <col min="2571" max="2571" width="15.7265625" style="2" customWidth="1"/>
    <col min="2572" max="2816" width="9.1796875" style="2"/>
    <col min="2817" max="2817" width="17.1796875" style="2" customWidth="1"/>
    <col min="2818" max="2818" width="6.54296875" style="2" customWidth="1"/>
    <col min="2819" max="2819" width="5.26953125" style="2" customWidth="1"/>
    <col min="2820" max="2820" width="11" style="2" customWidth="1"/>
    <col min="2821" max="2821" width="5.81640625" style="2" customWidth="1"/>
    <col min="2822" max="2822" width="9.1796875" style="2" customWidth="1"/>
    <col min="2823" max="2823" width="11.1796875" style="2" customWidth="1"/>
    <col min="2824" max="2824" width="15.81640625" style="2" customWidth="1"/>
    <col min="2825" max="2825" width="8.81640625" style="2" customWidth="1"/>
    <col min="2826" max="2826" width="9.54296875" style="2" customWidth="1"/>
    <col min="2827" max="2827" width="15.7265625" style="2" customWidth="1"/>
    <col min="2828" max="3072" width="9.1796875" style="2"/>
    <col min="3073" max="3073" width="17.1796875" style="2" customWidth="1"/>
    <col min="3074" max="3074" width="6.54296875" style="2" customWidth="1"/>
    <col min="3075" max="3075" width="5.26953125" style="2" customWidth="1"/>
    <col min="3076" max="3076" width="11" style="2" customWidth="1"/>
    <col min="3077" max="3077" width="5.81640625" style="2" customWidth="1"/>
    <col min="3078" max="3078" width="9.1796875" style="2" customWidth="1"/>
    <col min="3079" max="3079" width="11.1796875" style="2" customWidth="1"/>
    <col min="3080" max="3080" width="15.81640625" style="2" customWidth="1"/>
    <col min="3081" max="3081" width="8.81640625" style="2" customWidth="1"/>
    <col min="3082" max="3082" width="9.54296875" style="2" customWidth="1"/>
    <col min="3083" max="3083" width="15.7265625" style="2" customWidth="1"/>
    <col min="3084" max="3328" width="9.1796875" style="2"/>
    <col min="3329" max="3329" width="17.1796875" style="2" customWidth="1"/>
    <col min="3330" max="3330" width="6.54296875" style="2" customWidth="1"/>
    <col min="3331" max="3331" width="5.26953125" style="2" customWidth="1"/>
    <col min="3332" max="3332" width="11" style="2" customWidth="1"/>
    <col min="3333" max="3333" width="5.81640625" style="2" customWidth="1"/>
    <col min="3334" max="3334" width="9.1796875" style="2" customWidth="1"/>
    <col min="3335" max="3335" width="11.1796875" style="2" customWidth="1"/>
    <col min="3336" max="3336" width="15.81640625" style="2" customWidth="1"/>
    <col min="3337" max="3337" width="8.81640625" style="2" customWidth="1"/>
    <col min="3338" max="3338" width="9.54296875" style="2" customWidth="1"/>
    <col min="3339" max="3339" width="15.7265625" style="2" customWidth="1"/>
    <col min="3340" max="3584" width="9.1796875" style="2"/>
    <col min="3585" max="3585" width="17.1796875" style="2" customWidth="1"/>
    <col min="3586" max="3586" width="6.54296875" style="2" customWidth="1"/>
    <col min="3587" max="3587" width="5.26953125" style="2" customWidth="1"/>
    <col min="3588" max="3588" width="11" style="2" customWidth="1"/>
    <col min="3589" max="3589" width="5.81640625" style="2" customWidth="1"/>
    <col min="3590" max="3590" width="9.1796875" style="2" customWidth="1"/>
    <col min="3591" max="3591" width="11.1796875" style="2" customWidth="1"/>
    <col min="3592" max="3592" width="15.81640625" style="2" customWidth="1"/>
    <col min="3593" max="3593" width="8.81640625" style="2" customWidth="1"/>
    <col min="3594" max="3594" width="9.54296875" style="2" customWidth="1"/>
    <col min="3595" max="3595" width="15.7265625" style="2" customWidth="1"/>
    <col min="3596" max="3840" width="9.1796875" style="2"/>
    <col min="3841" max="3841" width="17.1796875" style="2" customWidth="1"/>
    <col min="3842" max="3842" width="6.54296875" style="2" customWidth="1"/>
    <col min="3843" max="3843" width="5.26953125" style="2" customWidth="1"/>
    <col min="3844" max="3844" width="11" style="2" customWidth="1"/>
    <col min="3845" max="3845" width="5.81640625" style="2" customWidth="1"/>
    <col min="3846" max="3846" width="9.1796875" style="2" customWidth="1"/>
    <col min="3847" max="3847" width="11.1796875" style="2" customWidth="1"/>
    <col min="3848" max="3848" width="15.81640625" style="2" customWidth="1"/>
    <col min="3849" max="3849" width="8.81640625" style="2" customWidth="1"/>
    <col min="3850" max="3850" width="9.54296875" style="2" customWidth="1"/>
    <col min="3851" max="3851" width="15.7265625" style="2" customWidth="1"/>
    <col min="3852" max="4096" width="9.1796875" style="2"/>
    <col min="4097" max="4097" width="17.1796875" style="2" customWidth="1"/>
    <col min="4098" max="4098" width="6.54296875" style="2" customWidth="1"/>
    <col min="4099" max="4099" width="5.26953125" style="2" customWidth="1"/>
    <col min="4100" max="4100" width="11" style="2" customWidth="1"/>
    <col min="4101" max="4101" width="5.81640625" style="2" customWidth="1"/>
    <col min="4102" max="4102" width="9.1796875" style="2" customWidth="1"/>
    <col min="4103" max="4103" width="11.1796875" style="2" customWidth="1"/>
    <col min="4104" max="4104" width="15.81640625" style="2" customWidth="1"/>
    <col min="4105" max="4105" width="8.81640625" style="2" customWidth="1"/>
    <col min="4106" max="4106" width="9.54296875" style="2" customWidth="1"/>
    <col min="4107" max="4107" width="15.7265625" style="2" customWidth="1"/>
    <col min="4108" max="4352" width="9.1796875" style="2"/>
    <col min="4353" max="4353" width="17.1796875" style="2" customWidth="1"/>
    <col min="4354" max="4354" width="6.54296875" style="2" customWidth="1"/>
    <col min="4355" max="4355" width="5.26953125" style="2" customWidth="1"/>
    <col min="4356" max="4356" width="11" style="2" customWidth="1"/>
    <col min="4357" max="4357" width="5.81640625" style="2" customWidth="1"/>
    <col min="4358" max="4358" width="9.1796875" style="2" customWidth="1"/>
    <col min="4359" max="4359" width="11.1796875" style="2" customWidth="1"/>
    <col min="4360" max="4360" width="15.81640625" style="2" customWidth="1"/>
    <col min="4361" max="4361" width="8.81640625" style="2" customWidth="1"/>
    <col min="4362" max="4362" width="9.54296875" style="2" customWidth="1"/>
    <col min="4363" max="4363" width="15.7265625" style="2" customWidth="1"/>
    <col min="4364" max="4608" width="9.1796875" style="2"/>
    <col min="4609" max="4609" width="17.1796875" style="2" customWidth="1"/>
    <col min="4610" max="4610" width="6.54296875" style="2" customWidth="1"/>
    <col min="4611" max="4611" width="5.26953125" style="2" customWidth="1"/>
    <col min="4612" max="4612" width="11" style="2" customWidth="1"/>
    <col min="4613" max="4613" width="5.81640625" style="2" customWidth="1"/>
    <col min="4614" max="4614" width="9.1796875" style="2" customWidth="1"/>
    <col min="4615" max="4615" width="11.1796875" style="2" customWidth="1"/>
    <col min="4616" max="4616" width="15.81640625" style="2" customWidth="1"/>
    <col min="4617" max="4617" width="8.81640625" style="2" customWidth="1"/>
    <col min="4618" max="4618" width="9.54296875" style="2" customWidth="1"/>
    <col min="4619" max="4619" width="15.7265625" style="2" customWidth="1"/>
    <col min="4620" max="4864" width="9.1796875" style="2"/>
    <col min="4865" max="4865" width="17.1796875" style="2" customWidth="1"/>
    <col min="4866" max="4866" width="6.54296875" style="2" customWidth="1"/>
    <col min="4867" max="4867" width="5.26953125" style="2" customWidth="1"/>
    <col min="4868" max="4868" width="11" style="2" customWidth="1"/>
    <col min="4869" max="4869" width="5.81640625" style="2" customWidth="1"/>
    <col min="4870" max="4870" width="9.1796875" style="2" customWidth="1"/>
    <col min="4871" max="4871" width="11.1796875" style="2" customWidth="1"/>
    <col min="4872" max="4872" width="15.81640625" style="2" customWidth="1"/>
    <col min="4873" max="4873" width="8.81640625" style="2" customWidth="1"/>
    <col min="4874" max="4874" width="9.54296875" style="2" customWidth="1"/>
    <col min="4875" max="4875" width="15.7265625" style="2" customWidth="1"/>
    <col min="4876" max="5120" width="9.1796875" style="2"/>
    <col min="5121" max="5121" width="17.1796875" style="2" customWidth="1"/>
    <col min="5122" max="5122" width="6.54296875" style="2" customWidth="1"/>
    <col min="5123" max="5123" width="5.26953125" style="2" customWidth="1"/>
    <col min="5124" max="5124" width="11" style="2" customWidth="1"/>
    <col min="5125" max="5125" width="5.81640625" style="2" customWidth="1"/>
    <col min="5126" max="5126" width="9.1796875" style="2" customWidth="1"/>
    <col min="5127" max="5127" width="11.1796875" style="2" customWidth="1"/>
    <col min="5128" max="5128" width="15.81640625" style="2" customWidth="1"/>
    <col min="5129" max="5129" width="8.81640625" style="2" customWidth="1"/>
    <col min="5130" max="5130" width="9.54296875" style="2" customWidth="1"/>
    <col min="5131" max="5131" width="15.7265625" style="2" customWidth="1"/>
    <col min="5132" max="5376" width="9.1796875" style="2"/>
    <col min="5377" max="5377" width="17.1796875" style="2" customWidth="1"/>
    <col min="5378" max="5378" width="6.54296875" style="2" customWidth="1"/>
    <col min="5379" max="5379" width="5.26953125" style="2" customWidth="1"/>
    <col min="5380" max="5380" width="11" style="2" customWidth="1"/>
    <col min="5381" max="5381" width="5.81640625" style="2" customWidth="1"/>
    <col min="5382" max="5382" width="9.1796875" style="2" customWidth="1"/>
    <col min="5383" max="5383" width="11.1796875" style="2" customWidth="1"/>
    <col min="5384" max="5384" width="15.81640625" style="2" customWidth="1"/>
    <col min="5385" max="5385" width="8.81640625" style="2" customWidth="1"/>
    <col min="5386" max="5386" width="9.54296875" style="2" customWidth="1"/>
    <col min="5387" max="5387" width="15.7265625" style="2" customWidth="1"/>
    <col min="5388" max="5632" width="9.1796875" style="2"/>
    <col min="5633" max="5633" width="17.1796875" style="2" customWidth="1"/>
    <col min="5634" max="5634" width="6.54296875" style="2" customWidth="1"/>
    <col min="5635" max="5635" width="5.26953125" style="2" customWidth="1"/>
    <col min="5636" max="5636" width="11" style="2" customWidth="1"/>
    <col min="5637" max="5637" width="5.81640625" style="2" customWidth="1"/>
    <col min="5638" max="5638" width="9.1796875" style="2" customWidth="1"/>
    <col min="5639" max="5639" width="11.1796875" style="2" customWidth="1"/>
    <col min="5640" max="5640" width="15.81640625" style="2" customWidth="1"/>
    <col min="5641" max="5641" width="8.81640625" style="2" customWidth="1"/>
    <col min="5642" max="5642" width="9.54296875" style="2" customWidth="1"/>
    <col min="5643" max="5643" width="15.7265625" style="2" customWidth="1"/>
    <col min="5644" max="5888" width="9.1796875" style="2"/>
    <col min="5889" max="5889" width="17.1796875" style="2" customWidth="1"/>
    <col min="5890" max="5890" width="6.54296875" style="2" customWidth="1"/>
    <col min="5891" max="5891" width="5.26953125" style="2" customWidth="1"/>
    <col min="5892" max="5892" width="11" style="2" customWidth="1"/>
    <col min="5893" max="5893" width="5.81640625" style="2" customWidth="1"/>
    <col min="5894" max="5894" width="9.1796875" style="2" customWidth="1"/>
    <col min="5895" max="5895" width="11.1796875" style="2" customWidth="1"/>
    <col min="5896" max="5896" width="15.81640625" style="2" customWidth="1"/>
    <col min="5897" max="5897" width="8.81640625" style="2" customWidth="1"/>
    <col min="5898" max="5898" width="9.54296875" style="2" customWidth="1"/>
    <col min="5899" max="5899" width="15.7265625" style="2" customWidth="1"/>
    <col min="5900" max="6144" width="9.1796875" style="2"/>
    <col min="6145" max="6145" width="17.1796875" style="2" customWidth="1"/>
    <col min="6146" max="6146" width="6.54296875" style="2" customWidth="1"/>
    <col min="6147" max="6147" width="5.26953125" style="2" customWidth="1"/>
    <col min="6148" max="6148" width="11" style="2" customWidth="1"/>
    <col min="6149" max="6149" width="5.81640625" style="2" customWidth="1"/>
    <col min="6150" max="6150" width="9.1796875" style="2" customWidth="1"/>
    <col min="6151" max="6151" width="11.1796875" style="2" customWidth="1"/>
    <col min="6152" max="6152" width="15.81640625" style="2" customWidth="1"/>
    <col min="6153" max="6153" width="8.81640625" style="2" customWidth="1"/>
    <col min="6154" max="6154" width="9.54296875" style="2" customWidth="1"/>
    <col min="6155" max="6155" width="15.7265625" style="2" customWidth="1"/>
    <col min="6156" max="6400" width="9.1796875" style="2"/>
    <col min="6401" max="6401" width="17.1796875" style="2" customWidth="1"/>
    <col min="6402" max="6402" width="6.54296875" style="2" customWidth="1"/>
    <col min="6403" max="6403" width="5.26953125" style="2" customWidth="1"/>
    <col min="6404" max="6404" width="11" style="2" customWidth="1"/>
    <col min="6405" max="6405" width="5.81640625" style="2" customWidth="1"/>
    <col min="6406" max="6406" width="9.1796875" style="2" customWidth="1"/>
    <col min="6407" max="6407" width="11.1796875" style="2" customWidth="1"/>
    <col min="6408" max="6408" width="15.81640625" style="2" customWidth="1"/>
    <col min="6409" max="6409" width="8.81640625" style="2" customWidth="1"/>
    <col min="6410" max="6410" width="9.54296875" style="2" customWidth="1"/>
    <col min="6411" max="6411" width="15.7265625" style="2" customWidth="1"/>
    <col min="6412" max="6656" width="9.1796875" style="2"/>
    <col min="6657" max="6657" width="17.1796875" style="2" customWidth="1"/>
    <col min="6658" max="6658" width="6.54296875" style="2" customWidth="1"/>
    <col min="6659" max="6659" width="5.26953125" style="2" customWidth="1"/>
    <col min="6660" max="6660" width="11" style="2" customWidth="1"/>
    <col min="6661" max="6661" width="5.81640625" style="2" customWidth="1"/>
    <col min="6662" max="6662" width="9.1796875" style="2" customWidth="1"/>
    <col min="6663" max="6663" width="11.1796875" style="2" customWidth="1"/>
    <col min="6664" max="6664" width="15.81640625" style="2" customWidth="1"/>
    <col min="6665" max="6665" width="8.81640625" style="2" customWidth="1"/>
    <col min="6666" max="6666" width="9.54296875" style="2" customWidth="1"/>
    <col min="6667" max="6667" width="15.7265625" style="2" customWidth="1"/>
    <col min="6668" max="6912" width="9.1796875" style="2"/>
    <col min="6913" max="6913" width="17.1796875" style="2" customWidth="1"/>
    <col min="6914" max="6914" width="6.54296875" style="2" customWidth="1"/>
    <col min="6915" max="6915" width="5.26953125" style="2" customWidth="1"/>
    <col min="6916" max="6916" width="11" style="2" customWidth="1"/>
    <col min="6917" max="6917" width="5.81640625" style="2" customWidth="1"/>
    <col min="6918" max="6918" width="9.1796875" style="2" customWidth="1"/>
    <col min="6919" max="6919" width="11.1796875" style="2" customWidth="1"/>
    <col min="6920" max="6920" width="15.81640625" style="2" customWidth="1"/>
    <col min="6921" max="6921" width="8.81640625" style="2" customWidth="1"/>
    <col min="6922" max="6922" width="9.54296875" style="2" customWidth="1"/>
    <col min="6923" max="6923" width="15.7265625" style="2" customWidth="1"/>
    <col min="6924" max="7168" width="9.1796875" style="2"/>
    <col min="7169" max="7169" width="17.1796875" style="2" customWidth="1"/>
    <col min="7170" max="7170" width="6.54296875" style="2" customWidth="1"/>
    <col min="7171" max="7171" width="5.26953125" style="2" customWidth="1"/>
    <col min="7172" max="7172" width="11" style="2" customWidth="1"/>
    <col min="7173" max="7173" width="5.81640625" style="2" customWidth="1"/>
    <col min="7174" max="7174" width="9.1796875" style="2" customWidth="1"/>
    <col min="7175" max="7175" width="11.1796875" style="2" customWidth="1"/>
    <col min="7176" max="7176" width="15.81640625" style="2" customWidth="1"/>
    <col min="7177" max="7177" width="8.81640625" style="2" customWidth="1"/>
    <col min="7178" max="7178" width="9.54296875" style="2" customWidth="1"/>
    <col min="7179" max="7179" width="15.7265625" style="2" customWidth="1"/>
    <col min="7180" max="7424" width="9.1796875" style="2"/>
    <col min="7425" max="7425" width="17.1796875" style="2" customWidth="1"/>
    <col min="7426" max="7426" width="6.54296875" style="2" customWidth="1"/>
    <col min="7427" max="7427" width="5.26953125" style="2" customWidth="1"/>
    <col min="7428" max="7428" width="11" style="2" customWidth="1"/>
    <col min="7429" max="7429" width="5.81640625" style="2" customWidth="1"/>
    <col min="7430" max="7430" width="9.1796875" style="2" customWidth="1"/>
    <col min="7431" max="7431" width="11.1796875" style="2" customWidth="1"/>
    <col min="7432" max="7432" width="15.81640625" style="2" customWidth="1"/>
    <col min="7433" max="7433" width="8.81640625" style="2" customWidth="1"/>
    <col min="7434" max="7434" width="9.54296875" style="2" customWidth="1"/>
    <col min="7435" max="7435" width="15.7265625" style="2" customWidth="1"/>
    <col min="7436" max="7680" width="9.1796875" style="2"/>
    <col min="7681" max="7681" width="17.1796875" style="2" customWidth="1"/>
    <col min="7682" max="7682" width="6.54296875" style="2" customWidth="1"/>
    <col min="7683" max="7683" width="5.26953125" style="2" customWidth="1"/>
    <col min="7684" max="7684" width="11" style="2" customWidth="1"/>
    <col min="7685" max="7685" width="5.81640625" style="2" customWidth="1"/>
    <col min="7686" max="7686" width="9.1796875" style="2" customWidth="1"/>
    <col min="7687" max="7687" width="11.1796875" style="2" customWidth="1"/>
    <col min="7688" max="7688" width="15.81640625" style="2" customWidth="1"/>
    <col min="7689" max="7689" width="8.81640625" style="2" customWidth="1"/>
    <col min="7690" max="7690" width="9.54296875" style="2" customWidth="1"/>
    <col min="7691" max="7691" width="15.7265625" style="2" customWidth="1"/>
    <col min="7692" max="7936" width="9.1796875" style="2"/>
    <col min="7937" max="7937" width="17.1796875" style="2" customWidth="1"/>
    <col min="7938" max="7938" width="6.54296875" style="2" customWidth="1"/>
    <col min="7939" max="7939" width="5.26953125" style="2" customWidth="1"/>
    <col min="7940" max="7940" width="11" style="2" customWidth="1"/>
    <col min="7941" max="7941" width="5.81640625" style="2" customWidth="1"/>
    <col min="7942" max="7942" width="9.1796875" style="2" customWidth="1"/>
    <col min="7943" max="7943" width="11.1796875" style="2" customWidth="1"/>
    <col min="7944" max="7944" width="15.81640625" style="2" customWidth="1"/>
    <col min="7945" max="7945" width="8.81640625" style="2" customWidth="1"/>
    <col min="7946" max="7946" width="9.54296875" style="2" customWidth="1"/>
    <col min="7947" max="7947" width="15.7265625" style="2" customWidth="1"/>
    <col min="7948" max="8192" width="9.1796875" style="2"/>
    <col min="8193" max="8193" width="17.1796875" style="2" customWidth="1"/>
    <col min="8194" max="8194" width="6.54296875" style="2" customWidth="1"/>
    <col min="8195" max="8195" width="5.26953125" style="2" customWidth="1"/>
    <col min="8196" max="8196" width="11" style="2" customWidth="1"/>
    <col min="8197" max="8197" width="5.81640625" style="2" customWidth="1"/>
    <col min="8198" max="8198" width="9.1796875" style="2" customWidth="1"/>
    <col min="8199" max="8199" width="11.1796875" style="2" customWidth="1"/>
    <col min="8200" max="8200" width="15.81640625" style="2" customWidth="1"/>
    <col min="8201" max="8201" width="8.81640625" style="2" customWidth="1"/>
    <col min="8202" max="8202" width="9.54296875" style="2" customWidth="1"/>
    <col min="8203" max="8203" width="15.7265625" style="2" customWidth="1"/>
    <col min="8204" max="8448" width="9.1796875" style="2"/>
    <col min="8449" max="8449" width="17.1796875" style="2" customWidth="1"/>
    <col min="8450" max="8450" width="6.54296875" style="2" customWidth="1"/>
    <col min="8451" max="8451" width="5.26953125" style="2" customWidth="1"/>
    <col min="8452" max="8452" width="11" style="2" customWidth="1"/>
    <col min="8453" max="8453" width="5.81640625" style="2" customWidth="1"/>
    <col min="8454" max="8454" width="9.1796875" style="2" customWidth="1"/>
    <col min="8455" max="8455" width="11.1796875" style="2" customWidth="1"/>
    <col min="8456" max="8456" width="15.81640625" style="2" customWidth="1"/>
    <col min="8457" max="8457" width="8.81640625" style="2" customWidth="1"/>
    <col min="8458" max="8458" width="9.54296875" style="2" customWidth="1"/>
    <col min="8459" max="8459" width="15.7265625" style="2" customWidth="1"/>
    <col min="8460" max="8704" width="9.1796875" style="2"/>
    <col min="8705" max="8705" width="17.1796875" style="2" customWidth="1"/>
    <col min="8706" max="8706" width="6.54296875" style="2" customWidth="1"/>
    <col min="8707" max="8707" width="5.26953125" style="2" customWidth="1"/>
    <col min="8708" max="8708" width="11" style="2" customWidth="1"/>
    <col min="8709" max="8709" width="5.81640625" style="2" customWidth="1"/>
    <col min="8710" max="8710" width="9.1796875" style="2" customWidth="1"/>
    <col min="8711" max="8711" width="11.1796875" style="2" customWidth="1"/>
    <col min="8712" max="8712" width="15.81640625" style="2" customWidth="1"/>
    <col min="8713" max="8713" width="8.81640625" style="2" customWidth="1"/>
    <col min="8714" max="8714" width="9.54296875" style="2" customWidth="1"/>
    <col min="8715" max="8715" width="15.7265625" style="2" customWidth="1"/>
    <col min="8716" max="8960" width="9.1796875" style="2"/>
    <col min="8961" max="8961" width="17.1796875" style="2" customWidth="1"/>
    <col min="8962" max="8962" width="6.54296875" style="2" customWidth="1"/>
    <col min="8963" max="8963" width="5.26953125" style="2" customWidth="1"/>
    <col min="8964" max="8964" width="11" style="2" customWidth="1"/>
    <col min="8965" max="8965" width="5.81640625" style="2" customWidth="1"/>
    <col min="8966" max="8966" width="9.1796875" style="2" customWidth="1"/>
    <col min="8967" max="8967" width="11.1796875" style="2" customWidth="1"/>
    <col min="8968" max="8968" width="15.81640625" style="2" customWidth="1"/>
    <col min="8969" max="8969" width="8.81640625" style="2" customWidth="1"/>
    <col min="8970" max="8970" width="9.54296875" style="2" customWidth="1"/>
    <col min="8971" max="8971" width="15.7265625" style="2" customWidth="1"/>
    <col min="8972" max="9216" width="9.1796875" style="2"/>
    <col min="9217" max="9217" width="17.1796875" style="2" customWidth="1"/>
    <col min="9218" max="9218" width="6.54296875" style="2" customWidth="1"/>
    <col min="9219" max="9219" width="5.26953125" style="2" customWidth="1"/>
    <col min="9220" max="9220" width="11" style="2" customWidth="1"/>
    <col min="9221" max="9221" width="5.81640625" style="2" customWidth="1"/>
    <col min="9222" max="9222" width="9.1796875" style="2" customWidth="1"/>
    <col min="9223" max="9223" width="11.1796875" style="2" customWidth="1"/>
    <col min="9224" max="9224" width="15.81640625" style="2" customWidth="1"/>
    <col min="9225" max="9225" width="8.81640625" style="2" customWidth="1"/>
    <col min="9226" max="9226" width="9.54296875" style="2" customWidth="1"/>
    <col min="9227" max="9227" width="15.7265625" style="2" customWidth="1"/>
    <col min="9228" max="9472" width="9.1796875" style="2"/>
    <col min="9473" max="9473" width="17.1796875" style="2" customWidth="1"/>
    <col min="9474" max="9474" width="6.54296875" style="2" customWidth="1"/>
    <col min="9475" max="9475" width="5.26953125" style="2" customWidth="1"/>
    <col min="9476" max="9476" width="11" style="2" customWidth="1"/>
    <col min="9477" max="9477" width="5.81640625" style="2" customWidth="1"/>
    <col min="9478" max="9478" width="9.1796875" style="2" customWidth="1"/>
    <col min="9479" max="9479" width="11.1796875" style="2" customWidth="1"/>
    <col min="9480" max="9480" width="15.81640625" style="2" customWidth="1"/>
    <col min="9481" max="9481" width="8.81640625" style="2" customWidth="1"/>
    <col min="9482" max="9482" width="9.54296875" style="2" customWidth="1"/>
    <col min="9483" max="9483" width="15.7265625" style="2" customWidth="1"/>
    <col min="9484" max="9728" width="9.1796875" style="2"/>
    <col min="9729" max="9729" width="17.1796875" style="2" customWidth="1"/>
    <col min="9730" max="9730" width="6.54296875" style="2" customWidth="1"/>
    <col min="9731" max="9731" width="5.26953125" style="2" customWidth="1"/>
    <col min="9732" max="9732" width="11" style="2" customWidth="1"/>
    <col min="9733" max="9733" width="5.81640625" style="2" customWidth="1"/>
    <col min="9734" max="9734" width="9.1796875" style="2" customWidth="1"/>
    <col min="9735" max="9735" width="11.1796875" style="2" customWidth="1"/>
    <col min="9736" max="9736" width="15.81640625" style="2" customWidth="1"/>
    <col min="9737" max="9737" width="8.81640625" style="2" customWidth="1"/>
    <col min="9738" max="9738" width="9.54296875" style="2" customWidth="1"/>
    <col min="9739" max="9739" width="15.7265625" style="2" customWidth="1"/>
    <col min="9740" max="9984" width="9.1796875" style="2"/>
    <col min="9985" max="9985" width="17.1796875" style="2" customWidth="1"/>
    <col min="9986" max="9986" width="6.54296875" style="2" customWidth="1"/>
    <col min="9987" max="9987" width="5.26953125" style="2" customWidth="1"/>
    <col min="9988" max="9988" width="11" style="2" customWidth="1"/>
    <col min="9989" max="9989" width="5.81640625" style="2" customWidth="1"/>
    <col min="9990" max="9990" width="9.1796875" style="2" customWidth="1"/>
    <col min="9991" max="9991" width="11.1796875" style="2" customWidth="1"/>
    <col min="9992" max="9992" width="15.81640625" style="2" customWidth="1"/>
    <col min="9993" max="9993" width="8.81640625" style="2" customWidth="1"/>
    <col min="9994" max="9994" width="9.54296875" style="2" customWidth="1"/>
    <col min="9995" max="9995" width="15.7265625" style="2" customWidth="1"/>
    <col min="9996" max="10240" width="9.1796875" style="2"/>
    <col min="10241" max="10241" width="17.1796875" style="2" customWidth="1"/>
    <col min="10242" max="10242" width="6.54296875" style="2" customWidth="1"/>
    <col min="10243" max="10243" width="5.26953125" style="2" customWidth="1"/>
    <col min="10244" max="10244" width="11" style="2" customWidth="1"/>
    <col min="10245" max="10245" width="5.81640625" style="2" customWidth="1"/>
    <col min="10246" max="10246" width="9.1796875" style="2" customWidth="1"/>
    <col min="10247" max="10247" width="11.1796875" style="2" customWidth="1"/>
    <col min="10248" max="10248" width="15.81640625" style="2" customWidth="1"/>
    <col min="10249" max="10249" width="8.81640625" style="2" customWidth="1"/>
    <col min="10250" max="10250" width="9.54296875" style="2" customWidth="1"/>
    <col min="10251" max="10251" width="15.7265625" style="2" customWidth="1"/>
    <col min="10252" max="10496" width="9.1796875" style="2"/>
    <col min="10497" max="10497" width="17.1796875" style="2" customWidth="1"/>
    <col min="10498" max="10498" width="6.54296875" style="2" customWidth="1"/>
    <col min="10499" max="10499" width="5.26953125" style="2" customWidth="1"/>
    <col min="10500" max="10500" width="11" style="2" customWidth="1"/>
    <col min="10501" max="10501" width="5.81640625" style="2" customWidth="1"/>
    <col min="10502" max="10502" width="9.1796875" style="2" customWidth="1"/>
    <col min="10503" max="10503" width="11.1796875" style="2" customWidth="1"/>
    <col min="10504" max="10504" width="15.81640625" style="2" customWidth="1"/>
    <col min="10505" max="10505" width="8.81640625" style="2" customWidth="1"/>
    <col min="10506" max="10506" width="9.54296875" style="2" customWidth="1"/>
    <col min="10507" max="10507" width="15.7265625" style="2" customWidth="1"/>
    <col min="10508" max="10752" width="9.1796875" style="2"/>
    <col min="10753" max="10753" width="17.1796875" style="2" customWidth="1"/>
    <col min="10754" max="10754" width="6.54296875" style="2" customWidth="1"/>
    <col min="10755" max="10755" width="5.26953125" style="2" customWidth="1"/>
    <col min="10756" max="10756" width="11" style="2" customWidth="1"/>
    <col min="10757" max="10757" width="5.81640625" style="2" customWidth="1"/>
    <col min="10758" max="10758" width="9.1796875" style="2" customWidth="1"/>
    <col min="10759" max="10759" width="11.1796875" style="2" customWidth="1"/>
    <col min="10760" max="10760" width="15.81640625" style="2" customWidth="1"/>
    <col min="10761" max="10761" width="8.81640625" style="2" customWidth="1"/>
    <col min="10762" max="10762" width="9.54296875" style="2" customWidth="1"/>
    <col min="10763" max="10763" width="15.7265625" style="2" customWidth="1"/>
    <col min="10764" max="11008" width="9.1796875" style="2"/>
    <col min="11009" max="11009" width="17.1796875" style="2" customWidth="1"/>
    <col min="11010" max="11010" width="6.54296875" style="2" customWidth="1"/>
    <col min="11011" max="11011" width="5.26953125" style="2" customWidth="1"/>
    <col min="11012" max="11012" width="11" style="2" customWidth="1"/>
    <col min="11013" max="11013" width="5.81640625" style="2" customWidth="1"/>
    <col min="11014" max="11014" width="9.1796875" style="2" customWidth="1"/>
    <col min="11015" max="11015" width="11.1796875" style="2" customWidth="1"/>
    <col min="11016" max="11016" width="15.81640625" style="2" customWidth="1"/>
    <col min="11017" max="11017" width="8.81640625" style="2" customWidth="1"/>
    <col min="11018" max="11018" width="9.54296875" style="2" customWidth="1"/>
    <col min="11019" max="11019" width="15.7265625" style="2" customWidth="1"/>
    <col min="11020" max="11264" width="9.1796875" style="2"/>
    <col min="11265" max="11265" width="17.1796875" style="2" customWidth="1"/>
    <col min="11266" max="11266" width="6.54296875" style="2" customWidth="1"/>
    <col min="11267" max="11267" width="5.26953125" style="2" customWidth="1"/>
    <col min="11268" max="11268" width="11" style="2" customWidth="1"/>
    <col min="11269" max="11269" width="5.81640625" style="2" customWidth="1"/>
    <col min="11270" max="11270" width="9.1796875" style="2" customWidth="1"/>
    <col min="11271" max="11271" width="11.1796875" style="2" customWidth="1"/>
    <col min="11272" max="11272" width="15.81640625" style="2" customWidth="1"/>
    <col min="11273" max="11273" width="8.81640625" style="2" customWidth="1"/>
    <col min="11274" max="11274" width="9.54296875" style="2" customWidth="1"/>
    <col min="11275" max="11275" width="15.7265625" style="2" customWidth="1"/>
    <col min="11276" max="11520" width="9.1796875" style="2"/>
    <col min="11521" max="11521" width="17.1796875" style="2" customWidth="1"/>
    <col min="11522" max="11522" width="6.54296875" style="2" customWidth="1"/>
    <col min="11523" max="11523" width="5.26953125" style="2" customWidth="1"/>
    <col min="11524" max="11524" width="11" style="2" customWidth="1"/>
    <col min="11525" max="11525" width="5.81640625" style="2" customWidth="1"/>
    <col min="11526" max="11526" width="9.1796875" style="2" customWidth="1"/>
    <col min="11527" max="11527" width="11.1796875" style="2" customWidth="1"/>
    <col min="11528" max="11528" width="15.81640625" style="2" customWidth="1"/>
    <col min="11529" max="11529" width="8.81640625" style="2" customWidth="1"/>
    <col min="11530" max="11530" width="9.54296875" style="2" customWidth="1"/>
    <col min="11531" max="11531" width="15.7265625" style="2" customWidth="1"/>
    <col min="11532" max="11776" width="9.1796875" style="2"/>
    <col min="11777" max="11777" width="17.1796875" style="2" customWidth="1"/>
    <col min="11778" max="11778" width="6.54296875" style="2" customWidth="1"/>
    <col min="11779" max="11779" width="5.26953125" style="2" customWidth="1"/>
    <col min="11780" max="11780" width="11" style="2" customWidth="1"/>
    <col min="11781" max="11781" width="5.81640625" style="2" customWidth="1"/>
    <col min="11782" max="11782" width="9.1796875" style="2" customWidth="1"/>
    <col min="11783" max="11783" width="11.1796875" style="2" customWidth="1"/>
    <col min="11784" max="11784" width="15.81640625" style="2" customWidth="1"/>
    <col min="11785" max="11785" width="8.81640625" style="2" customWidth="1"/>
    <col min="11786" max="11786" width="9.54296875" style="2" customWidth="1"/>
    <col min="11787" max="11787" width="15.7265625" style="2" customWidth="1"/>
    <col min="11788" max="12032" width="9.1796875" style="2"/>
    <col min="12033" max="12033" width="17.1796875" style="2" customWidth="1"/>
    <col min="12034" max="12034" width="6.54296875" style="2" customWidth="1"/>
    <col min="12035" max="12035" width="5.26953125" style="2" customWidth="1"/>
    <col min="12036" max="12036" width="11" style="2" customWidth="1"/>
    <col min="12037" max="12037" width="5.81640625" style="2" customWidth="1"/>
    <col min="12038" max="12038" width="9.1796875" style="2" customWidth="1"/>
    <col min="12039" max="12039" width="11.1796875" style="2" customWidth="1"/>
    <col min="12040" max="12040" width="15.81640625" style="2" customWidth="1"/>
    <col min="12041" max="12041" width="8.81640625" style="2" customWidth="1"/>
    <col min="12042" max="12042" width="9.54296875" style="2" customWidth="1"/>
    <col min="12043" max="12043" width="15.7265625" style="2" customWidth="1"/>
    <col min="12044" max="12288" width="9.1796875" style="2"/>
    <col min="12289" max="12289" width="17.1796875" style="2" customWidth="1"/>
    <col min="12290" max="12290" width="6.54296875" style="2" customWidth="1"/>
    <col min="12291" max="12291" width="5.26953125" style="2" customWidth="1"/>
    <col min="12292" max="12292" width="11" style="2" customWidth="1"/>
    <col min="12293" max="12293" width="5.81640625" style="2" customWidth="1"/>
    <col min="12294" max="12294" width="9.1796875" style="2" customWidth="1"/>
    <col min="12295" max="12295" width="11.1796875" style="2" customWidth="1"/>
    <col min="12296" max="12296" width="15.81640625" style="2" customWidth="1"/>
    <col min="12297" max="12297" width="8.81640625" style="2" customWidth="1"/>
    <col min="12298" max="12298" width="9.54296875" style="2" customWidth="1"/>
    <col min="12299" max="12299" width="15.7265625" style="2" customWidth="1"/>
    <col min="12300" max="12544" width="9.1796875" style="2"/>
    <col min="12545" max="12545" width="17.1796875" style="2" customWidth="1"/>
    <col min="12546" max="12546" width="6.54296875" style="2" customWidth="1"/>
    <col min="12547" max="12547" width="5.26953125" style="2" customWidth="1"/>
    <col min="12548" max="12548" width="11" style="2" customWidth="1"/>
    <col min="12549" max="12549" width="5.81640625" style="2" customWidth="1"/>
    <col min="12550" max="12550" width="9.1796875" style="2" customWidth="1"/>
    <col min="12551" max="12551" width="11.1796875" style="2" customWidth="1"/>
    <col min="12552" max="12552" width="15.81640625" style="2" customWidth="1"/>
    <col min="12553" max="12553" width="8.81640625" style="2" customWidth="1"/>
    <col min="12554" max="12554" width="9.54296875" style="2" customWidth="1"/>
    <col min="12555" max="12555" width="15.7265625" style="2" customWidth="1"/>
    <col min="12556" max="12800" width="9.1796875" style="2"/>
    <col min="12801" max="12801" width="17.1796875" style="2" customWidth="1"/>
    <col min="12802" max="12802" width="6.54296875" style="2" customWidth="1"/>
    <col min="12803" max="12803" width="5.26953125" style="2" customWidth="1"/>
    <col min="12804" max="12804" width="11" style="2" customWidth="1"/>
    <col min="12805" max="12805" width="5.81640625" style="2" customWidth="1"/>
    <col min="12806" max="12806" width="9.1796875" style="2" customWidth="1"/>
    <col min="12807" max="12807" width="11.1796875" style="2" customWidth="1"/>
    <col min="12808" max="12808" width="15.81640625" style="2" customWidth="1"/>
    <col min="12809" max="12809" width="8.81640625" style="2" customWidth="1"/>
    <col min="12810" max="12810" width="9.54296875" style="2" customWidth="1"/>
    <col min="12811" max="12811" width="15.7265625" style="2" customWidth="1"/>
    <col min="12812" max="13056" width="9.1796875" style="2"/>
    <col min="13057" max="13057" width="17.1796875" style="2" customWidth="1"/>
    <col min="13058" max="13058" width="6.54296875" style="2" customWidth="1"/>
    <col min="13059" max="13059" width="5.26953125" style="2" customWidth="1"/>
    <col min="13060" max="13060" width="11" style="2" customWidth="1"/>
    <col min="13061" max="13061" width="5.81640625" style="2" customWidth="1"/>
    <col min="13062" max="13062" width="9.1796875" style="2" customWidth="1"/>
    <col min="13063" max="13063" width="11.1796875" style="2" customWidth="1"/>
    <col min="13064" max="13064" width="15.81640625" style="2" customWidth="1"/>
    <col min="13065" max="13065" width="8.81640625" style="2" customWidth="1"/>
    <col min="13066" max="13066" width="9.54296875" style="2" customWidth="1"/>
    <col min="13067" max="13067" width="15.7265625" style="2" customWidth="1"/>
    <col min="13068" max="13312" width="9.1796875" style="2"/>
    <col min="13313" max="13313" width="17.1796875" style="2" customWidth="1"/>
    <col min="13314" max="13314" width="6.54296875" style="2" customWidth="1"/>
    <col min="13315" max="13315" width="5.26953125" style="2" customWidth="1"/>
    <col min="13316" max="13316" width="11" style="2" customWidth="1"/>
    <col min="13317" max="13317" width="5.81640625" style="2" customWidth="1"/>
    <col min="13318" max="13318" width="9.1796875" style="2" customWidth="1"/>
    <col min="13319" max="13319" width="11.1796875" style="2" customWidth="1"/>
    <col min="13320" max="13320" width="15.81640625" style="2" customWidth="1"/>
    <col min="13321" max="13321" width="8.81640625" style="2" customWidth="1"/>
    <col min="13322" max="13322" width="9.54296875" style="2" customWidth="1"/>
    <col min="13323" max="13323" width="15.7265625" style="2" customWidth="1"/>
    <col min="13324" max="13568" width="9.1796875" style="2"/>
    <col min="13569" max="13569" width="17.1796875" style="2" customWidth="1"/>
    <col min="13570" max="13570" width="6.54296875" style="2" customWidth="1"/>
    <col min="13571" max="13571" width="5.26953125" style="2" customWidth="1"/>
    <col min="13572" max="13572" width="11" style="2" customWidth="1"/>
    <col min="13573" max="13573" width="5.81640625" style="2" customWidth="1"/>
    <col min="13574" max="13574" width="9.1796875" style="2" customWidth="1"/>
    <col min="13575" max="13575" width="11.1796875" style="2" customWidth="1"/>
    <col min="13576" max="13576" width="15.81640625" style="2" customWidth="1"/>
    <col min="13577" max="13577" width="8.81640625" style="2" customWidth="1"/>
    <col min="13578" max="13578" width="9.54296875" style="2" customWidth="1"/>
    <col min="13579" max="13579" width="15.7265625" style="2" customWidth="1"/>
    <col min="13580" max="13824" width="9.1796875" style="2"/>
    <col min="13825" max="13825" width="17.1796875" style="2" customWidth="1"/>
    <col min="13826" max="13826" width="6.54296875" style="2" customWidth="1"/>
    <col min="13827" max="13827" width="5.26953125" style="2" customWidth="1"/>
    <col min="13828" max="13828" width="11" style="2" customWidth="1"/>
    <col min="13829" max="13829" width="5.81640625" style="2" customWidth="1"/>
    <col min="13830" max="13830" width="9.1796875" style="2" customWidth="1"/>
    <col min="13831" max="13831" width="11.1796875" style="2" customWidth="1"/>
    <col min="13832" max="13832" width="15.81640625" style="2" customWidth="1"/>
    <col min="13833" max="13833" width="8.81640625" style="2" customWidth="1"/>
    <col min="13834" max="13834" width="9.54296875" style="2" customWidth="1"/>
    <col min="13835" max="13835" width="15.7265625" style="2" customWidth="1"/>
    <col min="13836" max="14080" width="9.1796875" style="2"/>
    <col min="14081" max="14081" width="17.1796875" style="2" customWidth="1"/>
    <col min="14082" max="14082" width="6.54296875" style="2" customWidth="1"/>
    <col min="14083" max="14083" width="5.26953125" style="2" customWidth="1"/>
    <col min="14084" max="14084" width="11" style="2" customWidth="1"/>
    <col min="14085" max="14085" width="5.81640625" style="2" customWidth="1"/>
    <col min="14086" max="14086" width="9.1796875" style="2" customWidth="1"/>
    <col min="14087" max="14087" width="11.1796875" style="2" customWidth="1"/>
    <col min="14088" max="14088" width="15.81640625" style="2" customWidth="1"/>
    <col min="14089" max="14089" width="8.81640625" style="2" customWidth="1"/>
    <col min="14090" max="14090" width="9.54296875" style="2" customWidth="1"/>
    <col min="14091" max="14091" width="15.7265625" style="2" customWidth="1"/>
    <col min="14092" max="14336" width="9.1796875" style="2"/>
    <col min="14337" max="14337" width="17.1796875" style="2" customWidth="1"/>
    <col min="14338" max="14338" width="6.54296875" style="2" customWidth="1"/>
    <col min="14339" max="14339" width="5.26953125" style="2" customWidth="1"/>
    <col min="14340" max="14340" width="11" style="2" customWidth="1"/>
    <col min="14341" max="14341" width="5.81640625" style="2" customWidth="1"/>
    <col min="14342" max="14342" width="9.1796875" style="2" customWidth="1"/>
    <col min="14343" max="14343" width="11.1796875" style="2" customWidth="1"/>
    <col min="14344" max="14344" width="15.81640625" style="2" customWidth="1"/>
    <col min="14345" max="14345" width="8.81640625" style="2" customWidth="1"/>
    <col min="14346" max="14346" width="9.54296875" style="2" customWidth="1"/>
    <col min="14347" max="14347" width="15.7265625" style="2" customWidth="1"/>
    <col min="14348" max="14592" width="9.1796875" style="2"/>
    <col min="14593" max="14593" width="17.1796875" style="2" customWidth="1"/>
    <col min="14594" max="14594" width="6.54296875" style="2" customWidth="1"/>
    <col min="14595" max="14595" width="5.26953125" style="2" customWidth="1"/>
    <col min="14596" max="14596" width="11" style="2" customWidth="1"/>
    <col min="14597" max="14597" width="5.81640625" style="2" customWidth="1"/>
    <col min="14598" max="14598" width="9.1796875" style="2" customWidth="1"/>
    <col min="14599" max="14599" width="11.1796875" style="2" customWidth="1"/>
    <col min="14600" max="14600" width="15.81640625" style="2" customWidth="1"/>
    <col min="14601" max="14601" width="8.81640625" style="2" customWidth="1"/>
    <col min="14602" max="14602" width="9.54296875" style="2" customWidth="1"/>
    <col min="14603" max="14603" width="15.7265625" style="2" customWidth="1"/>
    <col min="14604" max="14848" width="9.1796875" style="2"/>
    <col min="14849" max="14849" width="17.1796875" style="2" customWidth="1"/>
    <col min="14850" max="14850" width="6.54296875" style="2" customWidth="1"/>
    <col min="14851" max="14851" width="5.26953125" style="2" customWidth="1"/>
    <col min="14852" max="14852" width="11" style="2" customWidth="1"/>
    <col min="14853" max="14853" width="5.81640625" style="2" customWidth="1"/>
    <col min="14854" max="14854" width="9.1796875" style="2" customWidth="1"/>
    <col min="14855" max="14855" width="11.1796875" style="2" customWidth="1"/>
    <col min="14856" max="14856" width="15.81640625" style="2" customWidth="1"/>
    <col min="14857" max="14857" width="8.81640625" style="2" customWidth="1"/>
    <col min="14858" max="14858" width="9.54296875" style="2" customWidth="1"/>
    <col min="14859" max="14859" width="15.7265625" style="2" customWidth="1"/>
    <col min="14860" max="15104" width="9.1796875" style="2"/>
    <col min="15105" max="15105" width="17.1796875" style="2" customWidth="1"/>
    <col min="15106" max="15106" width="6.54296875" style="2" customWidth="1"/>
    <col min="15107" max="15107" width="5.26953125" style="2" customWidth="1"/>
    <col min="15108" max="15108" width="11" style="2" customWidth="1"/>
    <col min="15109" max="15109" width="5.81640625" style="2" customWidth="1"/>
    <col min="15110" max="15110" width="9.1796875" style="2" customWidth="1"/>
    <col min="15111" max="15111" width="11.1796875" style="2" customWidth="1"/>
    <col min="15112" max="15112" width="15.81640625" style="2" customWidth="1"/>
    <col min="15113" max="15113" width="8.81640625" style="2" customWidth="1"/>
    <col min="15114" max="15114" width="9.54296875" style="2" customWidth="1"/>
    <col min="15115" max="15115" width="15.7265625" style="2" customWidth="1"/>
    <col min="15116" max="15360" width="9.1796875" style="2"/>
    <col min="15361" max="15361" width="17.1796875" style="2" customWidth="1"/>
    <col min="15362" max="15362" width="6.54296875" style="2" customWidth="1"/>
    <col min="15363" max="15363" width="5.26953125" style="2" customWidth="1"/>
    <col min="15364" max="15364" width="11" style="2" customWidth="1"/>
    <col min="15365" max="15365" width="5.81640625" style="2" customWidth="1"/>
    <col min="15366" max="15366" width="9.1796875" style="2" customWidth="1"/>
    <col min="15367" max="15367" width="11.1796875" style="2" customWidth="1"/>
    <col min="15368" max="15368" width="15.81640625" style="2" customWidth="1"/>
    <col min="15369" max="15369" width="8.81640625" style="2" customWidth="1"/>
    <col min="15370" max="15370" width="9.54296875" style="2" customWidth="1"/>
    <col min="15371" max="15371" width="15.7265625" style="2" customWidth="1"/>
    <col min="15372" max="15616" width="9.1796875" style="2"/>
    <col min="15617" max="15617" width="17.1796875" style="2" customWidth="1"/>
    <col min="15618" max="15618" width="6.54296875" style="2" customWidth="1"/>
    <col min="15619" max="15619" width="5.26953125" style="2" customWidth="1"/>
    <col min="15620" max="15620" width="11" style="2" customWidth="1"/>
    <col min="15621" max="15621" width="5.81640625" style="2" customWidth="1"/>
    <col min="15622" max="15622" width="9.1796875" style="2" customWidth="1"/>
    <col min="15623" max="15623" width="11.1796875" style="2" customWidth="1"/>
    <col min="15624" max="15624" width="15.81640625" style="2" customWidth="1"/>
    <col min="15625" max="15625" width="8.81640625" style="2" customWidth="1"/>
    <col min="15626" max="15626" width="9.54296875" style="2" customWidth="1"/>
    <col min="15627" max="15627" width="15.7265625" style="2" customWidth="1"/>
    <col min="15628" max="15872" width="9.1796875" style="2"/>
    <col min="15873" max="15873" width="17.1796875" style="2" customWidth="1"/>
    <col min="15874" max="15874" width="6.54296875" style="2" customWidth="1"/>
    <col min="15875" max="15875" width="5.26953125" style="2" customWidth="1"/>
    <col min="15876" max="15876" width="11" style="2" customWidth="1"/>
    <col min="15877" max="15877" width="5.81640625" style="2" customWidth="1"/>
    <col min="15878" max="15878" width="9.1796875" style="2" customWidth="1"/>
    <col min="15879" max="15879" width="11.1796875" style="2" customWidth="1"/>
    <col min="15880" max="15880" width="15.81640625" style="2" customWidth="1"/>
    <col min="15881" max="15881" width="8.81640625" style="2" customWidth="1"/>
    <col min="15882" max="15882" width="9.54296875" style="2" customWidth="1"/>
    <col min="15883" max="15883" width="15.7265625" style="2" customWidth="1"/>
    <col min="15884" max="16128" width="9.1796875" style="2"/>
    <col min="16129" max="16129" width="17.1796875" style="2" customWidth="1"/>
    <col min="16130" max="16130" width="6.54296875" style="2" customWidth="1"/>
    <col min="16131" max="16131" width="5.26953125" style="2" customWidth="1"/>
    <col min="16132" max="16132" width="11" style="2" customWidth="1"/>
    <col min="16133" max="16133" width="5.81640625" style="2" customWidth="1"/>
    <col min="16134" max="16134" width="9.1796875" style="2" customWidth="1"/>
    <col min="16135" max="16135" width="11.1796875" style="2" customWidth="1"/>
    <col min="16136" max="16136" width="15.81640625" style="2" customWidth="1"/>
    <col min="16137" max="16137" width="8.81640625" style="2" customWidth="1"/>
    <col min="16138" max="16138" width="9.54296875" style="2" customWidth="1"/>
    <col min="16139" max="16139" width="15.7265625" style="2" customWidth="1"/>
    <col min="16140" max="16384" width="9.1796875" style="2"/>
  </cols>
  <sheetData>
    <row r="1" spans="1:18" ht="21.75" customHeight="1" thickBot="1">
      <c r="E1" s="3" t="s">
        <v>40</v>
      </c>
    </row>
    <row r="2" spans="1:18" ht="12.75" customHeight="1">
      <c r="E2" s="2" t="s">
        <v>41</v>
      </c>
      <c r="M2" s="168" t="s">
        <v>42</v>
      </c>
      <c r="N2" s="169"/>
      <c r="O2" s="169"/>
      <c r="P2" s="169"/>
      <c r="Q2" s="169"/>
      <c r="R2" s="170"/>
    </row>
    <row r="3" spans="1:18">
      <c r="E3" s="2" t="s">
        <v>43</v>
      </c>
      <c r="M3" s="171"/>
      <c r="N3" s="172"/>
      <c r="O3" s="172"/>
      <c r="P3" s="172"/>
      <c r="Q3" s="172"/>
      <c r="R3" s="173"/>
    </row>
    <row r="4" spans="1:18">
      <c r="E4" s="4" t="s">
        <v>44</v>
      </c>
      <c r="I4" s="2" t="s">
        <v>45</v>
      </c>
      <c r="M4" s="171"/>
      <c r="N4" s="172"/>
      <c r="O4" s="172"/>
      <c r="P4" s="172"/>
      <c r="Q4" s="172"/>
      <c r="R4" s="173"/>
    </row>
    <row r="5" spans="1:18">
      <c r="E5" s="4" t="s">
        <v>46</v>
      </c>
      <c r="F5" s="2" t="s">
        <v>47</v>
      </c>
      <c r="M5" s="171"/>
      <c r="N5" s="172"/>
      <c r="O5" s="172"/>
      <c r="P5" s="172"/>
      <c r="Q5" s="172"/>
      <c r="R5" s="173"/>
    </row>
    <row r="6" spans="1:18" s="5" customFormat="1" ht="15.75" customHeight="1">
      <c r="H6" s="6" t="s">
        <v>48</v>
      </c>
      <c r="I6" s="7" t="s">
        <v>49</v>
      </c>
      <c r="J6" s="8"/>
      <c r="K6" s="9"/>
      <c r="M6" s="171"/>
      <c r="N6" s="172"/>
      <c r="O6" s="172"/>
      <c r="P6" s="172"/>
      <c r="Q6" s="172"/>
      <c r="R6" s="173"/>
    </row>
    <row r="7" spans="1:18" ht="6" customHeight="1" thickBo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M7" s="171"/>
      <c r="N7" s="172"/>
      <c r="O7" s="172"/>
      <c r="P7" s="172"/>
      <c r="Q7" s="172"/>
      <c r="R7" s="173"/>
    </row>
    <row r="8" spans="1:18" s="11" customFormat="1" ht="19" thickTop="1">
      <c r="A8" s="3" t="s">
        <v>50</v>
      </c>
      <c r="M8" s="171"/>
      <c r="N8" s="172"/>
      <c r="O8" s="172"/>
      <c r="P8" s="172"/>
      <c r="Q8" s="172"/>
      <c r="R8" s="173"/>
    </row>
    <row r="9" spans="1:18" ht="13.5" customHeight="1">
      <c r="A9" s="12" t="s">
        <v>51</v>
      </c>
      <c r="M9" s="171"/>
      <c r="N9" s="172"/>
      <c r="O9" s="172"/>
      <c r="P9" s="172"/>
      <c r="Q9" s="172"/>
      <c r="R9" s="173"/>
    </row>
    <row r="10" spans="1:18" ht="8.25" customHeight="1">
      <c r="M10" s="171"/>
      <c r="N10" s="172"/>
      <c r="O10" s="172"/>
      <c r="P10" s="172"/>
      <c r="Q10" s="172"/>
      <c r="R10" s="173"/>
    </row>
    <row r="11" spans="1:18" s="16" customFormat="1" ht="18" customHeight="1">
      <c r="A11" s="13" t="s">
        <v>52</v>
      </c>
      <c r="B11" s="14" t="s">
        <v>143</v>
      </c>
      <c r="C11" s="15"/>
      <c r="D11" s="15"/>
      <c r="E11" s="15"/>
      <c r="F11" s="15"/>
      <c r="H11" s="13" t="s">
        <v>53</v>
      </c>
      <c r="I11" s="15">
        <f>PO!N6</f>
        <v>0</v>
      </c>
      <c r="J11" s="15"/>
      <c r="K11" s="15"/>
      <c r="M11" s="171"/>
      <c r="N11" s="172"/>
      <c r="O11" s="172"/>
      <c r="P11" s="172"/>
      <c r="Q11" s="172"/>
      <c r="R11" s="173"/>
    </row>
    <row r="12" spans="1:18" s="16" customFormat="1" ht="18" customHeight="1">
      <c r="A12" s="13" t="s">
        <v>54</v>
      </c>
      <c r="B12" s="15" t="s">
        <v>142</v>
      </c>
      <c r="C12" s="15"/>
      <c r="D12" s="15"/>
      <c r="E12" s="15"/>
      <c r="F12" s="15"/>
      <c r="H12" s="13" t="s">
        <v>55</v>
      </c>
      <c r="I12" s="15"/>
      <c r="J12" s="15"/>
      <c r="K12" s="15"/>
      <c r="M12" s="171"/>
      <c r="N12" s="172"/>
      <c r="O12" s="172"/>
      <c r="P12" s="172"/>
      <c r="Q12" s="172"/>
      <c r="R12" s="173"/>
    </row>
    <row r="13" spans="1:18" s="16" customFormat="1" ht="18" customHeight="1">
      <c r="A13" s="17" t="s">
        <v>56</v>
      </c>
      <c r="B13" s="18"/>
      <c r="C13" s="19"/>
      <c r="D13" s="15"/>
      <c r="E13" s="15"/>
      <c r="F13" s="15"/>
      <c r="H13" s="5"/>
      <c r="M13" s="171"/>
      <c r="N13" s="172"/>
      <c r="O13" s="172"/>
      <c r="P13" s="172"/>
      <c r="Q13" s="172"/>
      <c r="R13" s="173"/>
    </row>
    <row r="14" spans="1:18" s="16" customFormat="1" ht="19.5" customHeight="1">
      <c r="A14" s="13" t="s">
        <v>57</v>
      </c>
      <c r="C14" s="15" t="s">
        <v>58</v>
      </c>
      <c r="D14" s="15"/>
      <c r="E14" s="15"/>
      <c r="F14" s="15"/>
      <c r="G14" s="15"/>
      <c r="H14" s="20"/>
      <c r="I14" s="15"/>
      <c r="J14" s="15"/>
      <c r="K14" s="15"/>
      <c r="M14" s="171"/>
      <c r="N14" s="172"/>
      <c r="O14" s="172"/>
      <c r="P14" s="172"/>
      <c r="Q14" s="172"/>
      <c r="R14" s="173"/>
    </row>
    <row r="15" spans="1:18" s="16" customFormat="1" ht="15.5">
      <c r="A15" s="5" t="s">
        <v>59</v>
      </c>
      <c r="C15" s="21" t="s">
        <v>60</v>
      </c>
      <c r="D15" s="21"/>
      <c r="E15" s="21"/>
      <c r="F15" s="21"/>
      <c r="H15" s="5" t="s">
        <v>61</v>
      </c>
      <c r="J15" s="16" t="s">
        <v>58</v>
      </c>
      <c r="M15" s="171"/>
      <c r="N15" s="172"/>
      <c r="O15" s="172"/>
      <c r="P15" s="172"/>
      <c r="Q15" s="172"/>
      <c r="R15" s="173"/>
    </row>
    <row r="16" spans="1:18" s="16" customFormat="1" ht="16" customHeight="1">
      <c r="A16" s="20" t="s">
        <v>62</v>
      </c>
      <c r="B16" s="15"/>
      <c r="C16" s="15"/>
      <c r="D16" s="15"/>
      <c r="E16" s="15"/>
      <c r="F16" s="15"/>
      <c r="H16" s="20" t="s">
        <v>60</v>
      </c>
      <c r="I16" s="15"/>
      <c r="J16" s="15"/>
      <c r="K16" s="15"/>
      <c r="M16" s="171"/>
      <c r="N16" s="172"/>
      <c r="O16" s="172"/>
      <c r="P16" s="172"/>
      <c r="Q16" s="172"/>
      <c r="R16" s="173"/>
    </row>
    <row r="17" spans="1:18" s="16" customFormat="1" ht="16" customHeight="1">
      <c r="A17" s="22" t="s">
        <v>63</v>
      </c>
      <c r="B17" s="21"/>
      <c r="C17" s="21"/>
      <c r="D17" s="21"/>
      <c r="E17" s="21"/>
      <c r="F17" s="21"/>
      <c r="H17" s="22" t="s">
        <v>62</v>
      </c>
      <c r="I17" s="21"/>
      <c r="J17" s="21"/>
      <c r="K17" s="21"/>
      <c r="M17" s="171"/>
      <c r="N17" s="172"/>
      <c r="O17" s="172"/>
      <c r="P17" s="172"/>
      <c r="Q17" s="172"/>
      <c r="R17" s="173"/>
    </row>
    <row r="18" spans="1:18" s="16" customFormat="1" ht="16" customHeight="1">
      <c r="A18" s="22"/>
      <c r="B18" s="21"/>
      <c r="C18" s="21"/>
      <c r="D18" s="21"/>
      <c r="E18" s="21"/>
      <c r="F18" s="21"/>
      <c r="H18" s="22" t="s">
        <v>63</v>
      </c>
      <c r="I18" s="21"/>
      <c r="J18" s="21"/>
      <c r="K18" s="21"/>
      <c r="M18" s="171"/>
      <c r="N18" s="172"/>
      <c r="O18" s="172"/>
      <c r="P18" s="172"/>
      <c r="Q18" s="172"/>
      <c r="R18" s="173"/>
    </row>
    <row r="19" spans="1:18" s="16" customFormat="1" ht="6" customHeight="1">
      <c r="A19" s="5"/>
      <c r="H19" s="5"/>
      <c r="M19" s="171"/>
      <c r="N19" s="172"/>
      <c r="O19" s="172"/>
      <c r="P19" s="172"/>
      <c r="Q19" s="172"/>
      <c r="R19" s="173"/>
    </row>
    <row r="20" spans="1:18" s="16" customFormat="1" ht="16" customHeight="1">
      <c r="A20" s="5" t="s">
        <v>64</v>
      </c>
      <c r="B20" s="23" t="s">
        <v>65</v>
      </c>
      <c r="C20" s="15"/>
      <c r="D20" s="15"/>
      <c r="E20" s="15"/>
      <c r="F20" s="15"/>
      <c r="H20" s="5" t="s">
        <v>64</v>
      </c>
      <c r="I20" s="23" t="s">
        <v>65</v>
      </c>
      <c r="J20" s="15"/>
      <c r="K20" s="15"/>
      <c r="M20" s="171"/>
      <c r="N20" s="172"/>
      <c r="O20" s="172"/>
      <c r="P20" s="172"/>
      <c r="Q20" s="172"/>
      <c r="R20" s="173"/>
    </row>
    <row r="21" spans="1:18" s="16" customFormat="1" ht="16" customHeight="1">
      <c r="A21" s="5" t="s">
        <v>66</v>
      </c>
      <c r="B21" s="21" t="s">
        <v>67</v>
      </c>
      <c r="C21" s="15"/>
      <c r="D21" s="15"/>
      <c r="E21" s="15"/>
      <c r="F21" s="21"/>
      <c r="H21" s="5" t="s">
        <v>66</v>
      </c>
      <c r="I21" s="24" t="s">
        <v>67</v>
      </c>
      <c r="J21" s="21"/>
      <c r="K21" s="21"/>
      <c r="M21" s="171"/>
      <c r="N21" s="172"/>
      <c r="O21" s="172"/>
      <c r="P21" s="172"/>
      <c r="Q21" s="172"/>
      <c r="R21" s="173"/>
    </row>
    <row r="22" spans="1:18" s="16" customFormat="1" ht="16" customHeight="1">
      <c r="A22" s="5" t="s">
        <v>68</v>
      </c>
      <c r="B22" s="21"/>
      <c r="C22" s="21"/>
      <c r="D22" s="21"/>
      <c r="E22" s="21"/>
      <c r="F22" s="15"/>
      <c r="H22" s="5" t="s">
        <v>68</v>
      </c>
      <c r="I22" s="21"/>
      <c r="J22" s="21"/>
      <c r="K22" s="21"/>
      <c r="M22" s="171"/>
      <c r="N22" s="172"/>
      <c r="O22" s="172"/>
      <c r="P22" s="172"/>
      <c r="Q22" s="172"/>
      <c r="R22" s="173"/>
    </row>
    <row r="23" spans="1:18" s="16" customFormat="1" ht="16" customHeight="1">
      <c r="A23" s="5" t="s">
        <v>69</v>
      </c>
      <c r="B23" s="25" t="s">
        <v>65</v>
      </c>
      <c r="C23" s="21"/>
      <c r="D23" s="21"/>
      <c r="E23" s="21"/>
      <c r="F23" s="21"/>
      <c r="H23" s="5" t="s">
        <v>69</v>
      </c>
      <c r="I23" s="25" t="s">
        <v>65</v>
      </c>
      <c r="J23" s="21"/>
      <c r="K23" s="21"/>
      <c r="M23" s="171"/>
      <c r="N23" s="172"/>
      <c r="O23" s="172"/>
      <c r="P23" s="172"/>
      <c r="Q23" s="172"/>
      <c r="R23" s="173"/>
    </row>
    <row r="24" spans="1:18" s="16" customFormat="1" ht="12.75" customHeight="1">
      <c r="I24" s="26"/>
      <c r="M24" s="171"/>
      <c r="N24" s="172"/>
      <c r="O24" s="172"/>
      <c r="P24" s="172"/>
      <c r="Q24" s="172"/>
      <c r="R24" s="173"/>
    </row>
    <row r="25" spans="1:18" s="16" customFormat="1" ht="13.5" customHeight="1">
      <c r="M25" s="171"/>
      <c r="N25" s="172"/>
      <c r="O25" s="172"/>
      <c r="P25" s="172"/>
      <c r="Q25" s="172"/>
      <c r="R25" s="173"/>
    </row>
    <row r="26" spans="1:18" s="29" customFormat="1" ht="15.5">
      <c r="A26" s="27" t="s">
        <v>70</v>
      </c>
      <c r="B26" s="177" t="s">
        <v>71</v>
      </c>
      <c r="C26" s="178"/>
      <c r="D26" s="178"/>
      <c r="E26" s="177" t="s">
        <v>19</v>
      </c>
      <c r="F26" s="178"/>
      <c r="G26" s="178"/>
      <c r="H26" s="178"/>
      <c r="I26" s="178"/>
      <c r="J26" s="179"/>
      <c r="K26" s="28" t="s">
        <v>72</v>
      </c>
      <c r="M26" s="171"/>
      <c r="N26" s="172"/>
      <c r="O26" s="172"/>
      <c r="P26" s="172"/>
      <c r="Q26" s="172"/>
      <c r="R26" s="173"/>
    </row>
    <row r="27" spans="1:18" s="16" customFormat="1" ht="20.149999999999999" customHeight="1">
      <c r="A27" s="58">
        <f>I11</f>
        <v>0</v>
      </c>
      <c r="B27" s="180" t="s">
        <v>128</v>
      </c>
      <c r="C27" s="181"/>
      <c r="D27" s="182"/>
      <c r="E27" s="183" t="s">
        <v>73</v>
      </c>
      <c r="F27" s="184"/>
      <c r="G27" s="184"/>
      <c r="H27" s="184"/>
      <c r="I27" s="184"/>
      <c r="J27" s="185"/>
      <c r="K27" s="59">
        <f>PO!I11</f>
        <v>57</v>
      </c>
      <c r="M27" s="171"/>
      <c r="N27" s="172"/>
      <c r="O27" s="172"/>
      <c r="P27" s="172"/>
      <c r="Q27" s="172"/>
      <c r="R27" s="173"/>
    </row>
    <row r="28" spans="1:18" s="16" customFormat="1" ht="20.149999999999999" customHeight="1">
      <c r="A28" s="30"/>
      <c r="B28" s="186"/>
      <c r="C28" s="187"/>
      <c r="D28" s="188"/>
      <c r="E28" s="189"/>
      <c r="F28" s="190"/>
      <c r="G28" s="190"/>
      <c r="H28" s="190"/>
      <c r="I28" s="190"/>
      <c r="J28" s="191"/>
      <c r="K28" s="31"/>
      <c r="M28" s="171"/>
      <c r="N28" s="172"/>
      <c r="O28" s="172"/>
      <c r="P28" s="172"/>
      <c r="Q28" s="172"/>
      <c r="R28" s="173"/>
    </row>
    <row r="29" spans="1:18" s="16" customFormat="1" ht="20.149999999999999" customHeight="1">
      <c r="A29" s="32"/>
      <c r="B29" s="153"/>
      <c r="C29" s="154"/>
      <c r="D29" s="155"/>
      <c r="E29" s="162"/>
      <c r="F29" s="163"/>
      <c r="G29" s="163"/>
      <c r="H29" s="163"/>
      <c r="I29" s="163"/>
      <c r="J29" s="164"/>
      <c r="K29" s="33"/>
      <c r="M29" s="171"/>
      <c r="N29" s="172"/>
      <c r="O29" s="172"/>
      <c r="P29" s="172"/>
      <c r="Q29" s="172"/>
      <c r="R29" s="173"/>
    </row>
    <row r="30" spans="1:18" s="16" customFormat="1" ht="20.149999999999999" customHeight="1">
      <c r="A30" s="32"/>
      <c r="B30" s="156"/>
      <c r="C30" s="157"/>
      <c r="D30" s="158"/>
      <c r="E30" s="153"/>
      <c r="F30" s="154"/>
      <c r="G30" s="154"/>
      <c r="H30" s="154"/>
      <c r="I30" s="154"/>
      <c r="J30" s="155"/>
      <c r="K30" s="33"/>
      <c r="M30" s="171"/>
      <c r="N30" s="172"/>
      <c r="O30" s="172"/>
      <c r="P30" s="172"/>
      <c r="Q30" s="172"/>
      <c r="R30" s="173"/>
    </row>
    <row r="31" spans="1:18" s="16" customFormat="1" ht="20.149999999999999" customHeight="1">
      <c r="A31" s="32"/>
      <c r="B31" s="156"/>
      <c r="C31" s="157"/>
      <c r="D31" s="158"/>
      <c r="E31" s="153"/>
      <c r="F31" s="154"/>
      <c r="G31" s="154"/>
      <c r="H31" s="154"/>
      <c r="I31" s="154"/>
      <c r="J31" s="155"/>
      <c r="K31" s="33"/>
      <c r="M31" s="171"/>
      <c r="N31" s="172"/>
      <c r="O31" s="172"/>
      <c r="P31" s="172"/>
      <c r="Q31" s="172"/>
      <c r="R31" s="173"/>
    </row>
    <row r="32" spans="1:18" s="16" customFormat="1" ht="20.149999999999999" customHeight="1">
      <c r="A32" s="32"/>
      <c r="B32" s="153"/>
      <c r="C32" s="154"/>
      <c r="D32" s="155"/>
      <c r="E32" s="153"/>
      <c r="F32" s="154"/>
      <c r="G32" s="154"/>
      <c r="H32" s="154"/>
      <c r="I32" s="154"/>
      <c r="J32" s="155"/>
      <c r="K32" s="33"/>
      <c r="M32" s="171"/>
      <c r="N32" s="172"/>
      <c r="O32" s="172"/>
      <c r="P32" s="172"/>
      <c r="Q32" s="172"/>
      <c r="R32" s="173"/>
    </row>
    <row r="33" spans="1:18" s="16" customFormat="1" ht="20.149999999999999" customHeight="1">
      <c r="A33" s="32"/>
      <c r="B33" s="156"/>
      <c r="C33" s="157"/>
      <c r="D33" s="158"/>
      <c r="E33" s="153"/>
      <c r="F33" s="154"/>
      <c r="G33" s="154"/>
      <c r="H33" s="154"/>
      <c r="I33" s="154"/>
      <c r="J33" s="155"/>
      <c r="K33" s="33"/>
      <c r="M33" s="171"/>
      <c r="N33" s="172"/>
      <c r="O33" s="172"/>
      <c r="P33" s="172"/>
      <c r="Q33" s="172"/>
      <c r="R33" s="173"/>
    </row>
    <row r="34" spans="1:18" s="16" customFormat="1" ht="20.149999999999999" customHeight="1" thickBot="1">
      <c r="A34" s="32"/>
      <c r="B34" s="156"/>
      <c r="C34" s="157"/>
      <c r="D34" s="158"/>
      <c r="E34" s="153"/>
      <c r="F34" s="154"/>
      <c r="G34" s="154"/>
      <c r="H34" s="154"/>
      <c r="I34" s="154"/>
      <c r="J34" s="155"/>
      <c r="K34" s="33"/>
      <c r="M34" s="174"/>
      <c r="N34" s="175"/>
      <c r="O34" s="175"/>
      <c r="P34" s="175"/>
      <c r="Q34" s="175"/>
      <c r="R34" s="176"/>
    </row>
    <row r="35" spans="1:18" s="16" customFormat="1" ht="20.149999999999999" customHeight="1">
      <c r="A35" s="32"/>
      <c r="B35" s="153"/>
      <c r="C35" s="154"/>
      <c r="D35" s="155"/>
      <c r="E35" s="162"/>
      <c r="F35" s="163"/>
      <c r="G35" s="163"/>
      <c r="H35" s="163"/>
      <c r="I35" s="163"/>
      <c r="J35" s="164"/>
      <c r="K35" s="33"/>
    </row>
    <row r="36" spans="1:18" s="16" customFormat="1" ht="20.149999999999999" customHeight="1">
      <c r="A36" s="32"/>
      <c r="B36" s="156"/>
      <c r="C36" s="157"/>
      <c r="D36" s="158"/>
      <c r="E36" s="165"/>
      <c r="F36" s="166"/>
      <c r="G36" s="166"/>
      <c r="H36" s="166"/>
      <c r="I36" s="166"/>
      <c r="J36" s="167"/>
      <c r="K36" s="33"/>
    </row>
    <row r="37" spans="1:18" s="16" customFormat="1" ht="20.149999999999999" customHeight="1">
      <c r="A37" s="32"/>
      <c r="B37" s="156"/>
      <c r="C37" s="157"/>
      <c r="D37" s="158"/>
      <c r="E37" s="159"/>
      <c r="F37" s="160"/>
      <c r="G37" s="160"/>
      <c r="H37" s="160"/>
      <c r="I37" s="160"/>
      <c r="J37" s="161"/>
      <c r="K37" s="33"/>
    </row>
    <row r="38" spans="1:18" s="16" customFormat="1" ht="20.149999999999999" customHeight="1">
      <c r="A38" s="32"/>
      <c r="B38" s="153"/>
      <c r="C38" s="154"/>
      <c r="D38" s="155"/>
      <c r="E38" s="153"/>
      <c r="F38" s="154"/>
      <c r="G38" s="154"/>
      <c r="H38" s="154"/>
      <c r="I38" s="154"/>
      <c r="J38" s="155"/>
      <c r="K38" s="33"/>
    </row>
    <row r="39" spans="1:18" s="16" customFormat="1" ht="20.149999999999999" customHeight="1" thickBot="1">
      <c r="B39" s="34"/>
      <c r="C39" s="35"/>
      <c r="D39" s="35"/>
      <c r="E39" s="35"/>
      <c r="F39" s="35"/>
      <c r="G39" s="35"/>
      <c r="H39" s="35"/>
      <c r="I39" s="35"/>
      <c r="J39" s="35" t="s">
        <v>74</v>
      </c>
      <c r="K39" s="36">
        <f>SUM(K27:K38)</f>
        <v>57</v>
      </c>
    </row>
    <row r="40" spans="1:18" s="41" customFormat="1" ht="20.149999999999999" customHeight="1" thickTop="1">
      <c r="A40" s="37" t="s">
        <v>75</v>
      </c>
      <c r="B40" s="38"/>
      <c r="C40" s="39" t="s">
        <v>76</v>
      </c>
      <c r="D40" s="40"/>
      <c r="E40" s="40"/>
      <c r="F40" s="40"/>
      <c r="G40" s="40"/>
      <c r="H40" s="40"/>
    </row>
    <row r="41" spans="1:18" s="16" customFormat="1" ht="18.75" customHeight="1">
      <c r="D41" s="15"/>
    </row>
    <row r="42" spans="1:18" s="16" customFormat="1" ht="14.5">
      <c r="A42" s="42" t="s">
        <v>77</v>
      </c>
      <c r="B42" s="43"/>
      <c r="C42" s="43"/>
      <c r="E42" s="44"/>
    </row>
    <row r="43" spans="1:18" s="16" customFormat="1" ht="15.5">
      <c r="A43" s="45"/>
      <c r="E43" s="46"/>
      <c r="H43" s="6" t="s">
        <v>78</v>
      </c>
      <c r="I43" s="47" t="s">
        <v>79</v>
      </c>
    </row>
    <row r="44" spans="1:18" s="16" customFormat="1" ht="15.5">
      <c r="A44" s="45"/>
      <c r="E44" s="46"/>
      <c r="H44" s="5"/>
      <c r="I44" s="47" t="s">
        <v>80</v>
      </c>
    </row>
    <row r="45" spans="1:18" s="16" customFormat="1" ht="15.5">
      <c r="A45" s="48"/>
      <c r="B45" s="15"/>
      <c r="C45" s="15"/>
      <c r="D45" s="15"/>
      <c r="E45" s="49"/>
      <c r="H45" s="5"/>
      <c r="I45" s="47" t="s">
        <v>81</v>
      </c>
    </row>
    <row r="46" spans="1:18" s="5" customFormat="1" ht="23.25" customHeight="1">
      <c r="A46" s="50" t="s">
        <v>82</v>
      </c>
      <c r="C46" s="20" t="s">
        <v>83</v>
      </c>
      <c r="D46" s="20"/>
      <c r="E46" s="20"/>
      <c r="F46" s="20"/>
      <c r="G46" s="20"/>
      <c r="H46" s="20"/>
      <c r="I46" s="20"/>
      <c r="J46" s="20"/>
      <c r="K46" s="20"/>
    </row>
    <row r="47" spans="1:18" s="5" customFormat="1" ht="20.25" customHeight="1">
      <c r="A47" s="50" t="s">
        <v>84</v>
      </c>
      <c r="C47" s="22" t="s">
        <v>83</v>
      </c>
      <c r="D47" s="22"/>
      <c r="E47" s="22"/>
      <c r="F47" s="22"/>
      <c r="G47" s="22"/>
    </row>
    <row r="48" spans="1:18" s="5" customFormat="1" ht="15.5"/>
    <row r="49" s="5" customFormat="1" ht="15.5"/>
    <row r="50" s="5" customFormat="1" ht="15.5"/>
    <row r="51" s="5" customFormat="1" ht="15.5"/>
    <row r="52" s="5" customFormat="1" ht="15.5"/>
    <row r="53" s="5" customFormat="1" ht="15.5"/>
    <row r="54" s="5" customFormat="1" ht="15.5"/>
    <row r="55" s="5" customFormat="1" ht="15.5"/>
    <row r="56" s="5" customFormat="1" ht="15.5"/>
    <row r="57" s="5" customFormat="1" ht="15.5"/>
    <row r="58" s="5" customFormat="1" ht="15.5"/>
    <row r="59" s="5" customFormat="1" ht="15.5"/>
    <row r="60" s="5" customFormat="1" ht="15.5"/>
    <row r="61" s="5" customFormat="1" ht="15.5"/>
  </sheetData>
  <mergeCells count="27">
    <mergeCell ref="M2:R34"/>
    <mergeCell ref="B26:D26"/>
    <mergeCell ref="E26:J26"/>
    <mergeCell ref="B27:D27"/>
    <mergeCell ref="E27:J27"/>
    <mergeCell ref="B28:D28"/>
    <mergeCell ref="E28:J28"/>
    <mergeCell ref="B29:D29"/>
    <mergeCell ref="E29:J29"/>
    <mergeCell ref="B30:D30"/>
    <mergeCell ref="E30:J30"/>
    <mergeCell ref="B31:D31"/>
    <mergeCell ref="E31:J31"/>
    <mergeCell ref="B32:D32"/>
    <mergeCell ref="E32:J32"/>
    <mergeCell ref="B33:D33"/>
    <mergeCell ref="E33:J33"/>
    <mergeCell ref="B37:D37"/>
    <mergeCell ref="E37:J37"/>
    <mergeCell ref="B38:D38"/>
    <mergeCell ref="E38:J38"/>
    <mergeCell ref="B34:D34"/>
    <mergeCell ref="E34:J34"/>
    <mergeCell ref="B35:D35"/>
    <mergeCell ref="E35:J35"/>
    <mergeCell ref="B36:D36"/>
    <mergeCell ref="E36:J36"/>
  </mergeCells>
  <hyperlinks>
    <hyperlink ref="B23" r:id="rId1" display="mailto:my.phan@un-available.net" xr:uid="{00000000-0004-0000-0100-000000000000}"/>
    <hyperlink ref="I23" r:id="rId2" display="mailto:my.phan@un-available.net" xr:uid="{00000000-0004-0000-0100-000001000000}"/>
    <hyperlink ref="I20" r:id="rId3" xr:uid="{00000000-0004-0000-0100-000002000000}"/>
    <hyperlink ref="B20" r:id="rId4" xr:uid="{00000000-0004-0000-0100-000003000000}"/>
  </hyperlinks>
  <pageMargins left="0.5" right="0.25" top="0.28000000000000003" bottom="0.23" header="0.27" footer="0.18"/>
  <pageSetup paperSize="9" scale="54" fitToHeight="0" orientation="portrait" r:id="rId5"/>
  <headerFooter alignWithMargins="0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"/>
  <sheetViews>
    <sheetView tabSelected="1" zoomScale="83" zoomScaleNormal="83" workbookViewId="0">
      <pane ySplit="1" topLeftCell="A2" activePane="bottomLeft" state="frozen"/>
      <selection activeCell="D1" sqref="D1"/>
      <selection pane="bottomLeft" activeCell="F9" sqref="F9"/>
    </sheetView>
  </sheetViews>
  <sheetFormatPr defaultRowHeight="14.5"/>
  <cols>
    <col min="1" max="1" width="13.54296875" customWidth="1"/>
    <col min="2" max="2" width="18.6328125" customWidth="1"/>
    <col min="3" max="3" width="20.6328125" customWidth="1"/>
    <col min="4" max="4" width="27.26953125" bestFit="1" customWidth="1"/>
    <col min="5" max="5" width="9.54296875" bestFit="1" customWidth="1"/>
    <col min="6" max="6" width="15.453125" customWidth="1"/>
    <col min="7" max="7" width="14.81640625" customWidth="1"/>
    <col min="8" max="8" width="6.81640625" bestFit="1" customWidth="1"/>
    <col min="9" max="10" width="9.453125" customWidth="1"/>
    <col min="11" max="11" width="8.54296875" customWidth="1"/>
    <col min="12" max="12" width="9.7265625" customWidth="1"/>
    <col min="13" max="13" width="9.54296875" customWidth="1"/>
  </cols>
  <sheetData>
    <row r="1" spans="1:13" s="126" customFormat="1" ht="29">
      <c r="A1" s="127" t="s">
        <v>137</v>
      </c>
      <c r="B1" s="127" t="s">
        <v>124</v>
      </c>
      <c r="C1" s="128" t="s">
        <v>125</v>
      </c>
      <c r="D1" s="128" t="s">
        <v>37</v>
      </c>
      <c r="E1" s="128" t="s">
        <v>36</v>
      </c>
      <c r="F1" s="128" t="s">
        <v>129</v>
      </c>
      <c r="G1" s="128" t="s">
        <v>127</v>
      </c>
      <c r="H1" s="128" t="s">
        <v>126</v>
      </c>
      <c r="I1" s="128" t="s">
        <v>131</v>
      </c>
      <c r="J1" s="127" t="s">
        <v>132</v>
      </c>
      <c r="K1" s="128" t="s">
        <v>133</v>
      </c>
      <c r="L1" s="127" t="s">
        <v>134</v>
      </c>
      <c r="M1" s="128" t="s">
        <v>130</v>
      </c>
    </row>
    <row r="2" spans="1:13" s="130" customFormat="1">
      <c r="A2" s="129" t="s">
        <v>145</v>
      </c>
      <c r="B2" s="129" t="s">
        <v>148</v>
      </c>
      <c r="C2" s="137" t="s">
        <v>147</v>
      </c>
      <c r="D2" s="129" t="s">
        <v>151</v>
      </c>
      <c r="E2" s="129" t="s">
        <v>152</v>
      </c>
      <c r="F2" s="129" t="s">
        <v>153</v>
      </c>
      <c r="G2" s="129" t="s">
        <v>148</v>
      </c>
      <c r="H2" s="129" t="s">
        <v>38</v>
      </c>
      <c r="I2" s="129">
        <v>7</v>
      </c>
      <c r="J2" s="129">
        <f t="shared" ref="J2:J4" si="0">ROUNDUP(I2*1.03*1.07*1.03,0)*2</f>
        <v>16</v>
      </c>
      <c r="K2" s="129">
        <v>0</v>
      </c>
      <c r="L2" s="129">
        <f t="shared" ref="L2:L4" si="1">J2+K2</f>
        <v>16</v>
      </c>
      <c r="M2" s="129">
        <f t="shared" ref="M2:M4" si="2">L2+4</f>
        <v>20</v>
      </c>
    </row>
    <row r="3" spans="1:13" s="130" customFormat="1">
      <c r="A3" s="129" t="s">
        <v>145</v>
      </c>
      <c r="B3" s="129" t="s">
        <v>149</v>
      </c>
      <c r="C3" s="137" t="s">
        <v>147</v>
      </c>
      <c r="D3" s="129" t="s">
        <v>151</v>
      </c>
      <c r="E3" s="129" t="s">
        <v>39</v>
      </c>
      <c r="F3" s="129" t="s">
        <v>136</v>
      </c>
      <c r="G3" s="129" t="s">
        <v>149</v>
      </c>
      <c r="H3" s="129" t="s">
        <v>38</v>
      </c>
      <c r="I3" s="129">
        <v>7</v>
      </c>
      <c r="J3" s="129">
        <v>13</v>
      </c>
      <c r="K3" s="129">
        <v>0</v>
      </c>
      <c r="L3" s="129">
        <f t="shared" si="1"/>
        <v>13</v>
      </c>
      <c r="M3" s="129">
        <f t="shared" si="2"/>
        <v>17</v>
      </c>
    </row>
    <row r="4" spans="1:13" s="130" customFormat="1">
      <c r="A4" s="129" t="s">
        <v>145</v>
      </c>
      <c r="B4" s="129" t="s">
        <v>150</v>
      </c>
      <c r="C4" s="137" t="s">
        <v>147</v>
      </c>
      <c r="D4" s="129" t="s">
        <v>151</v>
      </c>
      <c r="E4" s="129" t="s">
        <v>154</v>
      </c>
      <c r="F4" s="129" t="s">
        <v>155</v>
      </c>
      <c r="G4" s="129" t="s">
        <v>150</v>
      </c>
      <c r="H4" s="129" t="s">
        <v>38</v>
      </c>
      <c r="I4" s="129">
        <v>7</v>
      </c>
      <c r="J4" s="129">
        <f t="shared" si="0"/>
        <v>16</v>
      </c>
      <c r="K4" s="129">
        <v>0</v>
      </c>
      <c r="L4" s="129">
        <f t="shared" si="1"/>
        <v>16</v>
      </c>
      <c r="M4" s="129">
        <f t="shared" si="2"/>
        <v>20</v>
      </c>
    </row>
    <row r="5" spans="1:13" s="130" customFormat="1" ht="24.75" customHeight="1">
      <c r="A5" s="192" t="s">
        <v>138</v>
      </c>
      <c r="B5" s="192"/>
      <c r="C5" s="192"/>
      <c r="D5" s="192"/>
      <c r="E5" s="192"/>
      <c r="F5" s="192"/>
      <c r="G5" s="192"/>
      <c r="H5" s="192"/>
      <c r="I5" s="131">
        <f>SUM(I2:I4)</f>
        <v>21</v>
      </c>
      <c r="J5" s="131">
        <f>SUM(J2:J4)</f>
        <v>45</v>
      </c>
      <c r="K5" s="131">
        <f>SUM(K2:K4)</f>
        <v>0</v>
      </c>
      <c r="L5" s="131">
        <f>SUM(L2:L4)</f>
        <v>45</v>
      </c>
      <c r="M5" s="131">
        <f>SUM(M2:M4)</f>
        <v>57</v>
      </c>
    </row>
  </sheetData>
  <autoFilter ref="A1:M5" xr:uid="{00000000-0009-0000-0000-000002000000}"/>
  <mergeCells count="1">
    <mergeCell ref="A5:H5"/>
  </mergeCells>
  <pageMargins left="0.25" right="0.25" top="0.75" bottom="0.75" header="0.3" footer="0.3"/>
  <pageSetup paperSize="9" scale="6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workbookViewId="0">
      <selection activeCell="D9" sqref="D9"/>
    </sheetView>
  </sheetViews>
  <sheetFormatPr defaultRowHeight="12.5"/>
  <cols>
    <col min="1" max="6" width="30.7265625" style="53" customWidth="1"/>
    <col min="7" max="256" width="9.1796875" style="53"/>
    <col min="257" max="262" width="30.7265625" style="53" customWidth="1"/>
    <col min="263" max="512" width="9.1796875" style="53"/>
    <col min="513" max="518" width="30.7265625" style="53" customWidth="1"/>
    <col min="519" max="768" width="9.1796875" style="53"/>
    <col min="769" max="774" width="30.7265625" style="53" customWidth="1"/>
    <col min="775" max="1024" width="9.1796875" style="53"/>
    <col min="1025" max="1030" width="30.7265625" style="53" customWidth="1"/>
    <col min="1031" max="1280" width="9.1796875" style="53"/>
    <col min="1281" max="1286" width="30.7265625" style="53" customWidth="1"/>
    <col min="1287" max="1536" width="9.1796875" style="53"/>
    <col min="1537" max="1542" width="30.7265625" style="53" customWidth="1"/>
    <col min="1543" max="1792" width="9.1796875" style="53"/>
    <col min="1793" max="1798" width="30.7265625" style="53" customWidth="1"/>
    <col min="1799" max="2048" width="9.1796875" style="53"/>
    <col min="2049" max="2054" width="30.7265625" style="53" customWidth="1"/>
    <col min="2055" max="2304" width="9.1796875" style="53"/>
    <col min="2305" max="2310" width="30.7265625" style="53" customWidth="1"/>
    <col min="2311" max="2560" width="9.1796875" style="53"/>
    <col min="2561" max="2566" width="30.7265625" style="53" customWidth="1"/>
    <col min="2567" max="2816" width="9.1796875" style="53"/>
    <col min="2817" max="2822" width="30.7265625" style="53" customWidth="1"/>
    <col min="2823" max="3072" width="9.1796875" style="53"/>
    <col min="3073" max="3078" width="30.7265625" style="53" customWidth="1"/>
    <col min="3079" max="3328" width="9.1796875" style="53"/>
    <col min="3329" max="3334" width="30.7265625" style="53" customWidth="1"/>
    <col min="3335" max="3584" width="9.1796875" style="53"/>
    <col min="3585" max="3590" width="30.7265625" style="53" customWidth="1"/>
    <col min="3591" max="3840" width="9.1796875" style="53"/>
    <col min="3841" max="3846" width="30.7265625" style="53" customWidth="1"/>
    <col min="3847" max="4096" width="9.1796875" style="53"/>
    <col min="4097" max="4102" width="30.7265625" style="53" customWidth="1"/>
    <col min="4103" max="4352" width="9.1796875" style="53"/>
    <col min="4353" max="4358" width="30.7265625" style="53" customWidth="1"/>
    <col min="4359" max="4608" width="9.1796875" style="53"/>
    <col min="4609" max="4614" width="30.7265625" style="53" customWidth="1"/>
    <col min="4615" max="4864" width="9.1796875" style="53"/>
    <col min="4865" max="4870" width="30.7265625" style="53" customWidth="1"/>
    <col min="4871" max="5120" width="9.1796875" style="53"/>
    <col min="5121" max="5126" width="30.7265625" style="53" customWidth="1"/>
    <col min="5127" max="5376" width="9.1796875" style="53"/>
    <col min="5377" max="5382" width="30.7265625" style="53" customWidth="1"/>
    <col min="5383" max="5632" width="9.1796875" style="53"/>
    <col min="5633" max="5638" width="30.7265625" style="53" customWidth="1"/>
    <col min="5639" max="5888" width="9.1796875" style="53"/>
    <col min="5889" max="5894" width="30.7265625" style="53" customWidth="1"/>
    <col min="5895" max="6144" width="9.1796875" style="53"/>
    <col min="6145" max="6150" width="30.7265625" style="53" customWidth="1"/>
    <col min="6151" max="6400" width="9.1796875" style="53"/>
    <col min="6401" max="6406" width="30.7265625" style="53" customWidth="1"/>
    <col min="6407" max="6656" width="9.1796875" style="53"/>
    <col min="6657" max="6662" width="30.7265625" style="53" customWidth="1"/>
    <col min="6663" max="6912" width="9.1796875" style="53"/>
    <col min="6913" max="6918" width="30.7265625" style="53" customWidth="1"/>
    <col min="6919" max="7168" width="9.1796875" style="53"/>
    <col min="7169" max="7174" width="30.7265625" style="53" customWidth="1"/>
    <col min="7175" max="7424" width="9.1796875" style="53"/>
    <col min="7425" max="7430" width="30.7265625" style="53" customWidth="1"/>
    <col min="7431" max="7680" width="9.1796875" style="53"/>
    <col min="7681" max="7686" width="30.7265625" style="53" customWidth="1"/>
    <col min="7687" max="7936" width="9.1796875" style="53"/>
    <col min="7937" max="7942" width="30.7265625" style="53" customWidth="1"/>
    <col min="7943" max="8192" width="9.1796875" style="53"/>
    <col min="8193" max="8198" width="30.7265625" style="53" customWidth="1"/>
    <col min="8199" max="8448" width="9.1796875" style="53"/>
    <col min="8449" max="8454" width="30.7265625" style="53" customWidth="1"/>
    <col min="8455" max="8704" width="9.1796875" style="53"/>
    <col min="8705" max="8710" width="30.7265625" style="53" customWidth="1"/>
    <col min="8711" max="8960" width="9.1796875" style="53"/>
    <col min="8961" max="8966" width="30.7265625" style="53" customWidth="1"/>
    <col min="8967" max="9216" width="9.1796875" style="53"/>
    <col min="9217" max="9222" width="30.7265625" style="53" customWidth="1"/>
    <col min="9223" max="9472" width="9.1796875" style="53"/>
    <col min="9473" max="9478" width="30.7265625" style="53" customWidth="1"/>
    <col min="9479" max="9728" width="9.1796875" style="53"/>
    <col min="9729" max="9734" width="30.7265625" style="53" customWidth="1"/>
    <col min="9735" max="9984" width="9.1796875" style="53"/>
    <col min="9985" max="9990" width="30.7265625" style="53" customWidth="1"/>
    <col min="9991" max="10240" width="9.1796875" style="53"/>
    <col min="10241" max="10246" width="30.7265625" style="53" customWidth="1"/>
    <col min="10247" max="10496" width="9.1796875" style="53"/>
    <col min="10497" max="10502" width="30.7265625" style="53" customWidth="1"/>
    <col min="10503" max="10752" width="9.1796875" style="53"/>
    <col min="10753" max="10758" width="30.7265625" style="53" customWidth="1"/>
    <col min="10759" max="11008" width="9.1796875" style="53"/>
    <col min="11009" max="11014" width="30.7265625" style="53" customWidth="1"/>
    <col min="11015" max="11264" width="9.1796875" style="53"/>
    <col min="11265" max="11270" width="30.7265625" style="53" customWidth="1"/>
    <col min="11271" max="11520" width="9.1796875" style="53"/>
    <col min="11521" max="11526" width="30.7265625" style="53" customWidth="1"/>
    <col min="11527" max="11776" width="9.1796875" style="53"/>
    <col min="11777" max="11782" width="30.7265625" style="53" customWidth="1"/>
    <col min="11783" max="12032" width="9.1796875" style="53"/>
    <col min="12033" max="12038" width="30.7265625" style="53" customWidth="1"/>
    <col min="12039" max="12288" width="9.1796875" style="53"/>
    <col min="12289" max="12294" width="30.7265625" style="53" customWidth="1"/>
    <col min="12295" max="12544" width="9.1796875" style="53"/>
    <col min="12545" max="12550" width="30.7265625" style="53" customWidth="1"/>
    <col min="12551" max="12800" width="9.1796875" style="53"/>
    <col min="12801" max="12806" width="30.7265625" style="53" customWidth="1"/>
    <col min="12807" max="13056" width="9.1796875" style="53"/>
    <col min="13057" max="13062" width="30.7265625" style="53" customWidth="1"/>
    <col min="13063" max="13312" width="9.1796875" style="53"/>
    <col min="13313" max="13318" width="30.7265625" style="53" customWidth="1"/>
    <col min="13319" max="13568" width="9.1796875" style="53"/>
    <col min="13569" max="13574" width="30.7265625" style="53" customWidth="1"/>
    <col min="13575" max="13824" width="9.1796875" style="53"/>
    <col min="13825" max="13830" width="30.7265625" style="53" customWidth="1"/>
    <col min="13831" max="14080" width="9.1796875" style="53"/>
    <col min="14081" max="14086" width="30.7265625" style="53" customWidth="1"/>
    <col min="14087" max="14336" width="9.1796875" style="53"/>
    <col min="14337" max="14342" width="30.7265625" style="53" customWidth="1"/>
    <col min="14343" max="14592" width="9.1796875" style="53"/>
    <col min="14593" max="14598" width="30.7265625" style="53" customWidth="1"/>
    <col min="14599" max="14848" width="9.1796875" style="53"/>
    <col min="14849" max="14854" width="30.7265625" style="53" customWidth="1"/>
    <col min="14855" max="15104" width="9.1796875" style="53"/>
    <col min="15105" max="15110" width="30.7265625" style="53" customWidth="1"/>
    <col min="15111" max="15360" width="9.1796875" style="53"/>
    <col min="15361" max="15366" width="30.7265625" style="53" customWidth="1"/>
    <col min="15367" max="15616" width="9.1796875" style="53"/>
    <col min="15617" max="15622" width="30.7265625" style="53" customWidth="1"/>
    <col min="15623" max="15872" width="9.1796875" style="53"/>
    <col min="15873" max="15878" width="30.7265625" style="53" customWidth="1"/>
    <col min="15879" max="16128" width="9.1796875" style="53"/>
    <col min="16129" max="16134" width="30.7265625" style="53" customWidth="1"/>
    <col min="16135" max="16384" width="9.1796875" style="53"/>
  </cols>
  <sheetData>
    <row r="1" spans="1:6" ht="30" customHeight="1" thickBot="1">
      <c r="A1" s="51" t="s">
        <v>85</v>
      </c>
      <c r="B1" s="52" t="s">
        <v>86</v>
      </c>
      <c r="C1" s="52" t="s">
        <v>87</v>
      </c>
      <c r="D1" s="52" t="s">
        <v>88</v>
      </c>
      <c r="E1" s="52" t="s">
        <v>89</v>
      </c>
      <c r="F1" s="52" t="s">
        <v>90</v>
      </c>
    </row>
    <row r="2" spans="1:6" ht="27" customHeight="1" thickBot="1">
      <c r="A2" s="54" t="s">
        <v>91</v>
      </c>
      <c r="B2" s="55" t="s">
        <v>92</v>
      </c>
      <c r="C2" s="55" t="s">
        <v>93</v>
      </c>
      <c r="D2" s="55" t="s">
        <v>94</v>
      </c>
      <c r="E2" s="55" t="s">
        <v>95</v>
      </c>
      <c r="F2" s="55" t="s">
        <v>96</v>
      </c>
    </row>
    <row r="3" spans="1:6" ht="27" customHeight="1" thickBot="1">
      <c r="A3" s="54" t="s">
        <v>97</v>
      </c>
      <c r="B3" s="55" t="s">
        <v>73</v>
      </c>
      <c r="C3" s="55" t="s">
        <v>98</v>
      </c>
      <c r="D3" s="55" t="s">
        <v>99</v>
      </c>
      <c r="E3" s="55" t="s">
        <v>100</v>
      </c>
      <c r="F3" s="55" t="s">
        <v>101</v>
      </c>
    </row>
    <row r="4" spans="1:6" ht="27" customHeight="1" thickBot="1">
      <c r="A4" s="54" t="s">
        <v>102</v>
      </c>
      <c r="B4" s="55" t="s">
        <v>73</v>
      </c>
      <c r="C4" s="55" t="s">
        <v>98</v>
      </c>
      <c r="D4" s="55" t="s">
        <v>99</v>
      </c>
      <c r="E4" s="55" t="s">
        <v>100</v>
      </c>
      <c r="F4" s="55" t="s">
        <v>101</v>
      </c>
    </row>
    <row r="5" spans="1:6" ht="27" customHeight="1" thickBot="1">
      <c r="A5" s="54" t="s">
        <v>103</v>
      </c>
      <c r="B5" s="55" t="s">
        <v>73</v>
      </c>
      <c r="C5" s="55" t="s">
        <v>98</v>
      </c>
      <c r="D5" s="55" t="s">
        <v>99</v>
      </c>
      <c r="E5" s="55" t="s">
        <v>100</v>
      </c>
      <c r="F5" s="55" t="s">
        <v>104</v>
      </c>
    </row>
    <row r="6" spans="1:6" ht="27" customHeight="1" thickBot="1">
      <c r="A6" s="54" t="s">
        <v>105</v>
      </c>
      <c r="B6" s="55" t="s">
        <v>73</v>
      </c>
      <c r="C6" s="55" t="s">
        <v>98</v>
      </c>
      <c r="D6" s="55" t="s">
        <v>99</v>
      </c>
      <c r="E6" s="55" t="s">
        <v>100</v>
      </c>
      <c r="F6" s="55" t="s">
        <v>101</v>
      </c>
    </row>
    <row r="7" spans="1:6" ht="27" customHeight="1" thickBot="1">
      <c r="A7" s="54" t="s">
        <v>106</v>
      </c>
      <c r="B7" s="55" t="s">
        <v>73</v>
      </c>
      <c r="C7" s="55" t="s">
        <v>98</v>
      </c>
      <c r="D7" s="55" t="s">
        <v>99</v>
      </c>
      <c r="E7" s="55" t="s">
        <v>100</v>
      </c>
      <c r="F7" s="55" t="s">
        <v>107</v>
      </c>
    </row>
    <row r="8" spans="1:6" ht="27" customHeight="1" thickBot="1">
      <c r="A8" s="54" t="s">
        <v>108</v>
      </c>
      <c r="B8" s="55" t="s">
        <v>73</v>
      </c>
      <c r="C8" s="55" t="s">
        <v>98</v>
      </c>
      <c r="D8" s="55" t="s">
        <v>99</v>
      </c>
      <c r="E8" s="55" t="s">
        <v>100</v>
      </c>
      <c r="F8" s="55" t="s">
        <v>101</v>
      </c>
    </row>
    <row r="9" spans="1:6" ht="27" customHeight="1" thickBot="1">
      <c r="A9" s="54" t="s">
        <v>109</v>
      </c>
      <c r="B9" s="55" t="s">
        <v>73</v>
      </c>
      <c r="C9" s="55" t="s">
        <v>98</v>
      </c>
      <c r="D9" s="55" t="s">
        <v>99</v>
      </c>
      <c r="E9" s="55" t="s">
        <v>100</v>
      </c>
      <c r="F9" s="55" t="s">
        <v>101</v>
      </c>
    </row>
    <row r="10" spans="1:6" ht="27" customHeight="1" thickBot="1">
      <c r="A10" s="54" t="s">
        <v>110</v>
      </c>
      <c r="B10" s="55" t="s">
        <v>73</v>
      </c>
      <c r="C10" s="55" t="s">
        <v>98</v>
      </c>
      <c r="D10" s="55" t="s">
        <v>99</v>
      </c>
      <c r="E10" s="55" t="s">
        <v>100</v>
      </c>
      <c r="F10" s="55" t="s">
        <v>111</v>
      </c>
    </row>
    <row r="11" spans="1:6" ht="27" customHeight="1" thickBot="1">
      <c r="A11" s="54" t="s">
        <v>112</v>
      </c>
      <c r="B11" s="55" t="s">
        <v>73</v>
      </c>
      <c r="C11" s="55" t="s">
        <v>98</v>
      </c>
      <c r="D11" s="55" t="s">
        <v>99</v>
      </c>
      <c r="E11" s="55" t="s">
        <v>100</v>
      </c>
      <c r="F11" s="55" t="s">
        <v>101</v>
      </c>
    </row>
    <row r="12" spans="1:6" ht="27" customHeight="1" thickBot="1">
      <c r="A12" s="54" t="s">
        <v>113</v>
      </c>
      <c r="B12" s="55" t="s">
        <v>92</v>
      </c>
      <c r="C12" s="55" t="s">
        <v>93</v>
      </c>
      <c r="D12" s="55" t="s">
        <v>94</v>
      </c>
      <c r="E12" s="55" t="s">
        <v>95</v>
      </c>
      <c r="F12" s="56" t="s">
        <v>114</v>
      </c>
    </row>
    <row r="13" spans="1:6" ht="29.5" thickBot="1">
      <c r="A13" s="57" t="s">
        <v>115</v>
      </c>
      <c r="B13" s="55" t="s">
        <v>92</v>
      </c>
      <c r="C13" s="55" t="s">
        <v>93</v>
      </c>
      <c r="D13" s="55" t="s">
        <v>94</v>
      </c>
      <c r="E13" s="55" t="s">
        <v>95</v>
      </c>
      <c r="F13" s="56" t="s">
        <v>96</v>
      </c>
    </row>
    <row r="14" spans="1:6" ht="26.25" customHeight="1" thickBot="1">
      <c r="A14" s="54" t="s">
        <v>116</v>
      </c>
      <c r="B14" s="55" t="s">
        <v>73</v>
      </c>
      <c r="C14" s="55" t="s">
        <v>98</v>
      </c>
      <c r="D14" s="55" t="s">
        <v>99</v>
      </c>
      <c r="E14" s="55" t="s">
        <v>100</v>
      </c>
      <c r="F14" s="55" t="s">
        <v>117</v>
      </c>
    </row>
    <row r="15" spans="1:6" ht="26.25" customHeight="1" thickBot="1">
      <c r="A15" s="54" t="s">
        <v>118</v>
      </c>
      <c r="B15" s="55" t="s">
        <v>73</v>
      </c>
      <c r="C15" s="55" t="s">
        <v>98</v>
      </c>
      <c r="D15" s="55" t="s">
        <v>99</v>
      </c>
      <c r="E15" s="55" t="s">
        <v>100</v>
      </c>
      <c r="F15" s="55" t="s">
        <v>119</v>
      </c>
    </row>
    <row r="16" spans="1:6" ht="26.25" customHeight="1" thickBot="1">
      <c r="A16" s="54" t="s">
        <v>120</v>
      </c>
      <c r="B16" s="55" t="s">
        <v>73</v>
      </c>
      <c r="C16" s="55" t="s">
        <v>98</v>
      </c>
      <c r="D16" s="55" t="s">
        <v>99</v>
      </c>
      <c r="E16" s="55" t="s">
        <v>100</v>
      </c>
      <c r="F16" s="55" t="s">
        <v>101</v>
      </c>
    </row>
    <row r="17" spans="1:6" ht="26.25" customHeight="1" thickBot="1">
      <c r="A17" s="54" t="s">
        <v>121</v>
      </c>
      <c r="B17" s="55" t="s">
        <v>73</v>
      </c>
      <c r="C17" s="55" t="s">
        <v>98</v>
      </c>
      <c r="D17" s="55" t="s">
        <v>99</v>
      </c>
      <c r="E17" s="55" t="s">
        <v>100</v>
      </c>
      <c r="F17" s="55" t="s">
        <v>101</v>
      </c>
    </row>
  </sheetData>
  <sheetProtection password="F30C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3EFC5B5-CB28-42CA-A8A0-15BCAD0E5C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53D2B6-8370-48FB-BFD2-38858EEAF6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2C7508-B666-4CF7-A2D2-CD3F85B73A29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PO</vt:lpstr>
      <vt:lpstr>Main order form</vt:lpstr>
      <vt:lpstr>UPC</vt:lpstr>
      <vt:lpstr>STUSSY CODE LIST</vt:lpstr>
      <vt:lpstr>PO!Print_Area</vt:lpstr>
      <vt:lpstr>UPC!Print_Titles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Thi Le Thi Thanh</cp:lastModifiedBy>
  <cp:lastPrinted>2024-11-04T03:09:31Z</cp:lastPrinted>
  <dcterms:created xsi:type="dcterms:W3CDTF">2020-11-11T02:21:38Z</dcterms:created>
  <dcterms:modified xsi:type="dcterms:W3CDTF">2024-12-27T01:46:58Z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