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FINAL_SPEC/"/>
    </mc:Choice>
  </mc:AlternateContent>
  <xr:revisionPtr revIDLastSave="21" documentId="8_{FEC68FDA-200F-49A1-829B-85D315F96CCC}" xr6:coauthVersionLast="47" xr6:coauthVersionMax="47" xr10:uidLastSave="{094D00AD-8146-4571-8990-B2FD334123C9}"/>
  <bookViews>
    <workbookView xWindow="-110" yWindow="-110" windowWidth="19420" windowHeight="10300" tabRatio="753" firstSheet="3" activeTab="3" xr2:uid="{00000000-000D-0000-FFFF-FFFF00000000}"/>
  </bookViews>
  <sheets>
    <sheet name="GREY" sheetId="16" state="hidden" r:id="rId1"/>
    <sheet name="2. TRIM CARD (GREY)" sheetId="17" state="hidden" r:id="rId2"/>
    <sheet name="3. ĐỊNH VỊ HÌNH IN.THÊU" sheetId="7" state="hidden" r:id="rId3"/>
    <sheet name="LONG SLEEVE T SHIRT - MEN" sheetId="2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SCM40" localSheetId="3">'[1]Raw material movement'!#REF!</definedName>
    <definedName name="____SCM40">'[1]Raw material movement'!#REF!</definedName>
    <definedName name="___SCM40" localSheetId="3">'[2]Raw material movement'!#REF!</definedName>
    <definedName name="___SCM40">'[2]Raw material movement'!#REF!</definedName>
    <definedName name="__SCM40" localSheetId="3">'[3]Raw material movement'!#REF!</definedName>
    <definedName name="__SCM40">'[3]Raw material movement'!#REF!</definedName>
    <definedName name="_2DATA_DATA2_L" localSheetId="3">'[4]#REF'!#REF!</definedName>
    <definedName name="_2DATA_DATA2_L">'[4]#REF'!#REF!</definedName>
    <definedName name="_DATA_DATA2_L" localSheetId="3">'[5]#REF'!#REF!</definedName>
    <definedName name="_DATA_DATA2_L">'[5]#REF'!#REF!</definedName>
    <definedName name="_Fill" localSheetId="1" hidden="1">#REF!</definedName>
    <definedName name="_Fill" localSheetId="3" hidden="1">#REF!</definedName>
    <definedName name="_Fill" hidden="1">#REF!</definedName>
    <definedName name="_xlnm._FilterDatabase" localSheetId="0" hidden="1">GREY!$A$64:$Q$131</definedName>
    <definedName name="_SCM40" localSheetId="3">'[2]Raw material movement'!#REF!</definedName>
    <definedName name="_SCM40">'[2]Raw material movement'!#REF!</definedName>
    <definedName name="AB" localSheetId="3">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 localSheetId="3">#REF!</definedName>
    <definedName name="IB">#REF!</definedName>
    <definedName name="INTERNAL_INVOICE" localSheetId="3">[9]UN!#REF!</definedName>
    <definedName name="INTERNAL_INVOICE">[9]UN!#REF!</definedName>
    <definedName name="MAHANG" localSheetId="3">#REF!</definedName>
    <definedName name="MAHANG">#REF!</definedName>
    <definedName name="MAVT">[10]Code!$A$7:$A$73</definedName>
    <definedName name="PRICE" localSheetId="3">#REF!</definedName>
    <definedName name="PRICE">#REF!</definedName>
    <definedName name="_xlnm.Print_Area" localSheetId="1">'2. TRIM CARD (GREY)'!$A$1:$E$39</definedName>
    <definedName name="_xlnm.Print_Area" localSheetId="0">GREY!$A$1:$P$169</definedName>
    <definedName name="_xlnm.Print_Area" localSheetId="3">'LONG SLEEVE T SHIRT - MEN'!$A$1:$K$34</definedName>
    <definedName name="_xlnm.Print_Titles" localSheetId="1">'2. TRIM CARD (GREY)'!$1:$5</definedName>
    <definedName name="_xlnm.Print_Titles" localSheetId="0">GREY!$1:$15</definedName>
    <definedName name="_xlnm.Print_Titles" localSheetId="3">'LONG SLEEVE T SHIRT - MEN'!$1:$5</definedName>
    <definedName name="style" localSheetId="3">#REF!</definedName>
    <definedName name="style">#REF!</definedName>
    <definedName name="WAFORD" localSheetId="3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6" l="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H109" i="16"/>
  <c r="L108" i="16"/>
  <c r="L116" i="16" s="1"/>
  <c r="H108" i="16"/>
  <c r="L107" i="16"/>
  <c r="L131" i="16"/>
  <c r="M131" i="16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/>
  <c r="H66" i="16"/>
  <c r="F66" i="16"/>
  <c r="L65" i="16"/>
  <c r="H65" i="16"/>
  <c r="F65" i="16" s="1"/>
  <c r="B59" i="16"/>
  <c r="A58" i="16"/>
  <c r="E59" i="16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I76" i="16" s="1"/>
  <c r="K40" i="16"/>
  <c r="J40" i="16"/>
  <c r="I40" i="16"/>
  <c r="G40" i="16"/>
  <c r="P39" i="16"/>
  <c r="P40" i="16" s="1"/>
  <c r="D39" i="16"/>
  <c r="D40" i="16" s="1"/>
  <c r="P38" i="16"/>
  <c r="K35" i="16"/>
  <c r="J35" i="16"/>
  <c r="I35" i="16"/>
  <c r="H35" i="16"/>
  <c r="G35" i="16"/>
  <c r="P34" i="16"/>
  <c r="P35" i="16" s="1"/>
  <c r="D34" i="16"/>
  <c r="D35" i="16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/>
  <c r="I42" i="16" s="1"/>
  <c r="H24" i="16"/>
  <c r="H25" i="16" s="1"/>
  <c r="G24" i="16"/>
  <c r="P24" i="16" s="1"/>
  <c r="D24" i="16"/>
  <c r="D25" i="16" s="1"/>
  <c r="P23" i="16"/>
  <c r="K20" i="16"/>
  <c r="J20" i="16"/>
  <c r="I20" i="16"/>
  <c r="H20" i="16"/>
  <c r="H42" i="16" s="1"/>
  <c r="D169" i="16" s="1"/>
  <c r="G20" i="16"/>
  <c r="D20" i="16"/>
  <c r="P19" i="16"/>
  <c r="D19" i="16"/>
  <c r="P18" i="16"/>
  <c r="P20" i="16" s="1"/>
  <c r="E169" i="16"/>
  <c r="P30" i="16"/>
  <c r="K105" i="16" s="1"/>
  <c r="M105" i="16" s="1"/>
  <c r="O105" i="16" s="1"/>
  <c r="E52" i="16"/>
  <c r="E53" i="16" s="1"/>
  <c r="B148" i="16"/>
  <c r="K75" i="16"/>
  <c r="M75" i="16" s="1"/>
  <c r="O75" i="16" s="1"/>
  <c r="I126" i="16"/>
  <c r="I94" i="16"/>
  <c r="I84" i="16"/>
  <c r="I79" i="16"/>
  <c r="I104" i="16"/>
  <c r="I92" i="16"/>
  <c r="I95" i="16"/>
  <c r="I85" i="16"/>
  <c r="I77" i="16"/>
  <c r="I116" i="16"/>
  <c r="I112" i="16"/>
  <c r="I105" i="16"/>
  <c r="I73" i="16"/>
  <c r="I120" i="16"/>
  <c r="I78" i="16"/>
  <c r="K76" i="16"/>
  <c r="M76" i="16"/>
  <c r="O76" i="16" s="1"/>
  <c r="K84" i="16"/>
  <c r="M84" i="16"/>
  <c r="O84" i="16" s="1"/>
  <c r="L114" i="16"/>
  <c r="L129" i="16"/>
  <c r="M129" i="16" s="1"/>
  <c r="O129" i="16"/>
  <c r="K94" i="16"/>
  <c r="M94" i="16" s="1"/>
  <c r="O94" i="16" s="1"/>
  <c r="L113" i="16"/>
  <c r="L127" i="16"/>
  <c r="M127" i="16" s="1"/>
  <c r="O127" i="16" s="1"/>
  <c r="K68" i="16"/>
  <c r="M68" i="16"/>
  <c r="O68" i="16"/>
  <c r="K80" i="16"/>
  <c r="M80" i="16" s="1"/>
  <c r="O80" i="16" s="1"/>
  <c r="K102" i="16"/>
  <c r="M102" i="16" s="1"/>
  <c r="O102" i="16" s="1"/>
  <c r="L112" i="16"/>
  <c r="K122" i="16"/>
  <c r="M122" i="16" s="1"/>
  <c r="O122" i="16" s="1"/>
  <c r="L130" i="16"/>
  <c r="M130" i="16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/>
  <c r="O110" i="16"/>
  <c r="D6" i="17"/>
  <c r="E6" i="17"/>
  <c r="C15" i="17"/>
  <c r="D9" i="17"/>
  <c r="E9" i="17"/>
  <c r="D11" i="17"/>
  <c r="E11" i="17"/>
  <c r="B6" i="17"/>
  <c r="B9" i="17"/>
  <c r="B11" i="17"/>
  <c r="E15" i="17"/>
  <c r="D15" i="17"/>
  <c r="C6" i="17"/>
  <c r="C9" i="17"/>
  <c r="C11" i="17"/>
  <c r="B15" i="17"/>
  <c r="K69" i="16" l="1"/>
  <c r="M69" i="16" s="1"/>
  <c r="O69" i="16" s="1"/>
  <c r="K119" i="16"/>
  <c r="M119" i="16" s="1"/>
  <c r="O119" i="16" s="1"/>
  <c r="K99" i="16"/>
  <c r="M99" i="16" s="1"/>
  <c r="O99" i="16" s="1"/>
  <c r="G56" i="16"/>
  <c r="I56" i="16" s="1"/>
  <c r="K123" i="16"/>
  <c r="M123" i="16" s="1"/>
  <c r="O123" i="16" s="1"/>
  <c r="K115" i="16"/>
  <c r="M115" i="16" s="1"/>
  <c r="O115" i="16" s="1"/>
  <c r="K95" i="16"/>
  <c r="M95" i="16" s="1"/>
  <c r="O95" i="16" s="1"/>
  <c r="K103" i="16"/>
  <c r="M103" i="16" s="1"/>
  <c r="O103" i="16" s="1"/>
  <c r="K85" i="16"/>
  <c r="M85" i="16" s="1"/>
  <c r="O85" i="16" s="1"/>
  <c r="G47" i="16"/>
  <c r="I47" i="16" s="1"/>
  <c r="K81" i="16"/>
  <c r="M81" i="16" s="1"/>
  <c r="O81" i="16" s="1"/>
  <c r="K111" i="16"/>
  <c r="M111" i="16" s="1"/>
  <c r="O111" i="16" s="1"/>
  <c r="K77" i="16"/>
  <c r="M77" i="16" s="1"/>
  <c r="O77" i="16" s="1"/>
  <c r="K65" i="16"/>
  <c r="M65" i="16" s="1"/>
  <c r="O65" i="16" s="1"/>
  <c r="K107" i="16"/>
  <c r="M107" i="16" s="1"/>
  <c r="O107" i="16" s="1"/>
  <c r="G55" i="16"/>
  <c r="I55" i="16" s="1"/>
  <c r="K73" i="16"/>
  <c r="M73" i="16" s="1"/>
  <c r="O73" i="16" s="1"/>
  <c r="G48" i="16"/>
  <c r="I48" i="16" s="1"/>
  <c r="G59" i="16"/>
  <c r="I59" i="16" s="1"/>
  <c r="G49" i="16"/>
  <c r="I49" i="16" s="1"/>
  <c r="K91" i="16"/>
  <c r="M91" i="16" s="1"/>
  <c r="O91" i="16" s="1"/>
  <c r="G60" i="16"/>
  <c r="I60" i="16" s="1"/>
  <c r="G57" i="16"/>
  <c r="I57" i="16" s="1"/>
  <c r="G61" i="16"/>
  <c r="I61" i="16" s="1"/>
  <c r="I123" i="16"/>
  <c r="I96" i="16"/>
  <c r="E48" i="16"/>
  <c r="E49" i="16" s="1"/>
  <c r="I74" i="16"/>
  <c r="P25" i="16"/>
  <c r="P42" i="16" s="1"/>
  <c r="L97" i="16"/>
  <c r="L117" i="16"/>
  <c r="K87" i="16"/>
  <c r="M87" i="16" s="1"/>
  <c r="O87" i="16" s="1"/>
  <c r="G25" i="16"/>
  <c r="I121" i="16"/>
  <c r="I70" i="16"/>
  <c r="I119" i="16"/>
  <c r="I71" i="16"/>
  <c r="I88" i="16"/>
  <c r="I83" i="16"/>
  <c r="I100" i="16"/>
  <c r="I91" i="16"/>
  <c r="I118" i="16"/>
  <c r="I124" i="16"/>
  <c r="I115" i="16"/>
  <c r="I66" i="16"/>
  <c r="I125" i="16"/>
  <c r="I75" i="16"/>
  <c r="I86" i="16"/>
  <c r="I69" i="16"/>
  <c r="I106" i="16"/>
  <c r="I101" i="16"/>
  <c r="I82" i="16"/>
  <c r="I99" i="16"/>
  <c r="I102" i="16"/>
  <c r="I108" i="16"/>
  <c r="I97" i="16"/>
  <c r="I117" i="16"/>
  <c r="K93" i="16"/>
  <c r="M93" i="16" s="1"/>
  <c r="O93" i="16" s="1"/>
  <c r="G42" i="16"/>
  <c r="C169" i="16" s="1"/>
  <c r="I81" i="16"/>
  <c r="I122" i="16"/>
  <c r="I107" i="16"/>
  <c r="I87" i="16"/>
  <c r="K67" i="16"/>
  <c r="M67" i="16" s="1"/>
  <c r="O67" i="16" s="1"/>
  <c r="K101" i="16"/>
  <c r="M101" i="16" s="1"/>
  <c r="O101" i="16" s="1"/>
  <c r="I103" i="16"/>
  <c r="I68" i="16"/>
  <c r="I67" i="16"/>
  <c r="I111" i="16"/>
  <c r="I98" i="16"/>
  <c r="K106" i="16"/>
  <c r="M106" i="16" s="1"/>
  <c r="O106" i="16" s="1"/>
  <c r="K118" i="16"/>
  <c r="M118" i="16" s="1"/>
  <c r="O118" i="16" s="1"/>
  <c r="K126" i="16"/>
  <c r="M126" i="16" s="1"/>
  <c r="O126" i="16" s="1"/>
  <c r="K72" i="16"/>
  <c r="M72" i="16" s="1"/>
  <c r="O72" i="16" s="1"/>
  <c r="K88" i="16"/>
  <c r="M88" i="16" s="1"/>
  <c r="O88" i="16" s="1"/>
  <c r="K114" i="16"/>
  <c r="M114" i="16" s="1"/>
  <c r="O114" i="16" s="1"/>
  <c r="I109" i="16"/>
  <c r="I72" i="16"/>
  <c r="I80" i="16"/>
  <c r="B147" i="16"/>
  <c r="I110" i="16"/>
  <c r="J42" i="16"/>
  <c r="F169" i="16" s="1"/>
  <c r="K121" i="16"/>
  <c r="M121" i="16" s="1"/>
  <c r="O121" i="16" s="1"/>
  <c r="K125" i="16"/>
  <c r="M125" i="16" s="1"/>
  <c r="O125" i="16" s="1"/>
  <c r="K97" i="16"/>
  <c r="K79" i="16"/>
  <c r="M79" i="16" s="1"/>
  <c r="O79" i="16" s="1"/>
  <c r="K117" i="16"/>
  <c r="M117" i="16" s="1"/>
  <c r="O117" i="16" s="1"/>
  <c r="K71" i="16"/>
  <c r="M71" i="16" s="1"/>
  <c r="O71" i="16" s="1"/>
  <c r="K113" i="16"/>
  <c r="M113" i="16" s="1"/>
  <c r="O113" i="16" s="1"/>
  <c r="K83" i="16"/>
  <c r="M83" i="16" s="1"/>
  <c r="O83" i="16" s="1"/>
  <c r="I113" i="16"/>
  <c r="I93" i="16"/>
  <c r="I65" i="16"/>
  <c r="I114" i="16"/>
  <c r="K109" i="16"/>
  <c r="M109" i="16" s="1"/>
  <c r="O109" i="16" s="1"/>
  <c r="K42" i="16"/>
  <c r="G169" i="16" s="1"/>
  <c r="B5" i="17"/>
  <c r="M97" i="16" l="1"/>
  <c r="O97" i="16" s="1"/>
  <c r="H169" i="16"/>
  <c r="K82" i="16"/>
  <c r="M82" i="16" s="1"/>
  <c r="O82" i="16" s="1"/>
  <c r="K100" i="16"/>
  <c r="M100" i="16" s="1"/>
  <c r="O100" i="16" s="1"/>
  <c r="K70" i="16"/>
  <c r="M70" i="16" s="1"/>
  <c r="O70" i="16" s="1"/>
  <c r="K112" i="16"/>
  <c r="M112" i="16" s="1"/>
  <c r="O112" i="16" s="1"/>
  <c r="G53" i="16"/>
  <c r="I53" i="16" s="1"/>
  <c r="K104" i="16"/>
  <c r="M104" i="16" s="1"/>
  <c r="O104" i="16" s="1"/>
  <c r="K108" i="16"/>
  <c r="M108" i="16" s="1"/>
  <c r="O108" i="16" s="1"/>
  <c r="K66" i="16"/>
  <c r="M66" i="16" s="1"/>
  <c r="O66" i="16" s="1"/>
  <c r="K116" i="16"/>
  <c r="M116" i="16" s="1"/>
  <c r="O116" i="16" s="1"/>
  <c r="K86" i="16"/>
  <c r="M86" i="16" s="1"/>
  <c r="O86" i="16" s="1"/>
  <c r="G51" i="16"/>
  <c r="I51" i="16" s="1"/>
  <c r="K92" i="16"/>
  <c r="M92" i="16" s="1"/>
  <c r="O92" i="16" s="1"/>
  <c r="K96" i="16"/>
  <c r="M96" i="16" s="1"/>
  <c r="O96" i="16" s="1"/>
  <c r="K78" i="16"/>
  <c r="M78" i="16" s="1"/>
  <c r="O78" i="16" s="1"/>
  <c r="K120" i="16"/>
  <c r="M120" i="16" s="1"/>
  <c r="O120" i="16" s="1"/>
  <c r="G52" i="16"/>
  <c r="I52" i="16" s="1"/>
  <c r="K74" i="16"/>
  <c r="M74" i="16" s="1"/>
  <c r="O74" i="16" s="1"/>
  <c r="K124" i="16"/>
  <c r="M124" i="16" s="1"/>
  <c r="O124" i="16" s="1"/>
  <c r="L53" i="16" l="1"/>
  <c r="J53" i="16"/>
  <c r="J51" i="16"/>
  <c r="L51" i="16" s="1"/>
  <c r="J52" i="16"/>
  <c r="L52" i="16"/>
</calcChain>
</file>

<file path=xl/sharedStrings.xml><?xml version="1.0" encoding="utf-8"?>
<sst xmlns="http://schemas.openxmlformats.org/spreadsheetml/2006/main" count="619" uniqueCount="303">
  <si>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</si>
  <si>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</si>
  <si>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</si>
  <si>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</si>
  <si>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</si>
  <si>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</si>
  <si>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</si>
  <si>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</si>
  <si>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</si>
  <si>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</si>
  <si>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</si>
  <si>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</si>
  <si>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</si>
  <si>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</si>
  <si>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</si>
  <si>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</si>
  <si>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</si>
  <si>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</si>
  <si>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</si>
  <si>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</si>
  <si>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</si>
  <si>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</si>
  <si>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</si>
  <si>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</si>
  <si>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</si>
  <si>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</si>
  <si>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</si>
  <si>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</si>
  <si>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</si>
  <si>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</si>
  <si>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</si>
  <si>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</si>
  <si>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</si>
  <si>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</si>
  <si>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</si>
  <si>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</si>
  <si>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</si>
  <si>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</si>
  <si>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</si>
  <si>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</si>
  <si>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</si>
  <si>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</si>
  <si>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</si>
  <si>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</si>
  <si>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</si>
  <si>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</si>
  <si>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</si>
  <si>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</si>
  <si>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</si>
  <si>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</si>
  <si>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</si>
  <si>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</si>
  <si>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</si>
  <si>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</si>
  <si>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</si>
  <si>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</si>
  <si>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</si>
  <si>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</si>
  <si>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</si>
  <si>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</si>
  <si>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</si>
  <si>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</si>
  <si>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</si>
  <si>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</si>
  <si>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</si>
  <si>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</si>
  <si>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</si>
  <si>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</si>
  <si>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</si>
  <si>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</si>
  <si>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</si>
  <si>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</si>
  <si>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</si>
  <si>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</si>
  <si>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</si>
  <si>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</si>
  <si>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</si>
  <si>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</si>
  <si>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</si>
  <si>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</si>
  <si>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</si>
  <si>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</si>
  <si>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</si>
  <si>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</si>
  <si>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</si>
  <si>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</si>
  <si>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</si>
  <si>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</si>
  <si>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</si>
  <si>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</si>
  <si>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</si>
  <si>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</si>
  <si>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</si>
  <si>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</si>
  <si>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</si>
  <si>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</si>
  <si>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</si>
  <si>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</si>
  <si>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</si>
  <si>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</si>
  <si>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</si>
  <si>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</si>
  <si>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</si>
  <si>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</si>
  <si>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</si>
  <si>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</si>
  <si>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</si>
  <si>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</si>
  <si>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</si>
  <si>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</si>
  <si>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</si>
  <si>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</si>
  <si>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</si>
  <si>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</si>
  <si>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</si>
  <si>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</si>
  <si>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</si>
  <si>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</si>
  <si>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</si>
  <si>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</si>
  <si>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</si>
  <si>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</si>
  <si>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</si>
  <si>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</si>
  <si>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</si>
  <si>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</si>
  <si>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</si>
  <si>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</si>
  <si>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</si>
  <si>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</si>
  <si>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</si>
  <si>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</si>
  <si>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</si>
  <si>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</si>
  <si>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</si>
  <si>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</si>
  <si>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</si>
  <si>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</si>
  <si>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</si>
  <si>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</si>
  <si>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</si>
  <si>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</si>
  <si>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</si>
  <si>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</si>
  <si>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</si>
  <si>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</si>
  <si>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</si>
  <si>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</si>
  <si>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</si>
  <si>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</si>
  <si>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</si>
  <si>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</si>
  <si>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</si>
  <si>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</si>
  <si>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</si>
  <si>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</si>
  <si>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</si>
  <si>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</si>
  <si>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</si>
  <si>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</si>
  <si>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</si>
  <si>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</si>
  <si>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</si>
  <si>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</si>
  <si>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</si>
  <si>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</si>
  <si>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</si>
  <si>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</si>
  <si>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</si>
  <si>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</si>
  <si>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</si>
  <si>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</si>
  <si>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</si>
  <si>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</si>
  <si>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</si>
  <si>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</si>
  <si>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</si>
  <si>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</si>
  <si>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Herschel Supply Co.</t>
  </si>
  <si>
    <t>Base Measurements</t>
  </si>
  <si>
    <t>Base Size:</t>
  </si>
  <si>
    <t>Category:</t>
  </si>
  <si>
    <t>Season:</t>
  </si>
  <si>
    <t>A</t>
  </si>
  <si>
    <t>1/4</t>
  </si>
  <si>
    <t>B</t>
  </si>
  <si>
    <t>1/8</t>
  </si>
  <si>
    <t>C</t>
  </si>
  <si>
    <t>1/2</t>
  </si>
  <si>
    <t>E</t>
  </si>
  <si>
    <t>G</t>
  </si>
  <si>
    <t>5/8</t>
  </si>
  <si>
    <t>H</t>
  </si>
  <si>
    <t>I</t>
  </si>
  <si>
    <t>J</t>
  </si>
  <si>
    <t>K</t>
  </si>
  <si>
    <t>1 3/4</t>
  </si>
  <si>
    <t>2 1/2</t>
  </si>
  <si>
    <t>N</t>
  </si>
  <si>
    <t>O</t>
  </si>
  <si>
    <t>R</t>
  </si>
  <si>
    <t>T</t>
  </si>
  <si>
    <t>Style Name</t>
  </si>
  <si>
    <t>Style Number</t>
  </si>
  <si>
    <t>2024 S1</t>
  </si>
  <si>
    <t>Developer</t>
  </si>
  <si>
    <t>CODE</t>
  </si>
  <si>
    <t>DESCRIPTION</t>
  </si>
  <si>
    <t/>
  </si>
  <si>
    <t>GRADE RULE</t>
  </si>
  <si>
    <t>NECK WIDTH HSP SEAM TO SEAM</t>
  </si>
  <si>
    <t>RỘNG CỔ TỪ ĐƯỜNG MAY TỚI ĐƯỜNG MAY</t>
  </si>
  <si>
    <t>7 3/4</t>
  </si>
  <si>
    <t>8 1/4</t>
  </si>
  <si>
    <t>8 1/2</t>
  </si>
  <si>
    <t>FRONT NECK DROP FROM HSP</t>
  </si>
  <si>
    <t>HẠ CỔ TRƯỚC TỪ ĐỈNH VAI</t>
  </si>
  <si>
    <t>4 1/8</t>
  </si>
  <si>
    <t>4 1/4</t>
  </si>
  <si>
    <t>4 3/8</t>
  </si>
  <si>
    <t>BACK NECK DROP FROM HSP</t>
  </si>
  <si>
    <t>HẠ CỔ SAU TỪ ĐỈNH VAI</t>
  </si>
  <si>
    <t>7/8</t>
  </si>
  <si>
    <t>D</t>
  </si>
  <si>
    <t>BACK NECK TAPE LENGTH</t>
  </si>
  <si>
    <t>NECK TRIM HEIGHT</t>
  </si>
  <si>
    <t xml:space="preserve">TO BẢN RIB CỔ </t>
  </si>
  <si>
    <t>F</t>
  </si>
  <si>
    <t>RIB CIRCUMFERENCE AT EDGE</t>
  </si>
  <si>
    <t>VÒNG RIB TẠI MÉP</t>
  </si>
  <si>
    <t>SHOULDER WIDTH - SET IN</t>
  </si>
  <si>
    <t>NGANG VAI</t>
  </si>
  <si>
    <t>ACROSS FRONT (6" FROM HSP)</t>
  </si>
  <si>
    <t>NGANG NGỰC TRƯỚC ( 6" TỪ ĐỈNH VAI)</t>
  </si>
  <si>
    <t>ACROSS BACK (6" FROM HSP)</t>
  </si>
  <si>
    <t>NGANG NGỰC SAU ( 6" TỪ ĐỈNH VAI)</t>
  </si>
  <si>
    <t>ARMHOLE DROP FROM HSP</t>
  </si>
  <si>
    <t>HẠ NÁCH TỪ ĐỈNH VAI</t>
  </si>
  <si>
    <t>SHOULDER SLOPE (FOR REF.)</t>
  </si>
  <si>
    <t>XUÔI VAI</t>
  </si>
  <si>
    <t>SHOULDER SEAM FORWARD (FOR REF.)</t>
  </si>
  <si>
    <t>CHỒM VAI</t>
  </si>
  <si>
    <t>CHEST CIRCUMFERENCE  1" BELOW ARMHOLE</t>
  </si>
  <si>
    <t xml:space="preserve">VÒNG NGỰC 1" TỪ NÁCH </t>
  </si>
  <si>
    <t>HEM CIRCUMFERENCE - STRAIGHT</t>
  </si>
  <si>
    <t>FRONT LENGTH (HSP TO HEM) - ABOVE LOW HIP (NON Z</t>
  </si>
  <si>
    <t xml:space="preserve">DÀI THÂN TRƯỚC TỪ ĐỈNH VAI </t>
  </si>
  <si>
    <t>P</t>
  </si>
  <si>
    <t>FRONT LENGTH AT CF - ABOVE LOW HIP (NON ZIP)</t>
  </si>
  <si>
    <t>DÀI THÂN TRƯỚC TẠI GIỮA</t>
  </si>
  <si>
    <t>Q</t>
  </si>
  <si>
    <t>BACK LENGTH AT CB - ABOVE LOW HIP (NON ZIP)</t>
  </si>
  <si>
    <t>DÀI THÂN SAU</t>
  </si>
  <si>
    <t>CB SLEEVE LENGTH - LONG SLV</t>
  </si>
  <si>
    <t>DÀI TAY ÁO TẠI GIỮA SAU</t>
  </si>
  <si>
    <t>BICEP CIRCUMFERENCE 1" FROM UNDERARM</t>
  </si>
  <si>
    <t xml:space="preserve">VÒNG BẮP TAY 1" TỪ DƯỚI NÁCH </t>
  </si>
  <si>
    <t>ELBOW POSITION FROM UNDERARM</t>
  </si>
  <si>
    <t xml:space="preserve">VỊ TRÍ KHỦY TAY TỪ DƯỚI NÁCH </t>
  </si>
  <si>
    <t>U</t>
  </si>
  <si>
    <t>ELBOW CIRCUMFERENCE</t>
  </si>
  <si>
    <t xml:space="preserve">VÒNG KHỦY TAY </t>
  </si>
  <si>
    <t>14 1/2</t>
  </si>
  <si>
    <t>15 1/2</t>
  </si>
  <si>
    <t>V</t>
  </si>
  <si>
    <t>FOREARM POSITION FROM UNDERARM</t>
  </si>
  <si>
    <t>W</t>
  </si>
  <si>
    <t>FOREARM CIRCUMFERENCE</t>
  </si>
  <si>
    <t>X</t>
  </si>
  <si>
    <t>CUFF CIRCUMFERENCE AT CENTER (RELAXED)</t>
  </si>
  <si>
    <t>VÒNG CỬA TAY TẠI GIỮA ĐO ÊM</t>
  </si>
  <si>
    <t>6 3/4</t>
  </si>
  <si>
    <t>7 1/4</t>
  </si>
  <si>
    <t>7 1/2</t>
  </si>
  <si>
    <t>Y</t>
  </si>
  <si>
    <t>CUFF CIRCUMFERENCE AT CENTER (STRETCHED)</t>
  </si>
  <si>
    <t>VÒNG CỬA TAY TẠI GIỮA ĐO CĂNG</t>
  </si>
  <si>
    <t>10 1/4</t>
  </si>
  <si>
    <t>10 1/2</t>
  </si>
  <si>
    <t>10 3/4</t>
  </si>
  <si>
    <t>Z</t>
  </si>
  <si>
    <t>CUFF CIRCUMFERENCE 1'' ABOVE TRIM/RIB</t>
  </si>
  <si>
    <t>AA</t>
  </si>
  <si>
    <t>CUFF HEIGHT</t>
  </si>
  <si>
    <t xml:space="preserve">TO BẢN LAI TAY </t>
  </si>
  <si>
    <t>2 1/4</t>
  </si>
  <si>
    <t>CẬP NHẬT THÔNG SỐ DÀI TAY 21/08</t>
  </si>
  <si>
    <t>UA'S COMMENTS</t>
  </si>
  <si>
    <t>TOL+/-</t>
  </si>
  <si>
    <t>19.1/2</t>
  </si>
  <si>
    <t xml:space="preserve">VÒNG LAI ĐO THẲNG </t>
  </si>
  <si>
    <t>43.1/4</t>
  </si>
  <si>
    <t>50.3/4</t>
  </si>
  <si>
    <t>31.1/8</t>
  </si>
  <si>
    <t>35.3/8</t>
  </si>
  <si>
    <t>36.7/8</t>
  </si>
  <si>
    <t>37.3/4</t>
  </si>
  <si>
    <t>38.5/8</t>
  </si>
  <si>
    <t>16.1/2</t>
  </si>
  <si>
    <t>18.3/8</t>
  </si>
  <si>
    <t xml:space="preserve">S </t>
  </si>
  <si>
    <t xml:space="preserve">LONG SLEEVE T SHIRT 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</si>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</sst>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yyyy\-mmm\-dd;@"/>
    <numFmt numFmtId="177" formatCode="#\ ?/2"/>
    <numFmt numFmtId="178" formatCode="#\ ?/4"/>
    <numFmt numFmtId="179" formatCode="#\ ?/8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name val="Cabri"/>
    </font>
    <font>
      <sz val="18"/>
      <color rgb="FF000000"/>
      <name val="Cabri"/>
    </font>
    <font>
      <b/>
      <sz val="18"/>
      <color rgb="FF000000"/>
      <name val="Cabri"/>
    </font>
    <font>
      <sz val="18"/>
      <name val="Cabri"/>
    </font>
    <font>
      <sz val="18"/>
      <color theme="1"/>
      <name val="Cabri"/>
    </font>
    <font>
      <b/>
      <sz val="22"/>
      <color rgb="FF000000"/>
      <name val="Cabri"/>
    </font>
    <font>
      <sz val="18"/>
      <color rgb="FFFF0000"/>
      <name val="Cabri"/>
    </font>
    <font>
      <b/>
      <sz val="14"/>
      <color rgb="FFFF0000"/>
      <name val="Muli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9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0" borderId="0"/>
    <xf numFmtId="0" fontId="1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 applyNumberFormat="0" applyFill="0" applyBorder="0" applyAlignment="0" applyProtection="0"/>
    <xf numFmtId="0" fontId="66" fillId="0" borderId="50" applyNumberFormat="0" applyFill="0" applyAlignment="0" applyProtection="0"/>
    <xf numFmtId="0" fontId="67" fillId="0" borderId="51" applyNumberFormat="0" applyFill="0" applyAlignment="0" applyProtection="0"/>
    <xf numFmtId="0" fontId="68" fillId="0" borderId="52" applyNumberFormat="0" applyFill="0" applyAlignment="0" applyProtection="0"/>
    <xf numFmtId="0" fontId="68" fillId="0" borderId="0" applyNumberFormat="0" applyFill="0" applyBorder="0" applyAlignment="0" applyProtection="0"/>
    <xf numFmtId="0" fontId="69" fillId="16" borderId="0" applyNumberFormat="0" applyBorder="0" applyAlignment="0" applyProtection="0"/>
    <xf numFmtId="0" fontId="70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53" applyNumberFormat="0" applyAlignment="0" applyProtection="0"/>
    <xf numFmtId="0" fontId="73" fillId="20" borderId="54" applyNumberFormat="0" applyAlignment="0" applyProtection="0"/>
    <xf numFmtId="0" fontId="74" fillId="20" borderId="53" applyNumberFormat="0" applyAlignment="0" applyProtection="0"/>
    <xf numFmtId="0" fontId="75" fillId="0" borderId="55" applyNumberFormat="0" applyFill="0" applyAlignment="0" applyProtection="0"/>
    <xf numFmtId="0" fontId="76" fillId="21" borderId="56" applyNumberFormat="0" applyAlignment="0" applyProtection="0"/>
    <xf numFmtId="0" fontId="7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58" applyNumberFormat="0" applyFill="0" applyAlignment="0" applyProtection="0"/>
    <xf numFmtId="0" fontId="8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0" fillId="0" borderId="0"/>
    <xf numFmtId="0" fontId="2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82" fillId="0" borderId="0"/>
  </cellStyleXfs>
  <cellXfs count="398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5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 vertical="center"/>
    </xf>
    <xf numFmtId="167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7" fontId="27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2" borderId="0" xfId="0" applyFont="1" applyFill="1" applyAlignment="1">
      <alignment horizontal="center" vertical="center"/>
    </xf>
    <xf numFmtId="0" fontId="35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7" fillId="0" borderId="0" xfId="2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9" fillId="5" borderId="14" xfId="2" applyFont="1" applyFill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39" fillId="5" borderId="14" xfId="2" applyFont="1" applyFill="1" applyBorder="1" applyAlignment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39" fillId="0" borderId="0" xfId="2" applyFont="1" applyAlignment="1">
      <alignment vertical="center"/>
    </xf>
    <xf numFmtId="0" fontId="40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0" fontId="44" fillId="2" borderId="0" xfId="0" applyFont="1" applyFill="1" applyAlignment="1">
      <alignment vertical="center" wrapText="1"/>
    </xf>
    <xf numFmtId="0" fontId="42" fillId="12" borderId="14" xfId="2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6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6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" fontId="39" fillId="5" borderId="14" xfId="2" applyNumberFormat="1" applyFont="1" applyFill="1" applyBorder="1" applyAlignment="1">
      <alignment horizontal="center" vertical="center" wrapText="1"/>
    </xf>
    <xf numFmtId="0" fontId="39" fillId="5" borderId="14" xfId="2" applyFont="1" applyFill="1" applyBorder="1" applyAlignment="1">
      <alignment horizontal="left" vertical="center" wrapText="1"/>
    </xf>
    <xf numFmtId="0" fontId="37" fillId="2" borderId="0" xfId="0" applyFont="1" applyFill="1" applyAlignment="1">
      <alignment vertical="center"/>
    </xf>
    <xf numFmtId="12" fontId="37" fillId="0" borderId="14" xfId="0" quotePrefix="1" applyNumberFormat="1" applyFont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vertical="center" wrapText="1"/>
    </xf>
    <xf numFmtId="0" fontId="39" fillId="5" borderId="12" xfId="2" applyFont="1" applyFill="1" applyBorder="1" applyAlignment="1">
      <alignment vertical="center" wrapText="1"/>
    </xf>
    <xf numFmtId="1" fontId="39" fillId="5" borderId="14" xfId="2" applyNumberFormat="1" applyFont="1" applyFill="1" applyBorder="1" applyAlignment="1">
      <alignment vertical="center"/>
    </xf>
    <xf numFmtId="0" fontId="41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3" fillId="0" borderId="12" xfId="2" applyFont="1" applyBorder="1" applyAlignment="1">
      <alignment vertical="center"/>
    </xf>
    <xf numFmtId="0" fontId="54" fillId="2" borderId="0" xfId="0" applyFont="1" applyFill="1" applyAlignment="1">
      <alignment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/>
    </xf>
    <xf numFmtId="0" fontId="56" fillId="3" borderId="0" xfId="0" applyFont="1" applyFill="1" applyAlignment="1">
      <alignment vertical="center"/>
    </xf>
    <xf numFmtId="0" fontId="54" fillId="4" borderId="2" xfId="0" quotePrefix="1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vertical="center"/>
    </xf>
    <xf numFmtId="0" fontId="54" fillId="2" borderId="3" xfId="0" applyFont="1" applyFill="1" applyBorder="1" applyAlignment="1">
      <alignment horizontal="center" vertical="center"/>
    </xf>
    <xf numFmtId="3" fontId="54" fillId="2" borderId="3" xfId="0" applyNumberFormat="1" applyFont="1" applyFill="1" applyBorder="1" applyAlignment="1">
      <alignment horizontal="center" vertical="center"/>
    </xf>
    <xf numFmtId="0" fontId="54" fillId="2" borderId="3" xfId="62" applyNumberFormat="1" applyFont="1" applyFill="1" applyBorder="1" applyAlignment="1">
      <alignment horizontal="center" vertical="center"/>
    </xf>
    <xf numFmtId="0" fontId="54" fillId="13" borderId="3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horizontal="center" vertical="center"/>
    </xf>
    <xf numFmtId="0" fontId="54" fillId="3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right" vertical="center"/>
    </xf>
    <xf numFmtId="0" fontId="54" fillId="2" borderId="0" xfId="0" applyFont="1" applyFill="1" applyAlignment="1">
      <alignment horizontal="right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2" xfId="0" applyFont="1" applyFill="1" applyBorder="1" applyAlignment="1">
      <alignment horizontal="right" vertical="center"/>
    </xf>
    <xf numFmtId="1" fontId="38" fillId="2" borderId="14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vertical="center"/>
    </xf>
    <xf numFmtId="174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6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0" fontId="54" fillId="13" borderId="2" xfId="0" quotePrefix="1" applyFont="1" applyFill="1" applyBorder="1" applyAlignment="1">
      <alignment horizontal="center" vertical="center"/>
    </xf>
    <xf numFmtId="0" fontId="56" fillId="13" borderId="0" xfId="0" applyFont="1" applyFill="1" applyAlignment="1">
      <alignment vertical="center"/>
    </xf>
    <xf numFmtId="0" fontId="54" fillId="13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/>
    </xf>
    <xf numFmtId="0" fontId="54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5" fillId="3" borderId="0" xfId="0" applyFont="1" applyFill="1" applyAlignment="1">
      <alignment vertical="center"/>
    </xf>
    <xf numFmtId="2" fontId="60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2" fillId="12" borderId="42" xfId="2" applyFont="1" applyFill="1" applyBorder="1" applyAlignment="1">
      <alignment horizontal="center" vertical="center" wrapText="1"/>
    </xf>
    <xf numFmtId="1" fontId="39" fillId="0" borderId="42" xfId="2" applyNumberFormat="1" applyFont="1" applyBorder="1" applyAlignment="1">
      <alignment horizontal="center" vertical="center" wrapText="1"/>
    </xf>
    <xf numFmtId="0" fontId="39" fillId="5" borderId="42" xfId="2" applyFont="1" applyFill="1" applyBorder="1" applyAlignment="1">
      <alignment horizontal="center" vertical="center" wrapText="1"/>
    </xf>
    <xf numFmtId="0" fontId="40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vertical="center" wrapText="1"/>
    </xf>
    <xf numFmtId="1" fontId="39" fillId="5" borderId="42" xfId="2" applyNumberFormat="1" applyFont="1" applyFill="1" applyBorder="1" applyAlignment="1">
      <alignment horizontal="center" vertical="center" wrapText="1"/>
    </xf>
    <xf numFmtId="0" fontId="40" fillId="0" borderId="42" xfId="2" quotePrefix="1" applyFont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/>
    </xf>
    <xf numFmtId="0" fontId="62" fillId="3" borderId="0" xfId="0" applyFont="1" applyFill="1" applyAlignment="1">
      <alignment vertical="center"/>
    </xf>
    <xf numFmtId="0" fontId="63" fillId="5" borderId="2" xfId="0" quotePrefix="1" applyFont="1" applyFill="1" applyBorder="1" applyAlignment="1">
      <alignment horizontal="center" vertical="center"/>
    </xf>
    <xf numFmtId="0" fontId="63" fillId="5" borderId="0" xfId="0" quotePrefix="1" applyFont="1" applyFill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1" fillId="2" borderId="2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vertical="center"/>
    </xf>
    <xf numFmtId="0" fontId="63" fillId="2" borderId="3" xfId="0" applyFont="1" applyFill="1" applyBorder="1" applyAlignment="1">
      <alignment horizontal="center" vertical="center"/>
    </xf>
    <xf numFmtId="3" fontId="63" fillId="2" borderId="3" xfId="0" applyNumberFormat="1" applyFont="1" applyFill="1" applyBorder="1" applyAlignment="1">
      <alignment horizontal="center" vertical="center"/>
    </xf>
    <xf numFmtId="0" fontId="63" fillId="2" borderId="3" xfId="62" applyNumberFormat="1" applyFont="1" applyFill="1" applyBorder="1" applyAlignment="1">
      <alignment horizontal="center" vertical="center"/>
    </xf>
    <xf numFmtId="0" fontId="63" fillId="13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horizontal="center" vertical="center"/>
    </xf>
    <xf numFmtId="1" fontId="63" fillId="13" borderId="2" xfId="0" applyNumberFormat="1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3" fillId="14" borderId="0" xfId="0" applyFont="1" applyFill="1" applyAlignment="1">
      <alignment horizontal="left" vertical="center"/>
    </xf>
    <xf numFmtId="0" fontId="63" fillId="14" borderId="0" xfId="0" applyFont="1" applyFill="1" applyAlignment="1">
      <alignment horizontal="center" vertical="center"/>
    </xf>
    <xf numFmtId="1" fontId="63" fillId="14" borderId="0" xfId="0" applyNumberFormat="1" applyFont="1" applyFill="1" applyAlignment="1">
      <alignment horizontal="right" vertical="center"/>
    </xf>
    <xf numFmtId="1" fontId="63" fillId="14" borderId="0" xfId="0" applyNumberFormat="1" applyFont="1" applyFill="1" applyAlignment="1">
      <alignment horizontal="center" vertical="center"/>
    </xf>
    <xf numFmtId="166" fontId="38" fillId="2" borderId="42" xfId="0" applyNumberFormat="1" applyFont="1" applyFill="1" applyBorder="1" applyAlignment="1">
      <alignment horizontal="center" vertical="center"/>
    </xf>
    <xf numFmtId="1" fontId="38" fillId="2" borderId="42" xfId="0" applyNumberFormat="1" applyFont="1" applyFill="1" applyBorder="1" applyAlignment="1">
      <alignment horizontal="center" vertical="center"/>
    </xf>
    <xf numFmtId="166" fontId="38" fillId="2" borderId="10" xfId="0" applyNumberFormat="1" applyFont="1" applyFill="1" applyBorder="1" applyAlignment="1">
      <alignment horizontal="center" vertical="center"/>
    </xf>
    <xf numFmtId="1" fontId="38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8" fillId="47" borderId="14" xfId="0" applyFont="1" applyFill="1" applyBorder="1" applyAlignment="1">
      <alignment horizontal="center" vertical="center"/>
    </xf>
    <xf numFmtId="1" fontId="38" fillId="47" borderId="14" xfId="0" applyNumberFormat="1" applyFont="1" applyFill="1" applyBorder="1" applyAlignment="1">
      <alignment horizontal="center" vertical="center"/>
    </xf>
    <xf numFmtId="0" fontId="83" fillId="0" borderId="0" xfId="128" applyFont="1" applyAlignment="1">
      <alignment horizontal="center" vertical="top" wrapText="1"/>
    </xf>
    <xf numFmtId="0" fontId="84" fillId="0" borderId="0" xfId="128" applyFont="1" applyAlignment="1">
      <alignment horizontal="left" vertical="top"/>
    </xf>
    <xf numFmtId="0" fontId="83" fillId="0" borderId="63" xfId="128" applyFont="1" applyBorder="1" applyAlignment="1">
      <alignment horizontal="left" vertical="top" wrapText="1"/>
    </xf>
    <xf numFmtId="0" fontId="85" fillId="0" borderId="64" xfId="128" applyFont="1" applyBorder="1" applyAlignment="1">
      <alignment horizontal="left" wrapText="1"/>
    </xf>
    <xf numFmtId="0" fontId="83" fillId="0" borderId="64" xfId="128" applyFont="1" applyBorder="1" applyAlignment="1">
      <alignment horizontal="center" vertical="top" wrapText="1"/>
    </xf>
    <xf numFmtId="0" fontId="85" fillId="0" borderId="64" xfId="128" applyFont="1" applyBorder="1" applyAlignment="1">
      <alignment horizontal="center" wrapText="1"/>
    </xf>
    <xf numFmtId="176" fontId="85" fillId="0" borderId="64" xfId="128" applyNumberFormat="1" applyFont="1" applyBorder="1" applyAlignment="1">
      <alignment horizontal="center" vertical="top" shrinkToFit="1"/>
    </xf>
    <xf numFmtId="0" fontId="83" fillId="0" borderId="65" xfId="128" applyFont="1" applyBorder="1" applyAlignment="1">
      <alignment horizontal="left" vertical="top" wrapText="1"/>
    </xf>
    <xf numFmtId="0" fontId="83" fillId="0" borderId="0" xfId="128" applyFont="1" applyAlignment="1">
      <alignment horizontal="left" vertical="top" wrapText="1"/>
    </xf>
    <xf numFmtId="0" fontId="85" fillId="0" borderId="0" xfId="128" applyFont="1" applyAlignment="1">
      <alignment horizontal="center" wrapText="1"/>
    </xf>
    <xf numFmtId="0" fontId="83" fillId="0" borderId="59" xfId="128" applyFont="1" applyBorder="1" applyAlignment="1">
      <alignment horizontal="left" vertical="top" wrapText="1"/>
    </xf>
    <xf numFmtId="0" fontId="83" fillId="0" borderId="66" xfId="128" applyFont="1" applyBorder="1" applyAlignment="1">
      <alignment horizontal="left" vertical="top" wrapText="1"/>
    </xf>
    <xf numFmtId="0" fontId="85" fillId="0" borderId="66" xfId="128" applyFont="1" applyBorder="1" applyAlignment="1">
      <alignment horizontal="left" wrapText="1"/>
    </xf>
    <xf numFmtId="0" fontId="83" fillId="0" borderId="66" xfId="128" applyFont="1" applyBorder="1" applyAlignment="1">
      <alignment horizontal="center" vertical="top" wrapText="1"/>
    </xf>
    <xf numFmtId="0" fontId="85" fillId="0" borderId="66" xfId="128" applyFont="1" applyBorder="1" applyAlignment="1">
      <alignment horizontal="center" wrapText="1"/>
    </xf>
    <xf numFmtId="0" fontId="83" fillId="0" borderId="67" xfId="128" applyFont="1" applyBorder="1" applyAlignment="1">
      <alignment horizontal="center" vertical="center" wrapText="1"/>
    </xf>
    <xf numFmtId="0" fontId="83" fillId="0" borderId="62" xfId="128" applyFont="1" applyBorder="1" applyAlignment="1">
      <alignment horizontal="center" vertical="center" wrapText="1"/>
    </xf>
    <xf numFmtId="0" fontId="84" fillId="0" borderId="0" xfId="128" applyFont="1" applyAlignment="1">
      <alignment horizontal="center" vertical="center"/>
    </xf>
    <xf numFmtId="0" fontId="86" fillId="0" borderId="67" xfId="128" applyFont="1" applyBorder="1" applyAlignment="1">
      <alignment horizontal="center" vertical="center" wrapText="1"/>
    </xf>
    <xf numFmtId="0" fontId="86" fillId="0" borderId="62" xfId="128" applyFont="1" applyBorder="1" applyAlignment="1">
      <alignment horizontal="left" vertical="center" wrapText="1"/>
    </xf>
    <xf numFmtId="12" fontId="86" fillId="0" borderId="67" xfId="128" applyNumberFormat="1" applyFont="1" applyBorder="1" applyAlignment="1">
      <alignment horizontal="center" vertical="center" wrapText="1"/>
    </xf>
    <xf numFmtId="0" fontId="84" fillId="0" borderId="0" xfId="128" applyFont="1" applyAlignment="1">
      <alignment horizontal="left" vertical="center"/>
    </xf>
    <xf numFmtId="1" fontId="84" fillId="0" borderId="67" xfId="128" applyNumberFormat="1" applyFont="1" applyBorder="1" applyAlignment="1">
      <alignment horizontal="center" vertical="center" shrinkToFit="1"/>
    </xf>
    <xf numFmtId="0" fontId="87" fillId="0" borderId="62" xfId="128" applyFont="1" applyBorder="1" applyAlignment="1">
      <alignment horizontal="left" vertical="center" wrapText="1"/>
    </xf>
    <xf numFmtId="0" fontId="87" fillId="0" borderId="67" xfId="128" applyFont="1" applyBorder="1" applyAlignment="1">
      <alignment horizontal="center" vertical="center" wrapText="1"/>
    </xf>
    <xf numFmtId="12" fontId="87" fillId="0" borderId="67" xfId="128" applyNumberFormat="1" applyFont="1" applyBorder="1" applyAlignment="1">
      <alignment horizontal="center" vertical="center" wrapText="1"/>
    </xf>
    <xf numFmtId="1" fontId="87" fillId="0" borderId="67" xfId="128" applyNumberFormat="1" applyFont="1" applyBorder="1" applyAlignment="1">
      <alignment horizontal="center" vertical="center" shrinkToFit="1"/>
    </xf>
    <xf numFmtId="12" fontId="87" fillId="0" borderId="67" xfId="128" applyNumberFormat="1" applyFont="1" applyBorder="1" applyAlignment="1">
      <alignment horizontal="center" vertical="center" shrinkToFit="1"/>
    </xf>
    <xf numFmtId="0" fontId="84" fillId="0" borderId="67" xfId="128" applyFont="1" applyBorder="1" applyAlignment="1">
      <alignment horizontal="center" vertical="center" wrapText="1"/>
    </xf>
    <xf numFmtId="0" fontId="88" fillId="0" borderId="0" xfId="128" applyFont="1" applyAlignment="1">
      <alignment horizontal="left" vertical="top"/>
    </xf>
    <xf numFmtId="0" fontId="84" fillId="0" borderId="0" xfId="128" applyFont="1" applyAlignment="1">
      <alignment horizontal="center" vertical="top"/>
    </xf>
    <xf numFmtId="0" fontId="90" fillId="47" borderId="67" xfId="0" applyFont="1" applyFill="1" applyBorder="1" applyAlignment="1">
      <alignment horizontal="center" vertical="center" wrapText="1"/>
    </xf>
    <xf numFmtId="12" fontId="89" fillId="0" borderId="67" xfId="128" applyNumberFormat="1" applyFont="1" applyBorder="1" applyAlignment="1">
      <alignment horizontal="center" vertical="center" wrapText="1"/>
    </xf>
    <xf numFmtId="178" fontId="87" fillId="0" borderId="67" xfId="128" applyNumberFormat="1" applyFont="1" applyBorder="1" applyAlignment="1">
      <alignment horizontal="center" vertical="center" shrinkToFit="1"/>
    </xf>
    <xf numFmtId="179" fontId="87" fillId="0" borderId="67" xfId="128" applyNumberFormat="1" applyFont="1" applyBorder="1" applyAlignment="1">
      <alignment horizontal="center" vertical="center" shrinkToFit="1"/>
    </xf>
    <xf numFmtId="1" fontId="86" fillId="0" borderId="67" xfId="128" applyNumberFormat="1" applyFont="1" applyBorder="1" applyAlignment="1">
      <alignment horizontal="center" vertical="center" shrinkToFit="1"/>
    </xf>
    <xf numFmtId="177" fontId="86" fillId="0" borderId="67" xfId="128" applyNumberFormat="1" applyFont="1" applyBorder="1" applyAlignment="1">
      <alignment horizontal="center" vertical="center" shrinkToFit="1"/>
    </xf>
    <xf numFmtId="178" fontId="86" fillId="0" borderId="67" xfId="128" applyNumberFormat="1" applyFont="1" applyBorder="1" applyAlignment="1">
      <alignment horizontal="center" vertical="center" shrinkToFit="1"/>
    </xf>
    <xf numFmtId="43" fontId="86" fillId="0" borderId="67" xfId="62" applyFont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left" vertical="center"/>
    </xf>
    <xf numFmtId="0" fontId="59" fillId="0" borderId="0" xfId="0" quotePrefix="1" applyFont="1" applyAlignment="1">
      <alignment horizontal="left" vertical="center" wrapText="1"/>
    </xf>
    <xf numFmtId="0" fontId="52" fillId="0" borderId="0" xfId="0" quotePrefix="1" applyFont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38" fillId="9" borderId="14" xfId="0" applyFont="1" applyFill="1" applyBorder="1" applyAlignment="1">
      <alignment horizontal="left" vertical="center" wrapText="1"/>
    </xf>
    <xf numFmtId="12" fontId="37" fillId="0" borderId="15" xfId="0" quotePrefix="1" applyNumberFormat="1" applyFont="1" applyBorder="1" applyAlignment="1">
      <alignment horizontal="center" vertical="center" wrapText="1"/>
    </xf>
    <xf numFmtId="12" fontId="37" fillId="0" borderId="12" xfId="0" quotePrefix="1" applyNumberFormat="1" applyFont="1" applyBorder="1" applyAlignment="1">
      <alignment horizontal="center" vertical="center" wrapText="1"/>
    </xf>
    <xf numFmtId="12" fontId="37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1" fillId="2" borderId="13" xfId="0" quotePrefix="1" applyFont="1" applyFill="1" applyBorder="1" applyAlignment="1">
      <alignment horizontal="center" vertical="center" wrapText="1"/>
    </xf>
    <xf numFmtId="0" fontId="51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46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26" fillId="2" borderId="15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1" fontId="46" fillId="0" borderId="39" xfId="1" applyNumberFormat="1" applyFont="1" applyBorder="1" applyAlignment="1">
      <alignment horizontal="center" vertical="center" wrapText="1"/>
    </xf>
    <xf numFmtId="1" fontId="46" fillId="0" borderId="35" xfId="1" applyNumberFormat="1" applyFont="1" applyBorder="1" applyAlignment="1">
      <alignment horizontal="center" vertical="center" wrapText="1"/>
    </xf>
    <xf numFmtId="1" fontId="46" fillId="0" borderId="10" xfId="1" applyNumberFormat="1" applyFont="1" applyBorder="1" applyAlignment="1">
      <alignment horizontal="center" vertical="center" wrapText="1"/>
    </xf>
    <xf numFmtId="1" fontId="49" fillId="0" borderId="39" xfId="1" applyNumberFormat="1" applyFont="1" applyBorder="1" applyAlignment="1">
      <alignment horizontal="center" vertical="center" wrapText="1"/>
    </xf>
    <xf numFmtId="1" fontId="49" fillId="0" borderId="35" xfId="1" applyNumberFormat="1" applyFont="1" applyBorder="1" applyAlignment="1">
      <alignment horizontal="center" vertical="center" wrapText="1"/>
    </xf>
    <xf numFmtId="1" fontId="49" fillId="0" borderId="10" xfId="1" applyNumberFormat="1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46" fillId="0" borderId="42" xfId="1" applyNumberFormat="1" applyFont="1" applyBorder="1" applyAlignment="1">
      <alignment horizontal="center" vertical="center" wrapText="1"/>
    </xf>
    <xf numFmtId="1" fontId="49" fillId="0" borderId="42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1" fontId="58" fillId="0" borderId="15" xfId="0" applyNumberFormat="1" applyFont="1" applyBorder="1" applyAlignment="1">
      <alignment horizontal="center" vertical="center" wrapText="1"/>
    </xf>
    <xf numFmtId="1" fontId="58" fillId="0" borderId="12" xfId="0" applyNumberFormat="1" applyFont="1" applyBorder="1" applyAlignment="1">
      <alignment horizontal="center" vertical="center" wrapText="1"/>
    </xf>
    <xf numFmtId="1" fontId="58" fillId="0" borderId="13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left" vertical="center" wrapText="1"/>
    </xf>
    <xf numFmtId="0" fontId="54" fillId="13" borderId="3" xfId="0" applyFont="1" applyFill="1" applyBorder="1" applyAlignment="1">
      <alignment horizontal="left" vertical="center" wrapText="1"/>
    </xf>
    <xf numFmtId="0" fontId="42" fillId="15" borderId="0" xfId="0" applyFont="1" applyFill="1" applyAlignment="1">
      <alignment horizontal="left"/>
    </xf>
    <xf numFmtId="0" fontId="42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/>
    </xf>
    <xf numFmtId="1" fontId="39" fillId="5" borderId="40" xfId="2" applyNumberFormat="1" applyFont="1" applyFill="1" applyBorder="1" applyAlignment="1">
      <alignment horizontal="center" vertical="center"/>
    </xf>
    <xf numFmtId="1" fontId="39" fillId="5" borderId="13" xfId="2" applyNumberFormat="1" applyFont="1" applyFill="1" applyBorder="1" applyAlignment="1">
      <alignment horizontal="center" vertical="center"/>
    </xf>
    <xf numFmtId="1" fontId="40" fillId="0" borderId="14" xfId="2" applyNumberFormat="1" applyFont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 wrapText="1"/>
    </xf>
    <xf numFmtId="1" fontId="39" fillId="5" borderId="40" xfId="2" applyNumberFormat="1" applyFont="1" applyFill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/>
    </xf>
    <xf numFmtId="0" fontId="39" fillId="0" borderId="40" xfId="2" applyFont="1" applyBorder="1" applyAlignment="1">
      <alignment horizontal="center"/>
    </xf>
    <xf numFmtId="0" fontId="39" fillId="0" borderId="12" xfId="2" applyFont="1" applyBorder="1" applyAlignment="1">
      <alignment horizontal="center"/>
    </xf>
    <xf numFmtId="1" fontId="39" fillId="5" borderId="43" xfId="2" applyNumberFormat="1" applyFont="1" applyFill="1" applyBorder="1" applyAlignment="1">
      <alignment horizontal="center" vertical="center" wrapText="1"/>
    </xf>
    <xf numFmtId="1" fontId="39" fillId="5" borderId="41" xfId="2" applyNumberFormat="1" applyFont="1" applyFill="1" applyBorder="1" applyAlignment="1">
      <alignment horizontal="center" vertical="center" wrapText="1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39" fillId="0" borderId="15" xfId="2" applyFont="1" applyBorder="1" applyAlignment="1">
      <alignment horizontal="left"/>
    </xf>
    <xf numFmtId="0" fontId="39" fillId="0" borderId="40" xfId="2" applyFont="1" applyBorder="1" applyAlignment="1">
      <alignment horizontal="left"/>
    </xf>
    <xf numFmtId="0" fontId="39" fillId="0" borderId="12" xfId="2" applyFont="1" applyBorder="1" applyAlignment="1">
      <alignment horizontal="left"/>
    </xf>
    <xf numFmtId="0" fontId="42" fillId="0" borderId="15" xfId="2" applyFont="1" applyBorder="1" applyAlignment="1">
      <alignment horizontal="center"/>
    </xf>
    <xf numFmtId="0" fontId="42" fillId="0" borderId="40" xfId="2" applyFont="1" applyBorder="1" applyAlignment="1">
      <alignment horizontal="center"/>
    </xf>
    <xf numFmtId="0" fontId="42" fillId="0" borderId="12" xfId="2" applyFont="1" applyBorder="1" applyAlignment="1">
      <alignment horizontal="center"/>
    </xf>
    <xf numFmtId="1" fontId="39" fillId="0" borderId="15" xfId="2" applyNumberFormat="1" applyFont="1" applyBorder="1" applyAlignment="1">
      <alignment horizontal="center"/>
    </xf>
    <xf numFmtId="1" fontId="39" fillId="0" borderId="40" xfId="2" applyNumberFormat="1" applyFont="1" applyBorder="1" applyAlignment="1">
      <alignment horizontal="center"/>
    </xf>
    <xf numFmtId="1" fontId="39" fillId="0" borderId="12" xfId="2" applyNumberFormat="1" applyFont="1" applyBorder="1" applyAlignment="1">
      <alignment horizontal="center"/>
    </xf>
    <xf numFmtId="0" fontId="39" fillId="5" borderId="43" xfId="2" applyFont="1" applyFill="1" applyBorder="1" applyAlignment="1">
      <alignment horizontal="center" vertical="center" wrapText="1"/>
    </xf>
    <xf numFmtId="0" fontId="39" fillId="5" borderId="40" xfId="2" applyFont="1" applyFill="1" applyBorder="1" applyAlignment="1">
      <alignment horizontal="center" vertical="center" wrapText="1"/>
    </xf>
    <xf numFmtId="0" fontId="39" fillId="5" borderId="41" xfId="2" applyFont="1" applyFill="1" applyBorder="1" applyAlignment="1">
      <alignment horizontal="center" vertical="center" wrapText="1"/>
    </xf>
    <xf numFmtId="0" fontId="41" fillId="0" borderId="15" xfId="2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0" fontId="41" fillId="0" borderId="12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39" fillId="5" borderId="15" xfId="2" applyFont="1" applyFill="1" applyBorder="1" applyAlignment="1">
      <alignment horizontal="center" vertical="center" wrapText="1"/>
    </xf>
    <xf numFmtId="0" fontId="39" fillId="5" borderId="13" xfId="2" applyFont="1" applyFill="1" applyBorder="1" applyAlignment="1">
      <alignment horizontal="center" vertical="center" wrapText="1"/>
    </xf>
    <xf numFmtId="1" fontId="39" fillId="0" borderId="15" xfId="2" applyNumberFormat="1" applyFont="1" applyBorder="1" applyAlignment="1">
      <alignment horizontal="center" vertical="center" wrapText="1"/>
    </xf>
    <xf numFmtId="1" fontId="39" fillId="0" borderId="40" xfId="2" applyNumberFormat="1" applyFont="1" applyBorder="1" applyAlignment="1">
      <alignment horizontal="center" vertical="center" wrapText="1"/>
    </xf>
    <xf numFmtId="1" fontId="39" fillId="0" borderId="12" xfId="2" applyNumberFormat="1" applyFont="1" applyBorder="1" applyAlignment="1">
      <alignment horizontal="center" vertical="center" wrapText="1"/>
    </xf>
    <xf numFmtId="1" fontId="39" fillId="0" borderId="13" xfId="2" applyNumberFormat="1" applyFont="1" applyBorder="1" applyAlignment="1">
      <alignment horizontal="center" vertical="center" wrapText="1"/>
    </xf>
    <xf numFmtId="0" fontId="86" fillId="0" borderId="60" xfId="128" applyFont="1" applyBorder="1" applyAlignment="1">
      <alignment horizontal="left" vertical="center" wrapText="1"/>
    </xf>
    <xf numFmtId="0" fontId="86" fillId="0" borderId="62" xfId="128" applyFont="1" applyBorder="1" applyAlignment="1">
      <alignment horizontal="left" vertical="center" wrapText="1"/>
    </xf>
    <xf numFmtId="0" fontId="83" fillId="0" borderId="60" xfId="128" applyFont="1" applyBorder="1" applyAlignment="1">
      <alignment horizontal="center" vertical="top" wrapText="1"/>
    </xf>
    <xf numFmtId="0" fontId="83" fillId="0" borderId="61" xfId="128" applyFont="1" applyBorder="1" applyAlignment="1">
      <alignment horizontal="center" vertical="top" wrapText="1"/>
    </xf>
    <xf numFmtId="0" fontId="83" fillId="0" borderId="64" xfId="128" applyFont="1" applyBorder="1" applyAlignment="1">
      <alignment horizontal="left" vertical="top" wrapText="1"/>
    </xf>
    <xf numFmtId="0" fontId="83" fillId="0" borderId="60" xfId="128" applyFont="1" applyBorder="1" applyAlignment="1">
      <alignment horizontal="center" vertical="center" wrapText="1"/>
    </xf>
    <xf numFmtId="0" fontId="83" fillId="0" borderId="62" xfId="128" applyFont="1" applyBorder="1" applyAlignment="1">
      <alignment horizontal="center" vertical="center" wrapText="1"/>
    </xf>
    <xf numFmtId="0" fontId="87" fillId="0" borderId="60" xfId="128" applyFont="1" applyBorder="1" applyAlignment="1">
      <alignment horizontal="left" vertical="center" wrapText="1"/>
    </xf>
    <xf numFmtId="0" fontId="87" fillId="0" borderId="62" xfId="128" applyFont="1" applyBorder="1" applyAlignment="1">
      <alignment horizontal="left" vertical="center" wrapText="1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em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.emf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2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343" t="s">
        <v>73</v>
      </c>
      <c r="N1" s="343" t="s">
        <v>73</v>
      </c>
      <c r="O1" s="344" t="s">
        <v>74</v>
      </c>
      <c r="P1" s="344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343" t="s">
        <v>75</v>
      </c>
      <c r="N2" s="343" t="s">
        <v>75</v>
      </c>
      <c r="O2" s="345" t="s">
        <v>76</v>
      </c>
      <c r="P2" s="345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343" t="s">
        <v>77</v>
      </c>
      <c r="N3" s="343" t="s">
        <v>77</v>
      </c>
      <c r="O3" s="346" t="s">
        <v>79</v>
      </c>
      <c r="P3" s="344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329" t="s">
        <v>139</v>
      </c>
      <c r="H5" s="330"/>
      <c r="I5" s="330"/>
      <c r="J5" s="330"/>
      <c r="K5" s="330"/>
      <c r="L5" s="331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332"/>
      <c r="H6" s="333"/>
      <c r="I6" s="333"/>
      <c r="J6" s="333"/>
      <c r="K6" s="333"/>
      <c r="L6" s="334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332"/>
      <c r="H7" s="333"/>
      <c r="I7" s="333"/>
      <c r="J7" s="333"/>
      <c r="K7" s="333"/>
      <c r="L7" s="334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338" t="s">
        <v>142</v>
      </c>
      <c r="E8" s="338"/>
      <c r="F8" s="338"/>
      <c r="G8" s="335"/>
      <c r="H8" s="336"/>
      <c r="I8" s="336"/>
      <c r="J8" s="336"/>
      <c r="K8" s="336"/>
      <c r="L8" s="337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339">
        <v>44964</v>
      </c>
      <c r="E11" s="340"/>
      <c r="F11" s="340"/>
      <c r="G11" s="22"/>
      <c r="H11" s="23"/>
      <c r="I11" s="20"/>
      <c r="J11" s="20" t="s">
        <v>4</v>
      </c>
      <c r="K11" s="20"/>
      <c r="L11" s="341" t="s">
        <v>128</v>
      </c>
      <c r="M11" s="341"/>
      <c r="N11" s="341"/>
      <c r="O11" s="341"/>
      <c r="P11" s="341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342"/>
      <c r="C13" s="342"/>
      <c r="D13" s="342"/>
      <c r="E13" s="342"/>
      <c r="F13" s="342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320" t="s">
        <v>147</v>
      </c>
      <c r="E28" s="320"/>
      <c r="F28" s="320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320" t="str">
        <f>+D28</f>
        <v>WASHED BURGUNDY</v>
      </c>
      <c r="E29" s="320"/>
      <c r="F29" s="320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321" t="str">
        <f>+D29</f>
        <v>WASHED BURGUNDY</v>
      </c>
      <c r="E30" s="321"/>
      <c r="F30" s="321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322" t="s">
        <v>130</v>
      </c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</row>
    <row r="44" spans="1:16" s="1" customFormat="1" ht="59.15" customHeight="1" thickBot="1">
      <c r="B44" s="75" t="s">
        <v>14</v>
      </c>
      <c r="C44" s="32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</row>
    <row r="45" spans="1:16" s="33" customFormat="1" ht="100.5" thickBot="1">
      <c r="A45" s="324" t="s">
        <v>15</v>
      </c>
      <c r="B45" s="325"/>
      <c r="C45" s="325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326" t="s">
        <v>51</v>
      </c>
      <c r="N45" s="327"/>
      <c r="O45" s="327"/>
      <c r="P45" s="328"/>
    </row>
    <row r="46" spans="1:16" s="43" customFormat="1" ht="45.75" hidden="1" customHeight="1">
      <c r="A46" s="317" t="str">
        <f>D18</f>
        <v>BLACK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9"/>
    </row>
    <row r="47" spans="1:16" s="139" customFormat="1" ht="120" hidden="1" customHeight="1">
      <c r="A47" s="115">
        <v>1</v>
      </c>
      <c r="B47" s="312" t="str">
        <f>$L$11</f>
        <v>100% DRY COTTON FLEECE 410GSM</v>
      </c>
      <c r="C47" s="312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313"/>
      <c r="N47" s="314"/>
      <c r="O47" s="314"/>
      <c r="P47" s="315"/>
    </row>
    <row r="48" spans="1:16" s="139" customFormat="1" ht="89.25" hidden="1" customHeight="1">
      <c r="A48" s="144">
        <v>2</v>
      </c>
      <c r="B48" s="312" t="s">
        <v>149</v>
      </c>
      <c r="C48" s="312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313"/>
      <c r="N48" s="314"/>
      <c r="O48" s="314"/>
      <c r="P48" s="315"/>
    </row>
    <row r="49" spans="1:16" s="139" customFormat="1" ht="129" hidden="1" customHeight="1">
      <c r="A49" s="115">
        <v>3</v>
      </c>
      <c r="B49" s="316" t="s">
        <v>126</v>
      </c>
      <c r="C49" s="316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313"/>
      <c r="N49" s="314"/>
      <c r="O49" s="314"/>
      <c r="P49" s="315"/>
    </row>
    <row r="50" spans="1:16" s="43" customFormat="1" ht="51.75" customHeight="1">
      <c r="A50" s="309" t="str">
        <f>D23</f>
        <v>GREY HEATHER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1"/>
    </row>
    <row r="51" spans="1:16" s="139" customFormat="1" ht="186.75" customHeight="1">
      <c r="A51" s="115">
        <v>1</v>
      </c>
      <c r="B51" s="312" t="str">
        <f>$L$11</f>
        <v>100% DRY COTTON FLEECE 410GSM</v>
      </c>
      <c r="C51" s="312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313" t="s">
        <v>177</v>
      </c>
      <c r="N51" s="314"/>
      <c r="O51" s="314"/>
      <c r="P51" s="315"/>
    </row>
    <row r="52" spans="1:16" s="139" customFormat="1" ht="186.75" customHeight="1">
      <c r="A52" s="144">
        <v>2</v>
      </c>
      <c r="B52" s="312" t="s">
        <v>149</v>
      </c>
      <c r="C52" s="312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313" t="s">
        <v>168</v>
      </c>
      <c r="N52" s="314"/>
      <c r="O52" s="314"/>
      <c r="P52" s="315"/>
    </row>
    <row r="53" spans="1:16" s="139" customFormat="1" ht="186.75" customHeight="1">
      <c r="A53" s="115">
        <v>3</v>
      </c>
      <c r="B53" s="316" t="s">
        <v>126</v>
      </c>
      <c r="C53" s="316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313" t="s">
        <v>169</v>
      </c>
      <c r="N53" s="314"/>
      <c r="O53" s="314"/>
      <c r="P53" s="315"/>
    </row>
    <row r="54" spans="1:16" s="43" customFormat="1" ht="51.75" hidden="1" customHeight="1">
      <c r="A54" s="309" t="str">
        <f>D28</f>
        <v>WASHED BURGUNDY</v>
      </c>
      <c r="B54" s="310"/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1"/>
    </row>
    <row r="55" spans="1:16" s="139" customFormat="1" ht="96.75" hidden="1" customHeight="1">
      <c r="A55" s="115">
        <v>1</v>
      </c>
      <c r="B55" s="312" t="str">
        <f>$L$11</f>
        <v>100% DRY COTTON FLEECE 410GSM</v>
      </c>
      <c r="C55" s="312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313"/>
      <c r="N55" s="314"/>
      <c r="O55" s="314"/>
      <c r="P55" s="315"/>
    </row>
    <row r="56" spans="1:16" s="139" customFormat="1" ht="70.5" hidden="1" customHeight="1">
      <c r="A56" s="144">
        <v>2</v>
      </c>
      <c r="B56" s="312" t="s">
        <v>149</v>
      </c>
      <c r="C56" s="312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313"/>
      <c r="N56" s="314"/>
      <c r="O56" s="314"/>
      <c r="P56" s="315"/>
    </row>
    <row r="57" spans="1:16" s="139" customFormat="1" ht="125.25" hidden="1" customHeight="1">
      <c r="A57" s="115">
        <v>3</v>
      </c>
      <c r="B57" s="316" t="s">
        <v>126</v>
      </c>
      <c r="C57" s="316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313"/>
      <c r="N57" s="314"/>
      <c r="O57" s="314"/>
      <c r="P57" s="315"/>
    </row>
    <row r="58" spans="1:16" s="43" customFormat="1" ht="51.75" hidden="1" customHeight="1">
      <c r="A58" s="309" t="str">
        <f>D33</f>
        <v>LIME</v>
      </c>
      <c r="B58" s="310"/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1"/>
    </row>
    <row r="59" spans="1:16" s="139" customFormat="1" ht="96.75" hidden="1" customHeight="1">
      <c r="A59" s="115">
        <v>1</v>
      </c>
      <c r="B59" s="312" t="str">
        <f>$L$11</f>
        <v>100% DRY COTTON FLEECE 410GSM</v>
      </c>
      <c r="C59" s="312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313"/>
      <c r="N59" s="314"/>
      <c r="O59" s="314"/>
      <c r="P59" s="315"/>
    </row>
    <row r="60" spans="1:16" s="139" customFormat="1" ht="70.5" hidden="1" customHeight="1">
      <c r="A60" s="144">
        <v>2</v>
      </c>
      <c r="B60" s="312" t="s">
        <v>149</v>
      </c>
      <c r="C60" s="312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313"/>
      <c r="N60" s="314"/>
      <c r="O60" s="314"/>
      <c r="P60" s="315"/>
    </row>
    <row r="61" spans="1:16" s="139" customFormat="1" ht="125.25" hidden="1" customHeight="1">
      <c r="A61" s="115">
        <v>3</v>
      </c>
      <c r="B61" s="316" t="s">
        <v>126</v>
      </c>
      <c r="C61" s="316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313"/>
      <c r="N61" s="314"/>
      <c r="O61" s="314"/>
      <c r="P61" s="315"/>
    </row>
    <row r="62" spans="1:16" s="43" customFormat="1" ht="21.75" customHeight="1">
      <c r="A62" s="309"/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1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297" t="s">
        <v>22</v>
      </c>
      <c r="B64" s="298"/>
      <c r="C64" s="298"/>
      <c r="D64" s="298"/>
      <c r="E64" s="299"/>
      <c r="F64" s="72" t="s">
        <v>47</v>
      </c>
      <c r="G64" s="72" t="s">
        <v>23</v>
      </c>
      <c r="H64" s="300" t="s">
        <v>42</v>
      </c>
      <c r="I64" s="301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285" t="s">
        <v>41</v>
      </c>
      <c r="C65" s="285"/>
      <c r="D65" s="285"/>
      <c r="E65" s="285"/>
      <c r="F65" s="82" t="str">
        <f>H65</f>
        <v>BLACK</v>
      </c>
      <c r="G65" s="112"/>
      <c r="H65" s="289" t="str">
        <f>$D$18</f>
        <v>BLACK</v>
      </c>
      <c r="I65" s="288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285" t="s">
        <v>41</v>
      </c>
      <c r="C66" s="285"/>
      <c r="D66" s="285"/>
      <c r="E66" s="285"/>
      <c r="F66" s="82" t="str">
        <f t="shared" ref="F66:F68" si="18">H66</f>
        <v>GREY HEATHER</v>
      </c>
      <c r="G66" s="112" t="s">
        <v>176</v>
      </c>
      <c r="H66" s="289" t="str">
        <f>$D$23</f>
        <v>GREY HEATHER</v>
      </c>
      <c r="I66" s="288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285" t="s">
        <v>41</v>
      </c>
      <c r="C67" s="285"/>
      <c r="D67" s="285"/>
      <c r="E67" s="285"/>
      <c r="F67" s="82" t="str">
        <f t="shared" si="18"/>
        <v>WASHED BURGUNDY</v>
      </c>
      <c r="G67" s="112"/>
      <c r="H67" s="289" t="str">
        <f>$D$28</f>
        <v>WASHED BURGUNDY</v>
      </c>
      <c r="I67" s="288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285" t="s">
        <v>41</v>
      </c>
      <c r="C68" s="285"/>
      <c r="D68" s="285"/>
      <c r="E68" s="285"/>
      <c r="F68" s="82" t="str">
        <f t="shared" si="18"/>
        <v>LIME</v>
      </c>
      <c r="G68" s="112"/>
      <c r="H68" s="289" t="str">
        <f>$D$33</f>
        <v>LIME</v>
      </c>
      <c r="I68" s="288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285" t="s">
        <v>123</v>
      </c>
      <c r="C69" s="285"/>
      <c r="D69" s="285"/>
      <c r="E69" s="285"/>
      <c r="F69" s="291" t="s">
        <v>39</v>
      </c>
      <c r="G69" s="294" t="s">
        <v>131</v>
      </c>
      <c r="H69" s="306" t="str">
        <f t="shared" ref="H69" si="19">$D$18</f>
        <v>BLACK</v>
      </c>
      <c r="I69" s="307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285" t="s">
        <v>123</v>
      </c>
      <c r="C70" s="285"/>
      <c r="D70" s="285"/>
      <c r="E70" s="285"/>
      <c r="F70" s="304" t="s">
        <v>39</v>
      </c>
      <c r="G70" s="305" t="s">
        <v>131</v>
      </c>
      <c r="H70" s="308" t="str">
        <f t="shared" ref="H70" si="21">$D$23</f>
        <v>GREY HEATHER</v>
      </c>
      <c r="I70" s="308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285" t="s">
        <v>123</v>
      </c>
      <c r="C71" s="285"/>
      <c r="D71" s="285"/>
      <c r="E71" s="285"/>
      <c r="F71" s="292" t="s">
        <v>39</v>
      </c>
      <c r="G71" s="295" t="s">
        <v>131</v>
      </c>
      <c r="H71" s="302" t="str">
        <f t="shared" ref="H71" si="23">$D$28</f>
        <v>WASHED BURGUNDY</v>
      </c>
      <c r="I71" s="303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285" t="s">
        <v>123</v>
      </c>
      <c r="C72" s="285"/>
      <c r="D72" s="285"/>
      <c r="E72" s="285"/>
      <c r="F72" s="293" t="s">
        <v>39</v>
      </c>
      <c r="G72" s="296" t="s">
        <v>131</v>
      </c>
      <c r="H72" s="289" t="str">
        <f t="shared" ref="H72" si="25">$D$33</f>
        <v>LIME</v>
      </c>
      <c r="I72" s="288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284" t="s">
        <v>151</v>
      </c>
      <c r="C73" s="285"/>
      <c r="D73" s="285"/>
      <c r="E73" s="285"/>
      <c r="F73" s="291" t="s">
        <v>107</v>
      </c>
      <c r="G73" s="294" t="s">
        <v>152</v>
      </c>
      <c r="H73" s="306" t="str">
        <f t="shared" ref="H73" si="27">$D$18</f>
        <v>BLACK</v>
      </c>
      <c r="I73" s="307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284" t="s">
        <v>151</v>
      </c>
      <c r="C74" s="285"/>
      <c r="D74" s="285"/>
      <c r="E74" s="285"/>
      <c r="F74" s="304"/>
      <c r="G74" s="305"/>
      <c r="H74" s="308" t="str">
        <f t="shared" ref="H74" si="30">$D$23</f>
        <v>GREY HEATHER</v>
      </c>
      <c r="I74" s="308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284" t="s">
        <v>151</v>
      </c>
      <c r="C75" s="285"/>
      <c r="D75" s="285"/>
      <c r="E75" s="285"/>
      <c r="F75" s="292"/>
      <c r="G75" s="295"/>
      <c r="H75" s="302" t="str">
        <f t="shared" ref="H75" si="32">$D$28</f>
        <v>WASHED BURGUNDY</v>
      </c>
      <c r="I75" s="303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284" t="s">
        <v>151</v>
      </c>
      <c r="C76" s="285"/>
      <c r="D76" s="285"/>
      <c r="E76" s="285"/>
      <c r="F76" s="293"/>
      <c r="G76" s="296"/>
      <c r="H76" s="289" t="str">
        <f t="shared" ref="H76" si="34">$D$33</f>
        <v>LIME</v>
      </c>
      <c r="I76" s="288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284" t="s">
        <v>85</v>
      </c>
      <c r="C77" s="285"/>
      <c r="D77" s="285"/>
      <c r="E77" s="285"/>
      <c r="F77" s="291" t="s">
        <v>107</v>
      </c>
      <c r="G77" s="294" t="s">
        <v>86</v>
      </c>
      <c r="H77" s="306" t="str">
        <f t="shared" ref="H77" si="36">$D$18</f>
        <v>BLACK</v>
      </c>
      <c r="I77" s="307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284" t="s">
        <v>85</v>
      </c>
      <c r="C78" s="285"/>
      <c r="D78" s="285"/>
      <c r="E78" s="285"/>
      <c r="F78" s="304"/>
      <c r="G78" s="305"/>
      <c r="H78" s="308" t="str">
        <f t="shared" ref="H78" si="38">$D$23</f>
        <v>GREY HEATHER</v>
      </c>
      <c r="I78" s="308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284" t="s">
        <v>85</v>
      </c>
      <c r="C79" s="285"/>
      <c r="D79" s="285"/>
      <c r="E79" s="285"/>
      <c r="F79" s="292"/>
      <c r="G79" s="295"/>
      <c r="H79" s="302" t="str">
        <f t="shared" ref="H79" si="40">$D$28</f>
        <v>WASHED BURGUNDY</v>
      </c>
      <c r="I79" s="303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284" t="s">
        <v>85</v>
      </c>
      <c r="C80" s="285"/>
      <c r="D80" s="285"/>
      <c r="E80" s="285"/>
      <c r="F80" s="293"/>
      <c r="G80" s="296"/>
      <c r="H80" s="289" t="str">
        <f t="shared" ref="H80" si="42">$D$33</f>
        <v>LIME</v>
      </c>
      <c r="I80" s="288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284" t="s">
        <v>114</v>
      </c>
      <c r="C81" s="285"/>
      <c r="D81" s="285"/>
      <c r="E81" s="285"/>
      <c r="F81" s="291" t="s">
        <v>89</v>
      </c>
      <c r="G81" s="294"/>
      <c r="H81" s="306" t="str">
        <f t="shared" ref="H81" si="44">$D$18</f>
        <v>BLACK</v>
      </c>
      <c r="I81" s="307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284" t="s">
        <v>114</v>
      </c>
      <c r="C82" s="285"/>
      <c r="D82" s="285"/>
      <c r="E82" s="285"/>
      <c r="F82" s="304"/>
      <c r="G82" s="305"/>
      <c r="H82" s="308" t="str">
        <f t="shared" ref="H82" si="46">$D$23</f>
        <v>GREY HEATHER</v>
      </c>
      <c r="I82" s="308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284" t="s">
        <v>114</v>
      </c>
      <c r="C83" s="285"/>
      <c r="D83" s="285"/>
      <c r="E83" s="285"/>
      <c r="F83" s="292"/>
      <c r="G83" s="295"/>
      <c r="H83" s="302" t="str">
        <f t="shared" ref="H83" si="48">$D$28</f>
        <v>WASHED BURGUNDY</v>
      </c>
      <c r="I83" s="303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284" t="s">
        <v>114</v>
      </c>
      <c r="C84" s="285"/>
      <c r="D84" s="285"/>
      <c r="E84" s="285"/>
      <c r="F84" s="293"/>
      <c r="G84" s="296"/>
      <c r="H84" s="289" t="str">
        <f t="shared" ref="H84" si="50">$D$33</f>
        <v>LIME</v>
      </c>
      <c r="I84" s="288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285" t="s">
        <v>87</v>
      </c>
      <c r="C85" s="285"/>
      <c r="D85" s="285"/>
      <c r="E85" s="285"/>
      <c r="F85" s="291" t="s">
        <v>108</v>
      </c>
      <c r="G85" s="294" t="s">
        <v>88</v>
      </c>
      <c r="H85" s="306" t="str">
        <f t="shared" ref="H85" si="52">$D$18</f>
        <v>BLACK</v>
      </c>
      <c r="I85" s="307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285" t="s">
        <v>87</v>
      </c>
      <c r="C86" s="285"/>
      <c r="D86" s="285"/>
      <c r="E86" s="285"/>
      <c r="F86" s="304"/>
      <c r="G86" s="305"/>
      <c r="H86" s="308" t="str">
        <f t="shared" ref="H86" si="55">$D$23</f>
        <v>GREY HEATHER</v>
      </c>
      <c r="I86" s="308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285" t="s">
        <v>87</v>
      </c>
      <c r="C87" s="285"/>
      <c r="D87" s="285"/>
      <c r="E87" s="285"/>
      <c r="F87" s="292"/>
      <c r="G87" s="295"/>
      <c r="H87" s="302" t="str">
        <f t="shared" ref="H87" si="57">$D$28</f>
        <v>WASHED BURGUNDY</v>
      </c>
      <c r="I87" s="303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285" t="s">
        <v>87</v>
      </c>
      <c r="C88" s="285"/>
      <c r="D88" s="285"/>
      <c r="E88" s="285"/>
      <c r="F88" s="293"/>
      <c r="G88" s="296"/>
      <c r="H88" s="289" t="str">
        <f t="shared" ref="H88" si="59">$D$33</f>
        <v>LIME</v>
      </c>
      <c r="I88" s="288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297" t="s">
        <v>22</v>
      </c>
      <c r="B90" s="298"/>
      <c r="C90" s="298"/>
      <c r="D90" s="298"/>
      <c r="E90" s="299"/>
      <c r="F90" s="72" t="s">
        <v>47</v>
      </c>
      <c r="G90" s="72" t="s">
        <v>23</v>
      </c>
      <c r="H90" s="300" t="s">
        <v>42</v>
      </c>
      <c r="I90" s="301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284" t="s">
        <v>132</v>
      </c>
      <c r="C91" s="285"/>
      <c r="D91" s="285"/>
      <c r="E91" s="285"/>
      <c r="F91" s="291" t="s">
        <v>89</v>
      </c>
      <c r="G91" s="294" t="s">
        <v>118</v>
      </c>
      <c r="H91" s="289" t="str">
        <f t="shared" ref="H91" si="61">$D$18</f>
        <v>BLACK</v>
      </c>
      <c r="I91" s="288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284" t="s">
        <v>132</v>
      </c>
      <c r="C92" s="285"/>
      <c r="D92" s="285"/>
      <c r="E92" s="285"/>
      <c r="F92" s="292"/>
      <c r="G92" s="295"/>
      <c r="H92" s="289" t="str">
        <f t="shared" ref="H92" si="66">$D$23</f>
        <v>GREY HEATHER</v>
      </c>
      <c r="I92" s="288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284" t="s">
        <v>132</v>
      </c>
      <c r="C93" s="285"/>
      <c r="D93" s="285"/>
      <c r="E93" s="285"/>
      <c r="F93" s="292"/>
      <c r="G93" s="295"/>
      <c r="H93" s="289" t="str">
        <f t="shared" ref="H93" si="68">$D$28</f>
        <v>WASHED BURGUNDY</v>
      </c>
      <c r="I93" s="288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284" t="s">
        <v>132</v>
      </c>
      <c r="C94" s="285"/>
      <c r="D94" s="285"/>
      <c r="E94" s="285"/>
      <c r="F94" s="293"/>
      <c r="G94" s="296"/>
      <c r="H94" s="289" t="str">
        <f t="shared" ref="H94" si="70">$D$33</f>
        <v>LIME</v>
      </c>
      <c r="I94" s="288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253" t="s">
        <v>133</v>
      </c>
      <c r="C95" s="290"/>
      <c r="D95" s="290"/>
      <c r="E95" s="254"/>
      <c r="F95" s="291" t="s">
        <v>89</v>
      </c>
      <c r="G95" s="294" t="s">
        <v>118</v>
      </c>
      <c r="H95" s="289" t="str">
        <f t="shared" ref="H95:H123" si="72">$D$18</f>
        <v>BLACK</v>
      </c>
      <c r="I95" s="288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253" t="s">
        <v>133</v>
      </c>
      <c r="C96" s="290"/>
      <c r="D96" s="290"/>
      <c r="E96" s="254"/>
      <c r="F96" s="292"/>
      <c r="G96" s="295"/>
      <c r="H96" s="289" t="str">
        <f t="shared" ref="H96:H124" si="73">$D$23</f>
        <v>GREY HEATHER</v>
      </c>
      <c r="I96" s="288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253" t="s">
        <v>133</v>
      </c>
      <c r="C97" s="290"/>
      <c r="D97" s="290"/>
      <c r="E97" s="254"/>
      <c r="F97" s="292"/>
      <c r="G97" s="295"/>
      <c r="H97" s="289" t="str">
        <f t="shared" ref="H97:H121" si="74">$D$28</f>
        <v>WASHED BURGUNDY</v>
      </c>
      <c r="I97" s="288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253" t="s">
        <v>133</v>
      </c>
      <c r="C98" s="290"/>
      <c r="D98" s="290"/>
      <c r="E98" s="254"/>
      <c r="F98" s="293"/>
      <c r="G98" s="296"/>
      <c r="H98" s="289" t="str">
        <f t="shared" ref="H98:H122" si="76">$D$33</f>
        <v>LIME</v>
      </c>
      <c r="I98" s="288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253" t="s">
        <v>153</v>
      </c>
      <c r="C99" s="290"/>
      <c r="D99" s="290"/>
      <c r="E99" s="254"/>
      <c r="F99" s="291" t="s">
        <v>91</v>
      </c>
      <c r="G99" s="294" t="s">
        <v>174</v>
      </c>
      <c r="H99" s="289" t="str">
        <f t="shared" si="72"/>
        <v>BLACK</v>
      </c>
      <c r="I99" s="288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253" t="s">
        <v>153</v>
      </c>
      <c r="C100" s="290"/>
      <c r="D100" s="290"/>
      <c r="E100" s="254"/>
      <c r="F100" s="292"/>
      <c r="G100" s="295"/>
      <c r="H100" s="289" t="str">
        <f t="shared" si="73"/>
        <v>GREY HEATHER</v>
      </c>
      <c r="I100" s="288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253" t="s">
        <v>153</v>
      </c>
      <c r="C101" s="290"/>
      <c r="D101" s="290"/>
      <c r="E101" s="254"/>
      <c r="F101" s="292"/>
      <c r="G101" s="295"/>
      <c r="H101" s="289" t="str">
        <f t="shared" si="74"/>
        <v>WASHED BURGUNDY</v>
      </c>
      <c r="I101" s="288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253" t="s">
        <v>153</v>
      </c>
      <c r="C102" s="290"/>
      <c r="D102" s="290"/>
      <c r="E102" s="254"/>
      <c r="F102" s="293"/>
      <c r="G102" s="296"/>
      <c r="H102" s="289" t="str">
        <f t="shared" si="76"/>
        <v>LIME</v>
      </c>
      <c r="I102" s="288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253" t="s">
        <v>116</v>
      </c>
      <c r="C103" s="290"/>
      <c r="D103" s="290"/>
      <c r="E103" s="254"/>
      <c r="F103" s="82" t="s">
        <v>92</v>
      </c>
      <c r="G103" s="82"/>
      <c r="H103" s="289" t="str">
        <f t="shared" si="72"/>
        <v>BLACK</v>
      </c>
      <c r="I103" s="288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253" t="s">
        <v>116</v>
      </c>
      <c r="C104" s="290"/>
      <c r="D104" s="290"/>
      <c r="E104" s="254"/>
      <c r="F104" s="82" t="s">
        <v>92</v>
      </c>
      <c r="G104" s="82"/>
      <c r="H104" s="289" t="str">
        <f t="shared" si="73"/>
        <v>GREY HEATHER</v>
      </c>
      <c r="I104" s="288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253" t="s">
        <v>116</v>
      </c>
      <c r="C105" s="290"/>
      <c r="D105" s="290"/>
      <c r="E105" s="254"/>
      <c r="F105" s="82" t="s">
        <v>92</v>
      </c>
      <c r="G105" s="82"/>
      <c r="H105" s="289" t="str">
        <f t="shared" si="74"/>
        <v>WASHED BURGUNDY</v>
      </c>
      <c r="I105" s="288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253" t="s">
        <v>116</v>
      </c>
      <c r="C106" s="290"/>
      <c r="D106" s="290"/>
      <c r="E106" s="254"/>
      <c r="F106" s="82" t="s">
        <v>92</v>
      </c>
      <c r="G106" s="82"/>
      <c r="H106" s="289" t="str">
        <f t="shared" si="76"/>
        <v>LIME</v>
      </c>
      <c r="I106" s="288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284" t="s">
        <v>93</v>
      </c>
      <c r="C107" s="285"/>
      <c r="D107" s="285"/>
      <c r="E107" s="285"/>
      <c r="F107" s="82" t="s">
        <v>55</v>
      </c>
      <c r="G107" s="82"/>
      <c r="H107" s="289" t="str">
        <f t="shared" si="72"/>
        <v>BLACK</v>
      </c>
      <c r="I107" s="288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284" t="s">
        <v>93</v>
      </c>
      <c r="C108" s="285"/>
      <c r="D108" s="285"/>
      <c r="E108" s="285"/>
      <c r="F108" s="82" t="s">
        <v>55</v>
      </c>
      <c r="G108" s="82"/>
      <c r="H108" s="289" t="str">
        <f t="shared" si="73"/>
        <v>GREY HEATHER</v>
      </c>
      <c r="I108" s="288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284" t="s">
        <v>93</v>
      </c>
      <c r="C109" s="285"/>
      <c r="D109" s="285"/>
      <c r="E109" s="285"/>
      <c r="F109" s="82" t="s">
        <v>55</v>
      </c>
      <c r="G109" s="82"/>
      <c r="H109" s="289" t="str">
        <f t="shared" si="74"/>
        <v>WASHED BURGUNDY</v>
      </c>
      <c r="I109" s="288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284" t="s">
        <v>93</v>
      </c>
      <c r="C110" s="285"/>
      <c r="D110" s="285"/>
      <c r="E110" s="285"/>
      <c r="F110" s="82" t="s">
        <v>55</v>
      </c>
      <c r="G110" s="82"/>
      <c r="H110" s="289" t="str">
        <f t="shared" si="76"/>
        <v>LIME</v>
      </c>
      <c r="I110" s="288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284" t="s">
        <v>94</v>
      </c>
      <c r="C111" s="285"/>
      <c r="D111" s="285"/>
      <c r="E111" s="285"/>
      <c r="F111" s="82" t="s">
        <v>55</v>
      </c>
      <c r="G111" s="82"/>
      <c r="H111" s="289" t="str">
        <f t="shared" si="72"/>
        <v>BLACK</v>
      </c>
      <c r="I111" s="288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284" t="s">
        <v>94</v>
      </c>
      <c r="C112" s="285"/>
      <c r="D112" s="285"/>
      <c r="E112" s="285"/>
      <c r="F112" s="82" t="s">
        <v>55</v>
      </c>
      <c r="G112" s="82"/>
      <c r="H112" s="289" t="str">
        <f t="shared" si="73"/>
        <v>GREY HEATHER</v>
      </c>
      <c r="I112" s="288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284" t="s">
        <v>94</v>
      </c>
      <c r="C113" s="285"/>
      <c r="D113" s="285"/>
      <c r="E113" s="285"/>
      <c r="F113" s="82" t="s">
        <v>55</v>
      </c>
      <c r="G113" s="82"/>
      <c r="H113" s="289" t="str">
        <f t="shared" si="74"/>
        <v>WASHED BURGUNDY</v>
      </c>
      <c r="I113" s="288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284" t="s">
        <v>94</v>
      </c>
      <c r="C114" s="285"/>
      <c r="D114" s="285"/>
      <c r="E114" s="285"/>
      <c r="F114" s="82" t="s">
        <v>55</v>
      </c>
      <c r="G114" s="82"/>
      <c r="H114" s="289" t="str">
        <f t="shared" si="76"/>
        <v>LIME</v>
      </c>
      <c r="I114" s="288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284" t="s">
        <v>95</v>
      </c>
      <c r="C115" s="285"/>
      <c r="D115" s="285"/>
      <c r="E115" s="285"/>
      <c r="F115" s="82" t="s">
        <v>92</v>
      </c>
      <c r="G115" s="82"/>
      <c r="H115" s="289" t="str">
        <f t="shared" si="72"/>
        <v>BLACK</v>
      </c>
      <c r="I115" s="288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284" t="s">
        <v>95</v>
      </c>
      <c r="C116" s="285"/>
      <c r="D116" s="285"/>
      <c r="E116" s="285"/>
      <c r="F116" s="82" t="s">
        <v>92</v>
      </c>
      <c r="G116" s="82"/>
      <c r="H116" s="289" t="str">
        <f t="shared" si="73"/>
        <v>GREY HEATHER</v>
      </c>
      <c r="I116" s="288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284" t="s">
        <v>95</v>
      </c>
      <c r="C117" s="285"/>
      <c r="D117" s="285"/>
      <c r="E117" s="285"/>
      <c r="F117" s="82" t="s">
        <v>92</v>
      </c>
      <c r="G117" s="82"/>
      <c r="H117" s="289" t="str">
        <f t="shared" si="74"/>
        <v>WASHED BURGUNDY</v>
      </c>
      <c r="I117" s="288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284" t="s">
        <v>95</v>
      </c>
      <c r="C118" s="285"/>
      <c r="D118" s="285"/>
      <c r="E118" s="285"/>
      <c r="F118" s="82" t="s">
        <v>92</v>
      </c>
      <c r="G118" s="82"/>
      <c r="H118" s="289" t="str">
        <f t="shared" si="76"/>
        <v>LIME</v>
      </c>
      <c r="I118" s="288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253" t="s">
        <v>96</v>
      </c>
      <c r="C119" s="290"/>
      <c r="D119" s="290"/>
      <c r="E119" s="254"/>
      <c r="F119" s="82" t="s">
        <v>38</v>
      </c>
      <c r="G119" s="82"/>
      <c r="H119" s="289" t="str">
        <f t="shared" si="72"/>
        <v>BLACK</v>
      </c>
      <c r="I119" s="288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284" t="s">
        <v>96</v>
      </c>
      <c r="C120" s="285"/>
      <c r="D120" s="285"/>
      <c r="E120" s="285"/>
      <c r="F120" s="82" t="s">
        <v>38</v>
      </c>
      <c r="G120" s="82"/>
      <c r="H120" s="289" t="str">
        <f t="shared" si="73"/>
        <v>GREY HEATHER</v>
      </c>
      <c r="I120" s="288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284" t="s">
        <v>96</v>
      </c>
      <c r="C121" s="285"/>
      <c r="D121" s="285"/>
      <c r="E121" s="285"/>
      <c r="F121" s="82" t="s">
        <v>38</v>
      </c>
      <c r="G121" s="82"/>
      <c r="H121" s="289" t="str">
        <f t="shared" si="74"/>
        <v>WASHED BURGUNDY</v>
      </c>
      <c r="I121" s="288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284" t="s">
        <v>96</v>
      </c>
      <c r="C122" s="285"/>
      <c r="D122" s="285"/>
      <c r="E122" s="285"/>
      <c r="F122" s="82" t="s">
        <v>38</v>
      </c>
      <c r="G122" s="82"/>
      <c r="H122" s="289" t="str">
        <f t="shared" si="76"/>
        <v>LIME</v>
      </c>
      <c r="I122" s="288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284" t="s">
        <v>97</v>
      </c>
      <c r="C123" s="285"/>
      <c r="D123" s="285"/>
      <c r="E123" s="285"/>
      <c r="F123" s="82" t="s">
        <v>92</v>
      </c>
      <c r="G123" s="82"/>
      <c r="H123" s="289" t="str">
        <f t="shared" si="72"/>
        <v>BLACK</v>
      </c>
      <c r="I123" s="288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253" t="s">
        <v>97</v>
      </c>
      <c r="C124" s="290"/>
      <c r="D124" s="290"/>
      <c r="E124" s="254"/>
      <c r="F124" s="82" t="s">
        <v>92</v>
      </c>
      <c r="G124" s="82"/>
      <c r="H124" s="289" t="str">
        <f t="shared" si="73"/>
        <v>GREY HEATHER</v>
      </c>
      <c r="I124" s="288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253" t="s">
        <v>97</v>
      </c>
      <c r="C125" s="290"/>
      <c r="D125" s="290"/>
      <c r="E125" s="254"/>
      <c r="F125" s="82" t="s">
        <v>92</v>
      </c>
      <c r="G125" s="82"/>
      <c r="H125" s="289" t="str">
        <f>$D$28</f>
        <v>WASHED BURGUNDY</v>
      </c>
      <c r="I125" s="288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253" t="s">
        <v>97</v>
      </c>
      <c r="C126" s="290"/>
      <c r="D126" s="290"/>
      <c r="E126" s="254"/>
      <c r="F126" s="82" t="s">
        <v>92</v>
      </c>
      <c r="G126" s="82"/>
      <c r="H126" s="289" t="str">
        <f>$D$33</f>
        <v>LIME</v>
      </c>
      <c r="I126" s="288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284" t="s">
        <v>110</v>
      </c>
      <c r="C127" s="285"/>
      <c r="D127" s="285"/>
      <c r="E127" s="285"/>
      <c r="F127" s="286" t="s">
        <v>111</v>
      </c>
      <c r="G127" s="82"/>
      <c r="H127" s="287" t="s">
        <v>134</v>
      </c>
      <c r="I127" s="288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284" t="s">
        <v>110</v>
      </c>
      <c r="C128" s="285"/>
      <c r="D128" s="285"/>
      <c r="E128" s="285"/>
      <c r="F128" s="286"/>
      <c r="G128" s="82"/>
      <c r="H128" s="287" t="s">
        <v>135</v>
      </c>
      <c r="I128" s="288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284" t="s">
        <v>110</v>
      </c>
      <c r="C129" s="285"/>
      <c r="D129" s="285"/>
      <c r="E129" s="285"/>
      <c r="F129" s="286"/>
      <c r="G129" s="82"/>
      <c r="H129" s="287" t="s">
        <v>136</v>
      </c>
      <c r="I129" s="288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284" t="s">
        <v>110</v>
      </c>
      <c r="C130" s="285"/>
      <c r="D130" s="285"/>
      <c r="E130" s="285"/>
      <c r="F130" s="286"/>
      <c r="G130" s="82"/>
      <c r="H130" s="287">
        <v>41</v>
      </c>
      <c r="I130" s="288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284" t="s">
        <v>110</v>
      </c>
      <c r="C131" s="285"/>
      <c r="D131" s="285"/>
      <c r="E131" s="285"/>
      <c r="F131" s="286"/>
      <c r="G131" s="82"/>
      <c r="H131" s="289">
        <v>42</v>
      </c>
      <c r="I131" s="288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250" t="s">
        <v>31</v>
      </c>
      <c r="K133" s="250"/>
      <c r="L133" s="250"/>
      <c r="M133" s="250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268" t="s">
        <v>49</v>
      </c>
      <c r="C135" s="269"/>
      <c r="D135" s="269"/>
      <c r="E135" s="269"/>
      <c r="F135" s="269"/>
      <c r="G135" s="269"/>
      <c r="H135" s="269"/>
      <c r="I135" s="277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278" t="s">
        <v>99</v>
      </c>
      <c r="E136" s="278"/>
      <c r="F136" s="278" t="s">
        <v>54</v>
      </c>
      <c r="G136" s="278"/>
      <c r="H136" s="278"/>
      <c r="I136" s="278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279" t="s">
        <v>122</v>
      </c>
      <c r="D137" s="281" t="s">
        <v>124</v>
      </c>
      <c r="E137" s="282"/>
      <c r="F137" s="283" t="s">
        <v>137</v>
      </c>
      <c r="G137" s="283"/>
      <c r="H137" s="283"/>
      <c r="I137" s="283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280"/>
      <c r="D138" s="238" t="s">
        <v>125</v>
      </c>
      <c r="E138" s="240"/>
      <c r="F138" s="283" t="s">
        <v>138</v>
      </c>
      <c r="G138" s="283"/>
      <c r="H138" s="283"/>
      <c r="I138" s="283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268"/>
      <c r="C140" s="269"/>
      <c r="D140" s="270"/>
      <c r="E140" s="270"/>
      <c r="F140" s="270"/>
      <c r="G140" s="270"/>
      <c r="H140" s="270"/>
      <c r="I140" s="271"/>
      <c r="J140" s="44"/>
      <c r="K140" s="44"/>
    </row>
    <row r="141" spans="1:16" s="12" customFormat="1" ht="28" hidden="1">
      <c r="A141" s="88"/>
      <c r="B141" s="253"/>
      <c r="C141" s="254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272" t="s">
        <v>119</v>
      </c>
      <c r="C142" s="272"/>
      <c r="D142" s="100"/>
      <c r="E142" s="100">
        <v>2.2000000000000002</v>
      </c>
      <c r="F142" s="273">
        <v>3</v>
      </c>
      <c r="G142" s="274"/>
      <c r="H142" s="274"/>
      <c r="I142" s="275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276" t="s">
        <v>155</v>
      </c>
      <c r="D144" s="276"/>
      <c r="E144" s="276"/>
      <c r="F144" s="276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268" t="s">
        <v>49</v>
      </c>
      <c r="C145" s="269"/>
      <c r="D145" s="269"/>
      <c r="E145" s="269"/>
      <c r="F145" s="269"/>
      <c r="G145" s="269"/>
      <c r="H145" s="269"/>
      <c r="I145" s="277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262" t="s">
        <v>69</v>
      </c>
      <c r="F146" s="263"/>
      <c r="G146" s="263"/>
      <c r="H146" s="263"/>
      <c r="I146" s="264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265" t="s">
        <v>161</v>
      </c>
      <c r="F147" s="266"/>
      <c r="G147" s="266"/>
      <c r="H147" s="266"/>
      <c r="I147" s="267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265" t="s">
        <v>171</v>
      </c>
      <c r="F148" s="266"/>
      <c r="G148" s="266"/>
      <c r="H148" s="266"/>
      <c r="I148" s="267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265" t="s">
        <v>161</v>
      </c>
      <c r="F149" s="266"/>
      <c r="G149" s="266"/>
      <c r="H149" s="266"/>
      <c r="I149" s="267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265" t="s">
        <v>161</v>
      </c>
      <c r="F150" s="266"/>
      <c r="G150" s="266"/>
      <c r="H150" s="266"/>
      <c r="I150" s="267"/>
      <c r="J150" s="44"/>
      <c r="K150" s="44"/>
      <c r="L150" s="44"/>
      <c r="M150" s="44"/>
      <c r="N150" s="44"/>
    </row>
    <row r="151" spans="1:16" s="12" customFormat="1" ht="28">
      <c r="A151" s="88"/>
      <c r="B151" s="268" t="s">
        <v>70</v>
      </c>
      <c r="C151" s="269"/>
      <c r="D151" s="270"/>
      <c r="E151" s="270"/>
      <c r="F151" s="270"/>
      <c r="G151" s="270"/>
      <c r="H151" s="270"/>
      <c r="I151" s="271"/>
      <c r="J151" s="44"/>
      <c r="K151" s="44"/>
    </row>
    <row r="152" spans="1:16" s="12" customFormat="1" ht="56.25" customHeight="1">
      <c r="A152" s="88"/>
      <c r="B152" s="253"/>
      <c r="C152" s="254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255" t="s">
        <v>162</v>
      </c>
      <c r="C153" s="256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257" t="s">
        <v>163</v>
      </c>
      <c r="C154" s="258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259" t="s">
        <v>71</v>
      </c>
      <c r="D157" s="260"/>
      <c r="E157" s="260"/>
      <c r="F157" s="260"/>
      <c r="G157" s="260"/>
      <c r="H157" s="260"/>
      <c r="I157" s="261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238" t="s">
        <v>164</v>
      </c>
      <c r="D158" s="239"/>
      <c r="E158" s="239"/>
      <c r="F158" s="239"/>
      <c r="G158" s="239"/>
      <c r="H158" s="239"/>
      <c r="I158" s="240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238" t="s">
        <v>165</v>
      </c>
      <c r="D159" s="239"/>
      <c r="E159" s="239"/>
      <c r="F159" s="239"/>
      <c r="G159" s="239"/>
      <c r="H159" s="239"/>
      <c r="I159" s="240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241" t="s">
        <v>164</v>
      </c>
      <c r="D160" s="242"/>
      <c r="E160" s="242"/>
      <c r="F160" s="242"/>
      <c r="G160" s="242"/>
      <c r="H160" s="242"/>
      <c r="I160" s="243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244"/>
      <c r="D161" s="245"/>
      <c r="E161" s="245"/>
      <c r="F161" s="245"/>
      <c r="G161" s="245"/>
      <c r="H161" s="245"/>
      <c r="I161" s="246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247"/>
      <c r="D162" s="248"/>
      <c r="E162" s="248"/>
      <c r="F162" s="248"/>
      <c r="G162" s="248"/>
      <c r="H162" s="248"/>
      <c r="I162" s="249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250" t="s">
        <v>78</v>
      </c>
      <c r="C164" s="250"/>
      <c r="D164" s="250"/>
      <c r="E164" s="250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251"/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4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e">
        <f>#REF!</f>
        <v>#REF!</v>
      </c>
      <c r="B2" s="57" t="e">
        <f>#REF!</f>
        <v>#REF!</v>
      </c>
      <c r="C2" s="57" t="s">
        <v>140</v>
      </c>
      <c r="D2" s="57"/>
      <c r="E2" s="57"/>
    </row>
    <row r="3" spans="1:12" s="58" customFormat="1" ht="37.5" customHeight="1">
      <c r="A3" s="59" t="e">
        <f>#REF!</f>
        <v>#REF!</v>
      </c>
      <c r="B3" s="59" t="e">
        <f>#REF!</f>
        <v>#REF!</v>
      </c>
      <c r="C3" s="59" t="s">
        <v>141</v>
      </c>
      <c r="D3" s="59"/>
      <c r="E3" s="59"/>
    </row>
    <row r="4" spans="1:12" s="58" customFormat="1" ht="37.5" customHeight="1">
      <c r="A4" s="59" t="e">
        <f>#REF!</f>
        <v>#REF!</v>
      </c>
      <c r="B4" s="59" t="e">
        <f>#REF!</f>
        <v>#REF!</v>
      </c>
      <c r="C4" s="59" t="s">
        <v>142</v>
      </c>
      <c r="D4" s="59"/>
      <c r="E4" s="59"/>
    </row>
    <row r="5" spans="1:12" s="58" customFormat="1" ht="76" customHeight="1">
      <c r="A5" s="60"/>
      <c r="B5" s="79" t="e">
        <f>#REF!</f>
        <v>#REF!</v>
      </c>
      <c r="C5" s="159" t="e">
        <f>#REF!</f>
        <v>#REF!</v>
      </c>
      <c r="D5" s="79" t="e">
        <f>#REF!</f>
        <v>#REF!</v>
      </c>
      <c r="E5" s="79" t="e">
        <f>#REF!</f>
        <v>#REF!</v>
      </c>
    </row>
    <row r="6" spans="1:12" s="62" customFormat="1" ht="69.75" customHeight="1">
      <c r="A6" s="61" t="s">
        <v>32</v>
      </c>
      <c r="B6" s="161" t="e">
        <f>#REF!</f>
        <v>#REF!</v>
      </c>
      <c r="C6" s="161" t="e">
        <f>#REF!</f>
        <v>#REF!</v>
      </c>
      <c r="D6" s="161" t="e">
        <f>#REF!</f>
        <v>#REF!</v>
      </c>
      <c r="E6" s="161" t="e">
        <f>#REF!</f>
        <v>#REF!</v>
      </c>
    </row>
    <row r="7" spans="1:12" s="62" customFormat="1" ht="75" customHeight="1">
      <c r="A7" s="63" t="s">
        <v>33</v>
      </c>
      <c r="B7" s="376" t="e">
        <f>#REF!</f>
        <v>#REF!</v>
      </c>
      <c r="C7" s="377"/>
      <c r="D7" s="377"/>
      <c r="E7" s="378"/>
    </row>
    <row r="8" spans="1:12" s="62" customFormat="1" ht="409.6" customHeight="1">
      <c r="A8" s="64" t="e">
        <f>#REF!</f>
        <v>#REF!</v>
      </c>
      <c r="B8" s="379"/>
      <c r="C8" s="380"/>
      <c r="D8" s="381"/>
      <c r="E8" s="382"/>
      <c r="L8" s="65"/>
    </row>
    <row r="9" spans="1:12" s="62" customFormat="1" ht="94.5" customHeight="1">
      <c r="A9" s="61" t="e">
        <f>#REF!</f>
        <v>#REF!</v>
      </c>
      <c r="B9" s="161" t="e">
        <f>#REF!</f>
        <v>#REF!</v>
      </c>
      <c r="C9" s="161" t="e">
        <f>#REF!</f>
        <v>#REF!</v>
      </c>
      <c r="D9" s="161" t="e">
        <f>#REF!</f>
        <v>#REF!</v>
      </c>
      <c r="E9" s="161" t="e">
        <f>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#REF!</f>
        <v>#REF!</v>
      </c>
      <c r="B11" s="161" t="e">
        <f>#REF!</f>
        <v>#REF!</v>
      </c>
      <c r="C11" s="161" t="e">
        <f>#REF!</f>
        <v>#REF!</v>
      </c>
      <c r="D11" s="161" t="e">
        <f>#REF!</f>
        <v>#REF!</v>
      </c>
      <c r="E11" s="61" t="e">
        <f>#REF!</f>
        <v>#REF!</v>
      </c>
    </row>
    <row r="12" spans="1:12" s="62" customFormat="1" ht="409.6" customHeight="1">
      <c r="A12" s="64" t="e">
        <f>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#REF!</f>
        <v>#REF!</v>
      </c>
      <c r="B13" s="383" t="e">
        <f>#REF!</f>
        <v>#REF!</v>
      </c>
      <c r="C13" s="377"/>
      <c r="D13" s="384"/>
      <c r="E13" s="61" t="e">
        <f>#REF!</f>
        <v>#REF!</v>
      </c>
    </row>
    <row r="14" spans="1:12" s="62" customFormat="1" ht="409.6" hidden="1" customHeight="1">
      <c r="A14" s="64" t="e">
        <f>#REF!</f>
        <v>#REF!</v>
      </c>
      <c r="B14" s="379"/>
      <c r="C14" s="380"/>
      <c r="D14" s="381"/>
      <c r="E14" s="104"/>
      <c r="L14" s="65"/>
    </row>
    <row r="15" spans="1:12" s="62" customFormat="1" ht="74.25" customHeight="1">
      <c r="A15" s="61" t="s">
        <v>52</v>
      </c>
      <c r="B15" s="165" t="e">
        <f>#REF!</f>
        <v>#REF!</v>
      </c>
      <c r="C15" s="165" t="e">
        <f>#REF!</f>
        <v>#REF!</v>
      </c>
      <c r="D15" s="165" t="e">
        <f>#REF!</f>
        <v>#REF!</v>
      </c>
      <c r="E15" s="97" t="e">
        <f>#REF!</f>
        <v>#REF!</v>
      </c>
    </row>
    <row r="16" spans="1:12" s="62" customFormat="1" ht="115.5" customHeight="1">
      <c r="A16" s="64" t="s">
        <v>41</v>
      </c>
      <c r="B16" s="160" t="e">
        <f>#REF!</f>
        <v>#REF!</v>
      </c>
      <c r="C16" s="160" t="e">
        <f>#REF!</f>
        <v>#REF!</v>
      </c>
      <c r="D16" s="160" t="e">
        <f>#REF!</f>
        <v>#REF!</v>
      </c>
      <c r="E16" s="160" t="e">
        <f>#REF!</f>
        <v>#REF!</v>
      </c>
    </row>
    <row r="17" spans="1:5" s="62" customFormat="1" ht="115.5" customHeight="1">
      <c r="A17" s="64" t="e">
        <f>#REF!</f>
        <v>#REF!</v>
      </c>
      <c r="B17" s="385" t="e">
        <f>#REF!</f>
        <v>#REF!</v>
      </c>
      <c r="C17" s="386"/>
      <c r="D17" s="387"/>
      <c r="E17" s="388"/>
    </row>
    <row r="18" spans="1:5" s="62" customFormat="1" ht="90" customHeight="1">
      <c r="A18" s="61" t="e">
        <f>#REF!</f>
        <v>#REF!</v>
      </c>
      <c r="B18" s="361" t="e">
        <f>#REF!</f>
        <v>#REF!</v>
      </c>
      <c r="C18" s="356"/>
      <c r="D18" s="356"/>
      <c r="E18" s="362"/>
    </row>
    <row r="19" spans="1:5" s="62" customFormat="1" ht="409.6" customHeight="1">
      <c r="A19" s="166" t="s">
        <v>166</v>
      </c>
      <c r="B19" s="358"/>
      <c r="C19" s="359"/>
      <c r="D19" s="360"/>
      <c r="E19" s="360"/>
    </row>
    <row r="20" spans="1:5" s="62" customFormat="1" ht="79.5" customHeight="1">
      <c r="A20" s="61" t="e">
        <f>#REF!</f>
        <v>#REF!</v>
      </c>
      <c r="B20" s="361" t="e">
        <f>#REF!</f>
        <v>#REF!</v>
      </c>
      <c r="C20" s="356"/>
      <c r="D20" s="356"/>
      <c r="E20" s="362"/>
    </row>
    <row r="21" spans="1:5" s="62" customFormat="1" ht="346.5" customHeight="1">
      <c r="A21" s="64" t="s">
        <v>117</v>
      </c>
      <c r="B21" s="363"/>
      <c r="C21" s="364"/>
      <c r="D21" s="365"/>
      <c r="E21" s="366"/>
    </row>
    <row r="22" spans="1:5" s="62" customFormat="1" ht="35">
      <c r="A22" s="61" t="e">
        <f>#REF!</f>
        <v>#REF!</v>
      </c>
      <c r="B22" s="355" t="e">
        <f>#REF!</f>
        <v>#REF!</v>
      </c>
      <c r="C22" s="356"/>
      <c r="D22" s="357"/>
      <c r="E22" s="101"/>
    </row>
    <row r="23" spans="1:5" s="62" customFormat="1" ht="299.25" customHeight="1">
      <c r="A23" s="66" t="s">
        <v>100</v>
      </c>
      <c r="B23" s="367"/>
      <c r="C23" s="368"/>
      <c r="D23" s="369"/>
      <c r="E23" s="369"/>
    </row>
    <row r="24" spans="1:5" s="62" customFormat="1" ht="101.5" customHeight="1">
      <c r="A24" s="61" t="e">
        <f>#REF!</f>
        <v>#REF!</v>
      </c>
      <c r="B24" s="355" t="e">
        <f>#REF!</f>
        <v>#REF!</v>
      </c>
      <c r="C24" s="356"/>
      <c r="D24" s="357"/>
      <c r="E24" s="101"/>
    </row>
    <row r="25" spans="1:5" s="62" customFormat="1" ht="362.25" customHeight="1">
      <c r="A25" s="66" t="s">
        <v>172</v>
      </c>
      <c r="B25" s="370" t="s">
        <v>173</v>
      </c>
      <c r="C25" s="371"/>
      <c r="D25" s="372"/>
      <c r="E25" s="113"/>
    </row>
    <row r="26" spans="1:5" s="62" customFormat="1" ht="109.5" customHeight="1">
      <c r="A26" s="61" t="s">
        <v>101</v>
      </c>
      <c r="B26" s="355" t="e">
        <f>#REF!</f>
        <v>#REF!</v>
      </c>
      <c r="C26" s="356"/>
      <c r="D26" s="357"/>
      <c r="E26" s="102"/>
    </row>
    <row r="27" spans="1:5" s="62" customFormat="1" ht="282" customHeight="1">
      <c r="A27" s="66" t="s">
        <v>102</v>
      </c>
      <c r="B27" s="373" t="s">
        <v>167</v>
      </c>
      <c r="C27" s="374"/>
      <c r="D27" s="375"/>
      <c r="E27" s="375"/>
    </row>
    <row r="28" spans="1:5" s="62" customFormat="1" ht="93.65" customHeight="1">
      <c r="A28" s="61" t="e">
        <f>#REF!</f>
        <v>#REF!</v>
      </c>
      <c r="B28" s="355" t="e">
        <f>#REF!</f>
        <v>#REF!</v>
      </c>
      <c r="C28" s="356"/>
      <c r="D28" s="357"/>
      <c r="E28" s="102"/>
    </row>
    <row r="29" spans="1:5" s="62" customFormat="1" ht="273" customHeight="1">
      <c r="A29" s="64" t="s">
        <v>103</v>
      </c>
      <c r="B29" s="347"/>
      <c r="C29" s="348"/>
      <c r="D29" s="349"/>
      <c r="E29" s="349"/>
    </row>
    <row r="30" spans="1:5" s="62" customFormat="1" ht="95.25" customHeight="1">
      <c r="A30" s="61" t="e">
        <f>#REF!</f>
        <v>#REF!</v>
      </c>
      <c r="B30" s="355" t="e">
        <f>#REF!</f>
        <v>#REF!</v>
      </c>
      <c r="C30" s="356"/>
      <c r="D30" s="357"/>
      <c r="E30" s="102"/>
    </row>
    <row r="31" spans="1:5" s="62" customFormat="1" ht="324.75" customHeight="1">
      <c r="A31" s="64"/>
      <c r="B31" s="347"/>
      <c r="C31" s="348"/>
      <c r="D31" s="349"/>
      <c r="E31" s="349"/>
    </row>
    <row r="32" spans="1:5" s="62" customFormat="1" ht="119.5" customHeight="1">
      <c r="A32" s="61" t="s">
        <v>105</v>
      </c>
      <c r="B32" s="355" t="e">
        <f>#REF!</f>
        <v>#REF!</v>
      </c>
      <c r="C32" s="356"/>
      <c r="D32" s="357"/>
      <c r="E32" s="102"/>
    </row>
    <row r="33" spans="1:9" s="62" customFormat="1" ht="287.25" customHeight="1">
      <c r="A33" s="64" t="s">
        <v>106</v>
      </c>
      <c r="B33" s="347"/>
      <c r="C33" s="348"/>
      <c r="D33" s="349"/>
      <c r="E33" s="349"/>
    </row>
    <row r="34" spans="1:9" s="62" customFormat="1" ht="71.5" customHeight="1">
      <c r="A34" s="61" t="s">
        <v>96</v>
      </c>
      <c r="B34" s="355" t="s">
        <v>38</v>
      </c>
      <c r="C34" s="356"/>
      <c r="D34" s="357"/>
      <c r="E34" s="102"/>
    </row>
    <row r="35" spans="1:9" s="62" customFormat="1" ht="87" customHeight="1">
      <c r="A35" s="64" t="s">
        <v>104</v>
      </c>
      <c r="B35" s="347"/>
      <c r="C35" s="348"/>
      <c r="D35" s="349"/>
      <c r="E35" s="349"/>
    </row>
    <row r="36" spans="1:9" s="62" customFormat="1" ht="63.65" customHeight="1">
      <c r="A36" s="61" t="s">
        <v>97</v>
      </c>
      <c r="B36" s="355" t="s">
        <v>92</v>
      </c>
      <c r="C36" s="356"/>
      <c r="D36" s="357"/>
      <c r="E36" s="102"/>
    </row>
    <row r="37" spans="1:9" s="62" customFormat="1" ht="97.5" customHeight="1">
      <c r="A37" s="64" t="s">
        <v>104</v>
      </c>
      <c r="B37" s="347"/>
      <c r="C37" s="348"/>
      <c r="D37" s="349"/>
      <c r="E37" s="349"/>
    </row>
    <row r="38" spans="1:9" s="62" customFormat="1" ht="97.5" customHeight="1">
      <c r="A38" s="98" t="e">
        <f>#REF!</f>
        <v>#REF!</v>
      </c>
      <c r="B38" s="350" t="e">
        <f>#REF!</f>
        <v>#REF!</v>
      </c>
      <c r="C38" s="351"/>
      <c r="D38" s="352"/>
      <c r="E38" s="103"/>
    </row>
    <row r="39" spans="1:9" s="62" customFormat="1" ht="221.5" customHeight="1">
      <c r="A39" s="64"/>
      <c r="B39" s="353"/>
      <c r="C39" s="354"/>
      <c r="D39" s="353"/>
      <c r="E39" s="353"/>
    </row>
    <row r="43" spans="1:9">
      <c r="I43" s="6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D0F4-2697-45B5-8199-412F88E2AB01}">
  <sheetPr>
    <pageSetUpPr fitToPage="1"/>
  </sheetPr>
  <dimension ref="A1:M34"/>
  <sheetViews>
    <sheetView tabSelected="1" topLeftCell="A18" zoomScale="50" zoomScaleNormal="50" zoomScaleSheetLayoutView="25" workbookViewId="0">
      <selection activeCell="H9" sqref="H9"/>
    </sheetView>
  </sheetViews>
  <sheetFormatPr defaultColWidth="8.7265625" defaultRowHeight="22.5"/>
  <cols>
    <col min="1" max="1" width="23.81640625" style="200" customWidth="1"/>
    <col min="2" max="2" width="16.26953125" style="200" customWidth="1"/>
    <col min="3" max="3" width="77" style="200" customWidth="1"/>
    <col min="4" max="4" width="68.26953125" style="200" customWidth="1"/>
    <col min="5" max="5" width="19.1796875" style="229" customWidth="1"/>
    <col min="6" max="6" width="20.26953125" style="229" customWidth="1"/>
    <col min="7" max="8" width="18.26953125" style="229" customWidth="1"/>
    <col min="9" max="10" width="21.7265625" style="229" customWidth="1"/>
    <col min="11" max="12" width="18.26953125" style="229" customWidth="1"/>
    <col min="13" max="13" width="59.453125" style="229" customWidth="1"/>
    <col min="14" max="16384" width="8.7265625" style="200"/>
  </cols>
  <sheetData>
    <row r="1" spans="1:13" ht="30" customHeight="1">
      <c r="A1" s="391" t="s">
        <v>178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199"/>
      <c r="M1" s="200"/>
    </row>
    <row r="2" spans="1:13" ht="30" customHeight="1">
      <c r="A2" s="391" t="s">
        <v>179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199"/>
      <c r="M2" s="200"/>
    </row>
    <row r="3" spans="1:13" ht="36" customHeight="1">
      <c r="A3" s="201" t="s">
        <v>202</v>
      </c>
      <c r="B3" s="393" t="s">
        <v>302</v>
      </c>
      <c r="C3" s="393"/>
      <c r="D3" s="202"/>
      <c r="E3" s="203" t="s">
        <v>180</v>
      </c>
      <c r="F3" s="203"/>
      <c r="G3" s="204"/>
      <c r="H3" s="204"/>
      <c r="I3" s="203"/>
      <c r="J3" s="203"/>
      <c r="K3" s="205"/>
      <c r="L3" s="204"/>
      <c r="M3" s="203"/>
    </row>
    <row r="4" spans="1:13" ht="36" customHeight="1">
      <c r="A4" s="206" t="s">
        <v>203</v>
      </c>
      <c r="B4" s="393" t="s">
        <v>301</v>
      </c>
      <c r="C4" s="393"/>
      <c r="D4" s="207"/>
      <c r="E4" s="199" t="s">
        <v>181</v>
      </c>
      <c r="F4" s="199"/>
      <c r="G4" s="208"/>
      <c r="H4" s="208"/>
      <c r="I4" s="199"/>
      <c r="J4" s="199"/>
      <c r="K4" s="199"/>
      <c r="L4" s="208"/>
      <c r="M4" s="199"/>
    </row>
    <row r="5" spans="1:13" ht="36" customHeight="1">
      <c r="A5" s="209" t="s">
        <v>182</v>
      </c>
      <c r="B5" s="210" t="s">
        <v>204</v>
      </c>
      <c r="C5" s="211"/>
      <c r="D5" s="211"/>
      <c r="E5" s="212" t="s">
        <v>205</v>
      </c>
      <c r="F5" s="212"/>
      <c r="G5" s="212"/>
      <c r="H5" s="213"/>
      <c r="I5" s="213"/>
      <c r="J5" s="213"/>
      <c r="K5" s="213"/>
      <c r="L5" s="213"/>
      <c r="M5" s="212"/>
    </row>
    <row r="6" spans="1:13" s="216" customFormat="1" ht="50.25" customHeight="1">
      <c r="A6" s="214" t="s">
        <v>206</v>
      </c>
      <c r="B6" s="394" t="s">
        <v>207</v>
      </c>
      <c r="C6" s="395"/>
      <c r="D6" s="215" t="s">
        <v>208</v>
      </c>
      <c r="E6" s="214" t="s">
        <v>209</v>
      </c>
      <c r="F6" s="214" t="s">
        <v>288</v>
      </c>
      <c r="G6" s="230" t="s">
        <v>300</v>
      </c>
      <c r="H6" s="230" t="s">
        <v>10</v>
      </c>
      <c r="I6" s="230" t="s">
        <v>57</v>
      </c>
      <c r="J6" s="230"/>
      <c r="K6" s="230" t="s">
        <v>58</v>
      </c>
      <c r="L6" s="230" t="s">
        <v>59</v>
      </c>
      <c r="M6" s="214" t="s">
        <v>287</v>
      </c>
    </row>
    <row r="7" spans="1:13" s="220" customFormat="1" ht="41.25" customHeight="1">
      <c r="A7" s="217" t="s">
        <v>183</v>
      </c>
      <c r="B7" s="389" t="s">
        <v>210</v>
      </c>
      <c r="C7" s="390"/>
      <c r="D7" s="218" t="s">
        <v>211</v>
      </c>
      <c r="E7" s="217" t="s">
        <v>184</v>
      </c>
      <c r="F7" s="219">
        <v>0.25</v>
      </c>
      <c r="G7" s="217" t="s">
        <v>212</v>
      </c>
      <c r="H7" s="217">
        <v>8</v>
      </c>
      <c r="I7" s="217" t="s">
        <v>213</v>
      </c>
      <c r="J7" s="217"/>
      <c r="K7" s="217" t="s">
        <v>214</v>
      </c>
      <c r="L7" s="219">
        <v>8.75</v>
      </c>
      <c r="M7" s="237"/>
    </row>
    <row r="8" spans="1:13" s="220" customFormat="1" ht="41.25" customHeight="1">
      <c r="A8" s="217" t="s">
        <v>185</v>
      </c>
      <c r="B8" s="389" t="s">
        <v>215</v>
      </c>
      <c r="C8" s="390"/>
      <c r="D8" s="218" t="s">
        <v>216</v>
      </c>
      <c r="E8" s="217" t="s">
        <v>186</v>
      </c>
      <c r="F8" s="219">
        <v>0.25</v>
      </c>
      <c r="G8" s="217">
        <v>4</v>
      </c>
      <c r="H8" s="217" t="s">
        <v>217</v>
      </c>
      <c r="I8" s="217" t="s">
        <v>218</v>
      </c>
      <c r="J8" s="217"/>
      <c r="K8" s="217" t="s">
        <v>219</v>
      </c>
      <c r="L8" s="219">
        <v>4.5</v>
      </c>
      <c r="M8" s="219"/>
    </row>
    <row r="9" spans="1:13" s="220" customFormat="1" ht="41.25" customHeight="1">
      <c r="A9" s="217" t="s">
        <v>187</v>
      </c>
      <c r="B9" s="389" t="s">
        <v>220</v>
      </c>
      <c r="C9" s="390"/>
      <c r="D9" s="218" t="s">
        <v>221</v>
      </c>
      <c r="E9" s="221">
        <v>0</v>
      </c>
      <c r="F9" s="219">
        <v>0.125</v>
      </c>
      <c r="G9" s="217" t="s">
        <v>222</v>
      </c>
      <c r="H9" s="217" t="s">
        <v>222</v>
      </c>
      <c r="I9" s="217" t="s">
        <v>222</v>
      </c>
      <c r="J9" s="217"/>
      <c r="K9" s="217" t="s">
        <v>222</v>
      </c>
      <c r="L9" s="217" t="s">
        <v>222</v>
      </c>
      <c r="M9" s="219"/>
    </row>
    <row r="10" spans="1:13" s="220" customFormat="1" ht="41.25" hidden="1" customHeight="1">
      <c r="A10" s="217" t="s">
        <v>223</v>
      </c>
      <c r="B10" s="389" t="s">
        <v>224</v>
      </c>
      <c r="C10" s="390"/>
      <c r="D10" s="218" t="s">
        <v>208</v>
      </c>
      <c r="E10" s="221">
        <v>0</v>
      </c>
      <c r="F10" s="219">
        <v>0.125</v>
      </c>
      <c r="G10" s="234"/>
      <c r="H10" s="234"/>
      <c r="I10" s="234"/>
      <c r="J10" s="234"/>
      <c r="K10" s="234"/>
      <c r="L10" s="234"/>
      <c r="M10" s="219"/>
    </row>
    <row r="11" spans="1:13" s="220" customFormat="1" ht="41.25" customHeight="1">
      <c r="A11" s="217" t="s">
        <v>189</v>
      </c>
      <c r="B11" s="389" t="s">
        <v>225</v>
      </c>
      <c r="C11" s="390"/>
      <c r="D11" s="218" t="s">
        <v>226</v>
      </c>
      <c r="E11" s="221">
        <v>0</v>
      </c>
      <c r="F11" s="219">
        <v>0.125</v>
      </c>
      <c r="G11" s="217" t="s">
        <v>222</v>
      </c>
      <c r="H11" s="217" t="s">
        <v>222</v>
      </c>
      <c r="I11" s="217" t="s">
        <v>222</v>
      </c>
      <c r="J11" s="217"/>
      <c r="K11" s="217" t="s">
        <v>222</v>
      </c>
      <c r="L11" s="217" t="s">
        <v>222</v>
      </c>
      <c r="M11" s="219"/>
    </row>
    <row r="12" spans="1:13" s="220" customFormat="1" ht="41.25" hidden="1" customHeight="1">
      <c r="A12" s="217" t="s">
        <v>227</v>
      </c>
      <c r="B12" s="389" t="s">
        <v>228</v>
      </c>
      <c r="C12" s="390"/>
      <c r="D12" s="218" t="s">
        <v>229</v>
      </c>
      <c r="E12" s="221">
        <v>0</v>
      </c>
      <c r="F12" s="219">
        <v>0.375</v>
      </c>
      <c r="G12" s="234"/>
      <c r="H12" s="234"/>
      <c r="I12" s="234"/>
      <c r="J12" s="234"/>
      <c r="K12" s="234"/>
      <c r="L12" s="234"/>
      <c r="M12" s="219"/>
    </row>
    <row r="13" spans="1:13" s="220" customFormat="1" ht="41.25" customHeight="1">
      <c r="A13" s="217" t="s">
        <v>190</v>
      </c>
      <c r="B13" s="389" t="s">
        <v>230</v>
      </c>
      <c r="C13" s="390"/>
      <c r="D13" s="218" t="s">
        <v>231</v>
      </c>
      <c r="E13" s="217" t="s">
        <v>191</v>
      </c>
      <c r="F13" s="219">
        <v>0.375</v>
      </c>
      <c r="G13" s="219">
        <v>18.875</v>
      </c>
      <c r="H13" s="234" t="s">
        <v>289</v>
      </c>
      <c r="I13" s="219">
        <v>20.125</v>
      </c>
      <c r="J13" s="219"/>
      <c r="K13" s="219">
        <v>20.75</v>
      </c>
      <c r="L13" s="219">
        <v>21.375</v>
      </c>
      <c r="M13" s="231"/>
    </row>
    <row r="14" spans="1:13" s="220" customFormat="1" ht="41.25" customHeight="1">
      <c r="A14" s="217" t="s">
        <v>192</v>
      </c>
      <c r="B14" s="389" t="s">
        <v>232</v>
      </c>
      <c r="C14" s="390"/>
      <c r="D14" s="218" t="s">
        <v>233</v>
      </c>
      <c r="E14" s="217" t="s">
        <v>191</v>
      </c>
      <c r="F14" s="219">
        <v>0.375</v>
      </c>
      <c r="G14" s="219">
        <v>17.375</v>
      </c>
      <c r="H14" s="217">
        <v>18</v>
      </c>
      <c r="I14" s="219">
        <v>18.625</v>
      </c>
      <c r="J14" s="219"/>
      <c r="K14" s="219">
        <v>19.25</v>
      </c>
      <c r="L14" s="219">
        <v>19.875</v>
      </c>
      <c r="M14" s="231"/>
    </row>
    <row r="15" spans="1:13" s="220" customFormat="1" ht="41.25" customHeight="1">
      <c r="A15" s="217" t="s">
        <v>193</v>
      </c>
      <c r="B15" s="389" t="s">
        <v>234</v>
      </c>
      <c r="C15" s="390"/>
      <c r="D15" s="218" t="s">
        <v>235</v>
      </c>
      <c r="E15" s="217" t="s">
        <v>191</v>
      </c>
      <c r="F15" s="219">
        <v>0.375</v>
      </c>
      <c r="G15" s="219">
        <v>18.375</v>
      </c>
      <c r="H15" s="217">
        <v>19</v>
      </c>
      <c r="I15" s="219">
        <v>19.625</v>
      </c>
      <c r="J15" s="219"/>
      <c r="K15" s="219">
        <v>20.25</v>
      </c>
      <c r="L15" s="219">
        <v>20.875</v>
      </c>
      <c r="M15" s="231"/>
    </row>
    <row r="16" spans="1:13" s="220" customFormat="1" ht="41.25" customHeight="1">
      <c r="A16" s="217" t="s">
        <v>194</v>
      </c>
      <c r="B16" s="389" t="s">
        <v>236</v>
      </c>
      <c r="C16" s="390"/>
      <c r="D16" s="218" t="s">
        <v>237</v>
      </c>
      <c r="E16" s="217" t="s">
        <v>184</v>
      </c>
      <c r="F16" s="219">
        <v>0.375</v>
      </c>
      <c r="G16" s="219">
        <v>11.75</v>
      </c>
      <c r="H16" s="217">
        <v>12</v>
      </c>
      <c r="I16" s="219">
        <v>12.25</v>
      </c>
      <c r="J16" s="219"/>
      <c r="K16" s="235">
        <v>12.5</v>
      </c>
      <c r="L16" s="219">
        <v>12.75</v>
      </c>
      <c r="M16" s="219"/>
    </row>
    <row r="17" spans="1:13" s="220" customFormat="1" ht="41.25" customHeight="1">
      <c r="A17" s="217" t="s">
        <v>195</v>
      </c>
      <c r="B17" s="389" t="s">
        <v>238</v>
      </c>
      <c r="C17" s="390"/>
      <c r="D17" s="218" t="s">
        <v>239</v>
      </c>
      <c r="E17" s="221">
        <v>0</v>
      </c>
      <c r="F17" s="219">
        <v>0.125</v>
      </c>
      <c r="G17" s="217" t="s">
        <v>196</v>
      </c>
      <c r="H17" s="217" t="s">
        <v>196</v>
      </c>
      <c r="I17" s="217" t="s">
        <v>196</v>
      </c>
      <c r="J17" s="217"/>
      <c r="K17" s="217" t="s">
        <v>196</v>
      </c>
      <c r="L17" s="217" t="s">
        <v>196</v>
      </c>
      <c r="M17" s="219"/>
    </row>
    <row r="18" spans="1:13" s="220" customFormat="1" ht="41.25" customHeight="1">
      <c r="A18" s="217" t="s">
        <v>57</v>
      </c>
      <c r="B18" s="389" t="s">
        <v>240</v>
      </c>
      <c r="C18" s="390"/>
      <c r="D18" s="218" t="s">
        <v>241</v>
      </c>
      <c r="E18" s="221">
        <v>0</v>
      </c>
      <c r="F18" s="219">
        <v>0.125</v>
      </c>
      <c r="G18" s="217" t="s">
        <v>188</v>
      </c>
      <c r="H18" s="217" t="s">
        <v>188</v>
      </c>
      <c r="I18" s="217" t="s">
        <v>188</v>
      </c>
      <c r="J18" s="217"/>
      <c r="K18" s="217" t="s">
        <v>188</v>
      </c>
      <c r="L18" s="217" t="s">
        <v>188</v>
      </c>
      <c r="M18" s="219"/>
    </row>
    <row r="19" spans="1:13" s="220" customFormat="1" ht="41.25" customHeight="1">
      <c r="A19" s="217" t="s">
        <v>10</v>
      </c>
      <c r="B19" s="389" t="s">
        <v>242</v>
      </c>
      <c r="C19" s="390"/>
      <c r="D19" s="218" t="s">
        <v>243</v>
      </c>
      <c r="E19" s="217" t="s">
        <v>197</v>
      </c>
      <c r="F19" s="219">
        <v>1</v>
      </c>
      <c r="G19" s="219">
        <v>41.75</v>
      </c>
      <c r="H19" s="219">
        <v>44.25</v>
      </c>
      <c r="I19" s="219">
        <v>46.75</v>
      </c>
      <c r="J19" s="219"/>
      <c r="K19" s="236">
        <v>49.25</v>
      </c>
      <c r="L19" s="219">
        <v>51.75</v>
      </c>
      <c r="M19" s="231"/>
    </row>
    <row r="20" spans="1:13" s="220" customFormat="1" ht="41.25" customHeight="1">
      <c r="A20" s="217" t="s">
        <v>198</v>
      </c>
      <c r="B20" s="396" t="s">
        <v>244</v>
      </c>
      <c r="C20" s="397"/>
      <c r="D20" s="222" t="s">
        <v>290</v>
      </c>
      <c r="E20" s="223" t="s">
        <v>197</v>
      </c>
      <c r="F20" s="224">
        <v>1</v>
      </c>
      <c r="G20" s="224">
        <v>40.75</v>
      </c>
      <c r="H20" s="224" t="s">
        <v>291</v>
      </c>
      <c r="I20" s="224">
        <v>45.75</v>
      </c>
      <c r="J20" s="224"/>
      <c r="K20" s="224">
        <v>48.25</v>
      </c>
      <c r="L20" s="224" t="s">
        <v>292</v>
      </c>
      <c r="M20" s="231"/>
    </row>
    <row r="21" spans="1:13" s="220" customFormat="1" ht="41.25" customHeight="1">
      <c r="A21" s="217" t="s">
        <v>199</v>
      </c>
      <c r="B21" s="396" t="s">
        <v>245</v>
      </c>
      <c r="C21" s="397"/>
      <c r="D21" s="222" t="s">
        <v>246</v>
      </c>
      <c r="E21" s="223" t="s">
        <v>188</v>
      </c>
      <c r="F21" s="224">
        <v>0.5</v>
      </c>
      <c r="G21" s="224">
        <v>29.125</v>
      </c>
      <c r="H21" s="224">
        <v>29.625</v>
      </c>
      <c r="I21" s="224">
        <v>30.125</v>
      </c>
      <c r="J21" s="224"/>
      <c r="K21" s="224">
        <v>30.625</v>
      </c>
      <c r="L21" s="232" t="s">
        <v>293</v>
      </c>
      <c r="M21" s="224"/>
    </row>
    <row r="22" spans="1:13" s="220" customFormat="1" ht="41.25" hidden="1" customHeight="1">
      <c r="A22" s="217" t="s">
        <v>247</v>
      </c>
      <c r="B22" s="396" t="s">
        <v>248</v>
      </c>
      <c r="C22" s="397"/>
      <c r="D22" s="222" t="s">
        <v>249</v>
      </c>
      <c r="E22" s="225">
        <v>0</v>
      </c>
      <c r="F22" s="224">
        <v>0.375</v>
      </c>
      <c r="G22" s="225"/>
      <c r="H22" s="225"/>
      <c r="I22" s="225"/>
      <c r="J22" s="225"/>
      <c r="K22" s="225"/>
      <c r="L22" s="225"/>
      <c r="M22" s="224"/>
    </row>
    <row r="23" spans="1:13" s="220" customFormat="1" ht="41.25" hidden="1" customHeight="1">
      <c r="A23" s="217" t="s">
        <v>250</v>
      </c>
      <c r="B23" s="396" t="s">
        <v>251</v>
      </c>
      <c r="C23" s="397"/>
      <c r="D23" s="222" t="s">
        <v>252</v>
      </c>
      <c r="E23" s="225">
        <v>0</v>
      </c>
      <c r="F23" s="224">
        <v>0.375</v>
      </c>
      <c r="G23" s="225"/>
      <c r="H23" s="225"/>
      <c r="I23" s="225"/>
      <c r="J23" s="225"/>
      <c r="K23" s="225"/>
      <c r="L23" s="225"/>
      <c r="M23" s="224"/>
    </row>
    <row r="24" spans="1:13" s="220" customFormat="1" ht="41.25" customHeight="1">
      <c r="A24" s="217" t="s">
        <v>200</v>
      </c>
      <c r="B24" s="396" t="s">
        <v>253</v>
      </c>
      <c r="C24" s="397"/>
      <c r="D24" s="222" t="s">
        <v>254</v>
      </c>
      <c r="E24" s="224">
        <v>0.875</v>
      </c>
      <c r="F24" s="224">
        <v>0.625</v>
      </c>
      <c r="G24" s="224" t="s">
        <v>294</v>
      </c>
      <c r="H24" s="226">
        <v>36</v>
      </c>
      <c r="I24" s="224" t="s">
        <v>295</v>
      </c>
      <c r="J24" s="224"/>
      <c r="K24" s="224" t="s">
        <v>296</v>
      </c>
      <c r="L24" s="224" t="s">
        <v>297</v>
      </c>
      <c r="M24" s="224"/>
    </row>
    <row r="25" spans="1:13" s="220" customFormat="1" ht="41.25" customHeight="1">
      <c r="A25" s="217" t="s">
        <v>60</v>
      </c>
      <c r="B25" s="396" t="s">
        <v>255</v>
      </c>
      <c r="C25" s="397"/>
      <c r="D25" s="222" t="s">
        <v>256</v>
      </c>
      <c r="E25" s="223" t="s">
        <v>191</v>
      </c>
      <c r="F25" s="224">
        <v>0.5</v>
      </c>
      <c r="G25" s="224">
        <v>15.875</v>
      </c>
      <c r="H25" s="225" t="s">
        <v>298</v>
      </c>
      <c r="I25" s="224">
        <v>17.125</v>
      </c>
      <c r="J25" s="224"/>
      <c r="K25" s="224">
        <v>17.75</v>
      </c>
      <c r="L25" s="224" t="s">
        <v>299</v>
      </c>
      <c r="M25" s="224"/>
    </row>
    <row r="26" spans="1:13" s="220" customFormat="1" ht="41.25" customHeight="1">
      <c r="A26" s="217" t="s">
        <v>201</v>
      </c>
      <c r="B26" s="396" t="s">
        <v>257</v>
      </c>
      <c r="C26" s="397"/>
      <c r="D26" s="222" t="s">
        <v>258</v>
      </c>
      <c r="E26" s="225">
        <v>0</v>
      </c>
      <c r="F26" s="224">
        <v>0.125</v>
      </c>
      <c r="G26" s="233">
        <v>10.375</v>
      </c>
      <c r="H26" s="233">
        <v>10.375</v>
      </c>
      <c r="I26" s="233">
        <v>10.375</v>
      </c>
      <c r="J26" s="233"/>
      <c r="K26" s="233">
        <v>10.375</v>
      </c>
      <c r="L26" s="233">
        <v>10.375</v>
      </c>
      <c r="M26" s="224"/>
    </row>
    <row r="27" spans="1:13" s="220" customFormat="1" ht="41.25" customHeight="1">
      <c r="A27" s="217" t="s">
        <v>259</v>
      </c>
      <c r="B27" s="396" t="s">
        <v>260</v>
      </c>
      <c r="C27" s="397"/>
      <c r="D27" s="222" t="s">
        <v>261</v>
      </c>
      <c r="E27" s="223" t="s">
        <v>188</v>
      </c>
      <c r="F27" s="224">
        <v>0.375</v>
      </c>
      <c r="G27" s="225">
        <v>14</v>
      </c>
      <c r="H27" s="223" t="s">
        <v>262</v>
      </c>
      <c r="I27" s="225">
        <v>15</v>
      </c>
      <c r="J27" s="225"/>
      <c r="K27" s="223" t="s">
        <v>263</v>
      </c>
      <c r="L27" s="223">
        <v>16</v>
      </c>
      <c r="M27" s="224"/>
    </row>
    <row r="28" spans="1:13" s="220" customFormat="1" ht="41.25" hidden="1" customHeight="1">
      <c r="A28" s="217" t="s">
        <v>264</v>
      </c>
      <c r="B28" s="396" t="s">
        <v>265</v>
      </c>
      <c r="C28" s="397"/>
      <c r="D28" s="222" t="s">
        <v>208</v>
      </c>
      <c r="E28" s="225">
        <v>0</v>
      </c>
      <c r="F28" s="224">
        <v>0</v>
      </c>
      <c r="G28" s="225"/>
      <c r="H28" s="225"/>
      <c r="I28" s="225"/>
      <c r="J28" s="225"/>
      <c r="K28" s="225"/>
      <c r="L28" s="225"/>
      <c r="M28" s="224"/>
    </row>
    <row r="29" spans="1:13" s="220" customFormat="1" ht="41.25" hidden="1" customHeight="1">
      <c r="A29" s="217" t="s">
        <v>266</v>
      </c>
      <c r="B29" s="389" t="s">
        <v>267</v>
      </c>
      <c r="C29" s="390"/>
      <c r="D29" s="218" t="s">
        <v>208</v>
      </c>
      <c r="E29" s="227"/>
      <c r="F29" s="219">
        <v>0.375</v>
      </c>
      <c r="G29" s="221"/>
      <c r="H29" s="221"/>
      <c r="I29" s="221"/>
      <c r="J29" s="221"/>
      <c r="K29" s="221"/>
      <c r="L29" s="221"/>
      <c r="M29" s="219"/>
    </row>
    <row r="30" spans="1:13" s="220" customFormat="1" ht="41.25" customHeight="1">
      <c r="A30" s="217" t="s">
        <v>268</v>
      </c>
      <c r="B30" s="389" t="s">
        <v>269</v>
      </c>
      <c r="C30" s="390"/>
      <c r="D30" s="218" t="s">
        <v>270</v>
      </c>
      <c r="E30" s="217" t="s">
        <v>184</v>
      </c>
      <c r="F30" s="219">
        <v>0.25</v>
      </c>
      <c r="G30" s="217" t="s">
        <v>271</v>
      </c>
      <c r="H30" s="221">
        <v>7</v>
      </c>
      <c r="I30" s="217" t="s">
        <v>272</v>
      </c>
      <c r="J30" s="217"/>
      <c r="K30" s="217" t="s">
        <v>273</v>
      </c>
      <c r="L30" s="217" t="s">
        <v>212</v>
      </c>
      <c r="M30" s="219"/>
    </row>
    <row r="31" spans="1:13" s="220" customFormat="1" ht="41.25" customHeight="1">
      <c r="A31" s="217" t="s">
        <v>274</v>
      </c>
      <c r="B31" s="389" t="s">
        <v>275</v>
      </c>
      <c r="C31" s="390"/>
      <c r="D31" s="218" t="s">
        <v>276</v>
      </c>
      <c r="E31" s="217" t="s">
        <v>184</v>
      </c>
      <c r="F31" s="219">
        <v>0.25</v>
      </c>
      <c r="G31" s="221">
        <v>10</v>
      </c>
      <c r="H31" s="217" t="s">
        <v>277</v>
      </c>
      <c r="I31" s="217" t="s">
        <v>278</v>
      </c>
      <c r="J31" s="217"/>
      <c r="K31" s="217" t="s">
        <v>279</v>
      </c>
      <c r="L31" s="217">
        <v>11</v>
      </c>
      <c r="M31" s="219"/>
    </row>
    <row r="32" spans="1:13" s="220" customFormat="1" ht="41.25" hidden="1" customHeight="1">
      <c r="A32" s="217" t="s">
        <v>280</v>
      </c>
      <c r="B32" s="389" t="s">
        <v>281</v>
      </c>
      <c r="C32" s="390"/>
      <c r="D32" s="218" t="s">
        <v>208</v>
      </c>
      <c r="E32" s="221">
        <v>0</v>
      </c>
      <c r="F32" s="219">
        <v>0.25</v>
      </c>
      <c r="G32" s="221"/>
      <c r="H32" s="221"/>
      <c r="I32" s="221"/>
      <c r="J32" s="221"/>
      <c r="K32" s="221"/>
      <c r="L32" s="221"/>
      <c r="M32" s="219"/>
    </row>
    <row r="33" spans="1:13" s="220" customFormat="1" ht="41.25" customHeight="1">
      <c r="A33" s="217" t="s">
        <v>282</v>
      </c>
      <c r="B33" s="389" t="s">
        <v>283</v>
      </c>
      <c r="C33" s="390"/>
      <c r="D33" s="218" t="s">
        <v>284</v>
      </c>
      <c r="E33" s="221">
        <v>0</v>
      </c>
      <c r="F33" s="219">
        <v>0.125</v>
      </c>
      <c r="G33" s="217" t="s">
        <v>285</v>
      </c>
      <c r="H33" s="217" t="s">
        <v>285</v>
      </c>
      <c r="I33" s="217" t="s">
        <v>285</v>
      </c>
      <c r="J33" s="217"/>
      <c r="K33" s="217" t="s">
        <v>285</v>
      </c>
      <c r="L33" s="219">
        <v>2.25</v>
      </c>
      <c r="M33" s="219"/>
    </row>
    <row r="34" spans="1:13" ht="28">
      <c r="D34" s="228" t="s">
        <v>286</v>
      </c>
    </row>
  </sheetData>
  <mergeCells count="32">
    <mergeCell ref="B32:C32"/>
    <mergeCell ref="B33:C33"/>
    <mergeCell ref="B26:C26"/>
    <mergeCell ref="B27:C27"/>
    <mergeCell ref="B28:C28"/>
    <mergeCell ref="B29:C29"/>
    <mergeCell ref="B30:C30"/>
    <mergeCell ref="B31:C31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K1"/>
    <mergeCell ref="A2:K2"/>
    <mergeCell ref="B3:C3"/>
    <mergeCell ref="B4:C4"/>
    <mergeCell ref="B6:C6"/>
    <mergeCell ref="B7:C7"/>
    <mergeCell ref="B8:C8"/>
    <mergeCell ref="B9:C9"/>
    <mergeCell ref="B10:C10"/>
    <mergeCell ref="B11:C11"/>
    <mergeCell ref="B12:C12"/>
  </mergeCells>
  <pageMargins left="0" right="0" top="0.25" bottom="0.25" header="0" footer="0"/>
  <pageSetup paperSize="9" scale="4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280A8-CCB2-4A36-BF24-FBA093E7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34C172-CFEB-40EA-B4BF-447A6036040C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67AAEC9B-32A6-453B-926D-E3E40382C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GREY</vt:lpstr>
      <vt:lpstr>2. TRIM CARD (GREY)</vt:lpstr>
      <vt:lpstr>3. ĐỊNH VỊ HÌNH IN.THÊU</vt:lpstr>
      <vt:lpstr>LONG SLEEVE T SHIRT - MEN</vt:lpstr>
      <vt:lpstr>'2. TRIM CARD (GREY)'!Print_Area</vt:lpstr>
      <vt:lpstr>GREY!Print_Area</vt:lpstr>
      <vt:lpstr>'LONG SLEEVE T SHIRT - MEN'!Print_Area</vt:lpstr>
      <vt:lpstr>'2. TRIM CARD (GREY)'!Print_Titles</vt:lpstr>
      <vt:lpstr>GREY!Print_Titles</vt:lpstr>
      <vt:lpstr>'LONG SLEEVE T SHIRT - 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2025-07-02T01:44:07Z</cp:lastPrinted>
  <dcterms:created xsi:type="dcterms:W3CDTF">2016-05-06T01:47:29Z</dcterms:created>
  <dcterms:modified xsi:type="dcterms:W3CDTF">2025-07-02T01:44:11Z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