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59" documentId="13_ncr:1_{A55C6A2F-0028-4AE0-8043-DFA5BB240116}" xr6:coauthVersionLast="47" xr6:coauthVersionMax="47" xr10:uidLastSave="{D6648212-C993-459C-B21B-572C66781C6F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DETAIL!$C$1:$G$5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3" i="3"/>
  <c r="F3" i="3"/>
  <c r="F2" i="3" l="1"/>
  <c r="G2" i="3" s="1"/>
  <c r="F4" i="3"/>
  <c r="G5" i="3" l="1"/>
  <c r="I11" i="2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<sst xmlns="http://schemas.openxmlformats.org/spreadsheetml/2006/main" count="68" uniqueCount="65">
  <si>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</si>
  <si>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</si>
  <si>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</si>
  <si>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</si>
  <si>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</si>
  <si>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</si>
  <si>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</si>
  <si>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</si>
  <si>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</si>
  <si>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</si>
  <si>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</si>
  <si>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</si>
  <si>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</si>
  <si>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</si>
  <si>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</si>
  <si>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</si>
  <si>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</si>
  <si>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</si>
  <si>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</si>
  <si>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</si>
  <si>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</si>
  <si>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</si>
  <si>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</si>
  <si>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</si>
  <si>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</si>
  <si>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</si>
  <si>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</si>
  <si>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</si>
  <si>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</si>
  <si>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</si>
  <si>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</si>
  <si>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</si>
  <si>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</si>
  <si>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</si>
  <si>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</si>
  <si>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</si>
  <si>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</si>
  <si>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</si>
  <si>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</si>
  <si>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</si>
  <si>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</si>
  <si>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</si>
  <si>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</si>
  <si>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</si>
  <si>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</si>
  <si>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</si>
  <si>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</si>
  <si>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</si>
  <si>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</si>
  <si>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</si>
  <si>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</si>
  <si>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</si>
  <si>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</si>
  <si>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</si>
  <si>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</si>
  <si>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</si>
  <si>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SS26F-M026</t>
  </si>
  <si>
    <t>EVENT LAUNCH ILLUSION ICON HOODIE BLACK</t>
  </si>
  <si>
    <t>SS26T-M001</t>
  </si>
  <si>
    <t>EVENT LAUNCH ILLUSION ICON TSHIRT MARSHMELLOW</t>
  </si>
  <si>
    <t>C0057-SST192</t>
  </si>
  <si>
    <t>C0057-HOD161</t>
  </si>
  <si>
    <t>SS TEE</t>
  </si>
  <si>
    <t>EVENT LAUNCH ILLUSION ICON TSHIRT BLACK</t>
  </si>
  <si>
    <t>SS26T-M002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</si>
</sst>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2" t="s">
        <v>6</v>
      </c>
      <c r="G5" s="113"/>
      <c r="H5" s="120" t="s">
        <v>39</v>
      </c>
      <c r="I5" s="121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2" t="s">
        <v>9</v>
      </c>
      <c r="G6" s="113"/>
      <c r="H6" s="122" t="s">
        <v>54</v>
      </c>
      <c r="I6" s="123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1"/>
      <c r="C7" s="111"/>
      <c r="D7" s="26"/>
      <c r="E7" s="18"/>
      <c r="F7" s="112" t="s">
        <v>12</v>
      </c>
      <c r="G7" s="113"/>
      <c r="H7" s="114">
        <f>N5+20</f>
        <v>45732</v>
      </c>
      <c r="I7" s="115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19"/>
      <c r="C8" s="119"/>
      <c r="D8" s="28"/>
      <c r="E8" s="18"/>
      <c r="F8" s="112" t="s">
        <v>15</v>
      </c>
      <c r="G8" s="113"/>
      <c r="H8" s="114" t="s">
        <v>37</v>
      </c>
      <c r="I8" s="115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17" t="s">
        <v>31</v>
      </c>
      <c r="B15" s="117"/>
      <c r="C15" s="70"/>
      <c r="D15" s="71"/>
      <c r="E15" s="118" t="s">
        <v>32</v>
      </c>
      <c r="F15" s="118"/>
      <c r="G15" s="118"/>
      <c r="H15" s="72"/>
      <c r="I15" s="73"/>
      <c r="J15" s="73"/>
      <c r="K15" s="73"/>
      <c r="L15" s="116" t="s">
        <v>33</v>
      </c>
      <c r="M15" s="116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5" sqref="A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5"/>
  <sheetViews>
    <sheetView tabSelected="1" workbookViewId="0">
      <selection activeCell="G9" sqref="G9"/>
    </sheetView>
  </sheetViews>
  <sheetFormatPr defaultColWidth="12.1796875" defaultRowHeight="14.5"/>
  <cols>
    <col min="1" max="1" width="15.453125" customWidth="1"/>
    <col min="2" max="2" width="13.453125" customWidth="1"/>
    <col min="3" max="3" width="47.81640625" customWidth="1"/>
    <col min="4" max="4" width="12.453125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56</v>
      </c>
      <c r="B2" s="106" t="s">
        <v>61</v>
      </c>
      <c r="C2" s="110" t="s">
        <v>57</v>
      </c>
      <c r="D2" s="106" t="s">
        <v>53</v>
      </c>
      <c r="E2" s="106">
        <v>300</v>
      </c>
      <c r="F2" s="106">
        <f>ROUNDUP(E2*1.05,0)</f>
        <v>315</v>
      </c>
      <c r="G2" s="107">
        <f>ROUNDUP(F2/10,0)*2+5</f>
        <v>69</v>
      </c>
    </row>
    <row r="3" spans="1:7">
      <c r="A3" s="106" t="s">
        <v>58</v>
      </c>
      <c r="B3" s="106" t="s">
        <v>60</v>
      </c>
      <c r="C3" s="110" t="s">
        <v>59</v>
      </c>
      <c r="D3" s="106" t="s">
        <v>62</v>
      </c>
      <c r="E3" s="106">
        <v>300</v>
      </c>
      <c r="F3" s="106">
        <f>ROUNDUP(E3*1.05,0)</f>
        <v>315</v>
      </c>
      <c r="G3" s="107">
        <f>ROUNDUP(F3/40,0)*2+5</f>
        <v>21</v>
      </c>
    </row>
    <row r="4" spans="1:7">
      <c r="A4" s="106" t="s">
        <v>64</v>
      </c>
      <c r="B4" s="106" t="s">
        <v>60</v>
      </c>
      <c r="C4" s="110" t="s">
        <v>63</v>
      </c>
      <c r="D4" s="106" t="s">
        <v>62</v>
      </c>
      <c r="E4" s="106">
        <v>300</v>
      </c>
      <c r="F4" s="106">
        <f t="shared" ref="F4" si="0">ROUNDUP(E4*1.05,0)</f>
        <v>315</v>
      </c>
      <c r="G4" s="107">
        <f>ROUNDUP(F4/40,0)*2+5</f>
        <v>21</v>
      </c>
    </row>
    <row r="5" spans="1:7">
      <c r="G5" s="109">
        <f>SUM(G2:G4)</f>
        <v>111</v>
      </c>
    </row>
  </sheetData>
  <autoFilter ref="C1:G5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2025-07-15T04:31:15Z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