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167" documentId="11_AA8E4CD5872CB870F40D26081F87F91163EF4C6C" xr6:coauthVersionLast="47" xr6:coauthVersionMax="47" xr10:uidLastSave="{064A8C89-FA6C-40DD-A6B5-A36B986AA470}"/>
  <bookViews>
    <workbookView xWindow="-110" yWindow="-110" windowWidth="19420" windowHeight="10300" xr2:uid="{00000000-000D-0000-FFFF-FFFF00000000}"/>
  </bookViews>
  <sheets>
    <sheet name="Export" sheetId="2" r:id="rId1"/>
  </sheets>
  <externalReferences>
    <externalReference r:id="rId2"/>
  </externalReferences>
  <definedNames>
    <definedName name="_xlnm._FilterDatabase" localSheetId="0" hidden="1">Export!$A$1:$N$138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7" i="2" l="1"/>
  <c r="K131" i="2"/>
  <c r="L131" i="2" s="1"/>
  <c r="K125" i="2"/>
  <c r="K119" i="2"/>
  <c r="K103" i="2"/>
  <c r="L103" i="2" s="1"/>
  <c r="K77" i="2"/>
  <c r="L77" i="2" s="1"/>
  <c r="K71" i="2"/>
  <c r="K30" i="2"/>
  <c r="L30" i="2" s="1"/>
  <c r="K24" i="2"/>
  <c r="L24" i="2" s="1"/>
  <c r="K13" i="2"/>
  <c r="L13" i="2" s="1"/>
  <c r="K7" i="2"/>
  <c r="L119" i="2"/>
  <c r="L7" i="2"/>
  <c r="L8" i="2"/>
  <c r="L9" i="2"/>
  <c r="L10" i="2"/>
  <c r="L11" i="2"/>
  <c r="L12" i="2"/>
  <c r="L14" i="2"/>
  <c r="L15" i="2"/>
  <c r="L16" i="2"/>
  <c r="L17" i="2"/>
  <c r="L18" i="2"/>
  <c r="L19" i="2"/>
  <c r="L20" i="2"/>
  <c r="L21" i="2"/>
  <c r="L22" i="2"/>
  <c r="L23" i="2"/>
  <c r="L25" i="2"/>
  <c r="L26" i="2"/>
  <c r="L27" i="2"/>
  <c r="L28" i="2"/>
  <c r="L29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20" i="2"/>
  <c r="L121" i="2"/>
  <c r="L122" i="2"/>
  <c r="L123" i="2"/>
  <c r="L124" i="2"/>
  <c r="L125" i="2"/>
  <c r="L126" i="2"/>
  <c r="L127" i="2"/>
  <c r="L128" i="2"/>
  <c r="L129" i="2"/>
  <c r="L130" i="2"/>
  <c r="L132" i="2"/>
  <c r="L133" i="2"/>
  <c r="L134" i="2"/>
  <c r="L135" i="2"/>
  <c r="L136" i="2"/>
  <c r="L137" i="2"/>
  <c r="L3" i="2"/>
  <c r="L4" i="2"/>
  <c r="L5" i="2"/>
  <c r="L6" i="2"/>
  <c r="L2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N138" i="2" l="1"/>
</calcChain>
</file>

<file path=xl/sharedStrings.xml><?xml version="1.0" encoding="utf-8"?>
<sst xmlns="http://schemas.openxmlformats.org/spreadsheetml/2006/main" count="1273" uniqueCount="231">
  <si>
    <t>Brand</t>
  </si>
  <si>
    <t>Season</t>
  </si>
  <si>
    <t>Subseason</t>
  </si>
  <si>
    <t>Style</t>
  </si>
  <si>
    <t>Description</t>
  </si>
  <si>
    <t>Fabric</t>
  </si>
  <si>
    <t>Supplier</t>
  </si>
  <si>
    <t>Color</t>
  </si>
  <si>
    <t>Size</t>
  </si>
  <si>
    <t>Barcode</t>
  </si>
  <si>
    <t>100% cotton</t>
  </si>
  <si>
    <t>Un-available Co., Ltd</t>
  </si>
  <si>
    <t>XS</t>
  </si>
  <si>
    <t>S</t>
  </si>
  <si>
    <t>M</t>
  </si>
  <si>
    <t>L</t>
  </si>
  <si>
    <t>XL</t>
  </si>
  <si>
    <t>STYLE NUMBER</t>
  </si>
  <si>
    <t>FESTIVAL_X2</t>
  </si>
  <si>
    <t>SS26</t>
  </si>
  <si>
    <t>SS26T-M003</t>
  </si>
  <si>
    <t>SS26F-M027</t>
  </si>
  <si>
    <t>SS26F-M028</t>
  </si>
  <si>
    <t>SS26T-M118</t>
  </si>
  <si>
    <t>SS26T-M004</t>
  </si>
  <si>
    <t>SS26T-F016</t>
  </si>
  <si>
    <t>SS26R-F140</t>
  </si>
  <si>
    <t>SS26T-F018</t>
  </si>
  <si>
    <t>SS26T-M107</t>
  </si>
  <si>
    <t>SS26T-F123</t>
  </si>
  <si>
    <t>SS26T-F116</t>
  </si>
  <si>
    <t>SS26T-F122</t>
  </si>
  <si>
    <t>SS26T-M126</t>
  </si>
  <si>
    <t>SS26T-M113</t>
  </si>
  <si>
    <t>FW25F-F040</t>
  </si>
  <si>
    <t>SS26R-F138</t>
  </si>
  <si>
    <t>SS26R-F139</t>
  </si>
  <si>
    <t>FW25T-F047</t>
  </si>
  <si>
    <t>SS26F-M030</t>
  </si>
  <si>
    <t>SS26F-F051</t>
  </si>
  <si>
    <t>SS26T-M013</t>
  </si>
  <si>
    <t>SS26T-M006</t>
  </si>
  <si>
    <t>SS26T-M009</t>
  </si>
  <si>
    <t>SS26T-M005</t>
  </si>
  <si>
    <t>SS26T-M008</t>
  </si>
  <si>
    <t>TOMORROWLAND</t>
  </si>
  <si>
    <t>C0057-SST283</t>
  </si>
  <si>
    <t>C0057-HOD212</t>
  </si>
  <si>
    <t>C0057-HOD213</t>
  </si>
  <si>
    <t>C0057-TNK035</t>
  </si>
  <si>
    <t>C0057-SST284</t>
  </si>
  <si>
    <t>C0057-SST285</t>
  </si>
  <si>
    <t>C0057-DRS001</t>
  </si>
  <si>
    <t>C0057-TNK025</t>
  </si>
  <si>
    <t>C0057-TNK043</t>
  </si>
  <si>
    <t>C0057-TNK044</t>
  </si>
  <si>
    <t>C0057-TNK045</t>
  </si>
  <si>
    <t>C0057-SST287</t>
  </si>
  <si>
    <t>C0057-PSS021</t>
  </si>
  <si>
    <t>C0057-PSS022</t>
  </si>
  <si>
    <t>C0057-HOD216</t>
  </si>
  <si>
    <t>C0057-SST288</t>
  </si>
  <si>
    <t>C0057-SST290</t>
  </si>
  <si>
    <t>C0057-HOD201</t>
  </si>
  <si>
    <t>C0057-CRW061</t>
  </si>
  <si>
    <t>C0057-SST264</t>
  </si>
  <si>
    <t>C0057-SST292</t>
  </si>
  <si>
    <t>C0057-SST293</t>
  </si>
  <si>
    <t>C0057-SST294</t>
  </si>
  <si>
    <t>C0057-SST295</t>
  </si>
  <si>
    <t>BOARDING TSHIRT MEN BLACK</t>
  </si>
  <si>
    <t>BOARDING ZIP HOODIE MEN BLACK</t>
  </si>
  <si>
    <t>CARGO STAMP HOODIE MEN BLACK</t>
  </si>
  <si>
    <t>CARGO STAMP TANK TOP MEN MERMAID</t>
  </si>
  <si>
    <t>CARGO STAMP TSHIRT MEN BLACK</t>
  </si>
  <si>
    <t>ETCH ICON TSHIRTWOMEN OFF WHITE</t>
  </si>
  <si>
    <t>FLORA ICON RIB MAXI RIB DRESS WOMEN BLACK</t>
  </si>
  <si>
    <t>FLORA ICON RIB TANK TOP WOMEN BLACK</t>
  </si>
  <si>
    <t>FLOWER STAMP TANK TOP MEN WINETASTING</t>
  </si>
  <si>
    <t>ICON RIB TANK TOP WOMEN NIRVANA PINK</t>
  </si>
  <si>
    <t>ICON RIB TANK TOP WOMEN SALT AIR</t>
  </si>
  <si>
    <t>LIVE TODAY SOCCER JERSEY DRESS WINETASTING</t>
  </si>
  <si>
    <t>LIVE TODAY SOCCER JERSEY TSHIRT BLACK</t>
  </si>
  <si>
    <t>LIVE TODAY SOCCER JERSEY TSHIRT GREEN HERON</t>
  </si>
  <si>
    <t>SPARKLE BUTTERFLY HOODIE WOMEN BLACK</t>
  </si>
  <si>
    <t>SPARKLE BUTTERFLY MINI TSHIRT DRESS WOMEN BLACK</t>
  </si>
  <si>
    <t>SPARKLE BUTTERFLY MINI TSHIRT DRESS WOMEN WHITE</t>
  </si>
  <si>
    <t>SPARKLE BUTTERFLY TSHIRT WOMEN BLACK</t>
  </si>
  <si>
    <t>UNITY STAMP HOODIE MEN STONE BLUE</t>
  </si>
  <si>
    <t>UNITY STAMP SWEATSHIRT WOMEN BLACK</t>
  </si>
  <si>
    <t>UNITY STAMP TSHIRT MEN BLACK</t>
  </si>
  <si>
    <t>UNITY STAMP TSHIRT MEN OFF WHITE</t>
  </si>
  <si>
    <t>UNITY STAMP TSHIRT MEN STONE BLUE</t>
  </si>
  <si>
    <t>XRAY BLOSSOM TSHIRT MEN BLACK</t>
  </si>
  <si>
    <t>XRAY BLOSSOM TSHIRT MEN OFF WHITE</t>
  </si>
  <si>
    <t>BLACK</t>
  </si>
  <si>
    <t>MERMAID</t>
  </si>
  <si>
    <t>OFF WHITE</t>
  </si>
  <si>
    <t>WINETASTING</t>
  </si>
  <si>
    <t>NIRVANA PINK</t>
  </si>
  <si>
    <t>SALT AIR</t>
  </si>
  <si>
    <t>GREEN HERON</t>
  </si>
  <si>
    <t>WHITE</t>
  </si>
  <si>
    <t>STONE BLUE</t>
  </si>
  <si>
    <t>SS26T-M003XS</t>
  </si>
  <si>
    <t>SS26T-M003S</t>
  </si>
  <si>
    <t>SS26T-M003M</t>
  </si>
  <si>
    <t>SS26T-M003L</t>
  </si>
  <si>
    <t>SS26T-M003XL</t>
  </si>
  <si>
    <t>SS26F-M027XS</t>
  </si>
  <si>
    <t>SS26F-M027S</t>
  </si>
  <si>
    <t>SS26F-M027M</t>
  </si>
  <si>
    <t>SS26F-M027L</t>
  </si>
  <si>
    <t>SS26F-M027XL</t>
  </si>
  <si>
    <t>SS26F-M028XS</t>
  </si>
  <si>
    <t>SS26F-M028S</t>
  </si>
  <si>
    <t>SS26F-M028M</t>
  </si>
  <si>
    <t>SS26F-M028L</t>
  </si>
  <si>
    <t>SS26F-M028XL</t>
  </si>
  <si>
    <t>SS26T-M118XS</t>
  </si>
  <si>
    <t>SS26T-M118S</t>
  </si>
  <si>
    <t>SS26T-M118M</t>
  </si>
  <si>
    <t>SS26T-M118L</t>
  </si>
  <si>
    <t>SS26T-M118XL</t>
  </si>
  <si>
    <t>SS26T-M004XS</t>
  </si>
  <si>
    <t>SS26T-M004S</t>
  </si>
  <si>
    <t>SS26T-M004M</t>
  </si>
  <si>
    <t>SS26T-M004L</t>
  </si>
  <si>
    <t>SS26T-M004XL</t>
  </si>
  <si>
    <t>SS26T-F016XS</t>
  </si>
  <si>
    <t>SS26T-F016S</t>
  </si>
  <si>
    <t>SS26T-F016M</t>
  </si>
  <si>
    <t>SS26T-F016L</t>
  </si>
  <si>
    <t>SS26T-F016XL</t>
  </si>
  <si>
    <t>SS26R-F140XS</t>
  </si>
  <si>
    <t>SS26R-F140S</t>
  </si>
  <si>
    <t>SS26R-F140M</t>
  </si>
  <si>
    <t>SS26R-F140L</t>
  </si>
  <si>
    <t>SS26R-F140XL</t>
  </si>
  <si>
    <t>SS26T-F018XS</t>
  </si>
  <si>
    <t>SS26T-F018S</t>
  </si>
  <si>
    <t>SS26T-F018M</t>
  </si>
  <si>
    <t>SS26T-F018L</t>
  </si>
  <si>
    <t>SS26T-F018XL</t>
  </si>
  <si>
    <t>SS26T-M107XS</t>
  </si>
  <si>
    <t>SS26T-M107S</t>
  </si>
  <si>
    <t>SS26T-M107M</t>
  </si>
  <si>
    <t>SS26T-M107L</t>
  </si>
  <si>
    <t>SS26T-M107XL</t>
  </si>
  <si>
    <t>SS26T-F123XS</t>
  </si>
  <si>
    <t>SS26T-F123S</t>
  </si>
  <si>
    <t>SS26T-F123M</t>
  </si>
  <si>
    <t>SS26T-F123L</t>
  </si>
  <si>
    <t>SS26T-F123XL</t>
  </si>
  <si>
    <t>SS26T-F116XS</t>
  </si>
  <si>
    <t>SS26T-F116S</t>
  </si>
  <si>
    <t>SS26T-F116M</t>
  </si>
  <si>
    <t>SS26T-F116L</t>
  </si>
  <si>
    <t>SS26T-F116XL</t>
  </si>
  <si>
    <t>SS26T-F122XS</t>
  </si>
  <si>
    <t>SS26T-F122S</t>
  </si>
  <si>
    <t>SS26T-F122M</t>
  </si>
  <si>
    <t>SS26T-F122L</t>
  </si>
  <si>
    <t>SS26T-F122XL</t>
  </si>
  <si>
    <t>SS26T-M126XS</t>
  </si>
  <si>
    <t>SS26T-M126S</t>
  </si>
  <si>
    <t>SS26T-M126M</t>
  </si>
  <si>
    <t>SS26T-M126L</t>
  </si>
  <si>
    <t>SS26T-M126XL</t>
  </si>
  <si>
    <t>SS26T-M113XS</t>
  </si>
  <si>
    <t>SS26T-M113S</t>
  </si>
  <si>
    <t>SS26T-M113M</t>
  </si>
  <si>
    <t>SS26T-M113L</t>
  </si>
  <si>
    <t>SS26T-M113XL</t>
  </si>
  <si>
    <t>FW25F-F040XS</t>
  </si>
  <si>
    <t>FW25F-F040S</t>
  </si>
  <si>
    <t>FW25F-F040M</t>
  </si>
  <si>
    <t>FW25F-F040L</t>
  </si>
  <si>
    <t>FW25F-F040XL</t>
  </si>
  <si>
    <t>SS26R-F138XS</t>
  </si>
  <si>
    <t>SS26R-F138S</t>
  </si>
  <si>
    <t>SS26R-F138M</t>
  </si>
  <si>
    <t>SS26R-F138L</t>
  </si>
  <si>
    <t>SS26R-F138XL</t>
  </si>
  <si>
    <t>SS26R-F139XS</t>
  </si>
  <si>
    <t>SS26R-F139S</t>
  </si>
  <si>
    <t>SS26R-F139M</t>
  </si>
  <si>
    <t>SS26R-F139L</t>
  </si>
  <si>
    <t>SS26R-F139XL</t>
  </si>
  <si>
    <t>FW25T-F047XS</t>
  </si>
  <si>
    <t>FW25T-F047S</t>
  </si>
  <si>
    <t>FW25T-F047M</t>
  </si>
  <si>
    <t>FW25T-F047L</t>
  </si>
  <si>
    <t>FW25T-F047XL</t>
  </si>
  <si>
    <t>SS26F-M030XS</t>
  </si>
  <si>
    <t>SS26F-M030S</t>
  </si>
  <si>
    <t>SS26F-M030M</t>
  </si>
  <si>
    <t>SS26F-M030L</t>
  </si>
  <si>
    <t>SS26F-M030XL</t>
  </si>
  <si>
    <t>SS26F-F051XS</t>
  </si>
  <si>
    <t>SS26F-F051S</t>
  </si>
  <si>
    <t>SS26F-F051M</t>
  </si>
  <si>
    <t>SS26F-F051L</t>
  </si>
  <si>
    <t>SS26F-F051XL</t>
  </si>
  <si>
    <t>SS26T-M013XS</t>
  </si>
  <si>
    <t>SS26T-M013S</t>
  </si>
  <si>
    <t>SS26T-M013M</t>
  </si>
  <si>
    <t>SS26T-M013L</t>
  </si>
  <si>
    <t>SS26T-M013XL</t>
  </si>
  <si>
    <t>SS26T-M006XS</t>
  </si>
  <si>
    <t>SS26T-M006S</t>
  </si>
  <si>
    <t>SS26T-M006M</t>
  </si>
  <si>
    <t>SS26T-M006L</t>
  </si>
  <si>
    <t>SS26T-M006XL</t>
  </si>
  <si>
    <t>SS26T-M009XS</t>
  </si>
  <si>
    <t>SS26T-M009S</t>
  </si>
  <si>
    <t>SS26T-M009M</t>
  </si>
  <si>
    <t>SS26T-M009L</t>
  </si>
  <si>
    <t>SS26T-M009XL</t>
  </si>
  <si>
    <t>SS26T-M005XS</t>
  </si>
  <si>
    <t>SS26T-M005S</t>
  </si>
  <si>
    <t>SS26T-M005M</t>
  </si>
  <si>
    <t>SS26T-M005L</t>
  </si>
  <si>
    <t>SS26T-M005XL</t>
  </si>
  <si>
    <t>SS26T-M008XS</t>
  </si>
  <si>
    <t>SS26T-M008S</t>
  </si>
  <si>
    <t>SS26T-M008M</t>
  </si>
  <si>
    <t>SS26T-M008L</t>
  </si>
  <si>
    <t>SS26T-M008XL</t>
  </si>
  <si>
    <t>XXL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</si>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</sst>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8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0" fontId="2" fillId="0" borderId="1" xfId="0" applyFont="1" applyBorder="1"/>
    <xf numFmtId="0" fontId="0" fillId="0" borderId="1" xfId="0" applyBorder="1"/>
    <xf numFmtId="1" fontId="0" fillId="0" borderId="0" xfId="0" applyNumberFormat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TOMORROWLAND/5-SS26/2-PRODUCTION/1-CUSTOMER-ORDER/4.%20SS26%20P2/EAN%201095%20SS26%20PT2%20UA.xlsx" TargetMode="External"/><Relationship Id="rId1" Type="http://schemas.openxmlformats.org/officeDocument/2006/relationships/externalLinkPath" Target="/sites/COMMERCIAL/Shared%20Documents/General/2-CUSTOMER-FOLDER/TOMORROWLAND/5-SS26/2-PRODUCTION/1-CUSTOMER-ORDER/4.%20SS26%20P2/EAN%201095%20SS26%20PT2%20U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"/>
    </sheetNames>
    <sheetDataSet>
      <sheetData sheetId="0">
        <row r="2">
          <cell r="K2" t="str">
            <v>SS26T-M126XS</v>
          </cell>
          <cell r="L2" t="str">
            <v>5400820075069</v>
          </cell>
        </row>
        <row r="3">
          <cell r="K3" t="str">
            <v>SS26T-M126S</v>
          </cell>
          <cell r="L3" t="str">
            <v>5400820075076</v>
          </cell>
        </row>
        <row r="4">
          <cell r="K4" t="str">
            <v>SS26T-M126M</v>
          </cell>
          <cell r="L4" t="str">
            <v>5400820075083</v>
          </cell>
        </row>
        <row r="5">
          <cell r="K5" t="str">
            <v>SS26T-M126L</v>
          </cell>
          <cell r="L5" t="str">
            <v>5400820075090</v>
          </cell>
        </row>
        <row r="6">
          <cell r="K6" t="str">
            <v>SS26T-M126XL</v>
          </cell>
          <cell r="L6" t="str">
            <v>5400820075106</v>
          </cell>
        </row>
        <row r="7">
          <cell r="K7" t="str">
            <v>SS26T-M126XXL</v>
          </cell>
          <cell r="L7" t="str">
            <v>5400820075113</v>
          </cell>
        </row>
        <row r="8">
          <cell r="K8" t="str">
            <v>FW25F-F040XS</v>
          </cell>
          <cell r="L8" t="str">
            <v>5400820070514</v>
          </cell>
        </row>
        <row r="9">
          <cell r="K9" t="str">
            <v>FW25F-F040S</v>
          </cell>
          <cell r="L9" t="str">
            <v>5400820070521</v>
          </cell>
        </row>
        <row r="10">
          <cell r="K10" t="str">
            <v>FW25F-F040M</v>
          </cell>
          <cell r="L10" t="str">
            <v>5400820070538</v>
          </cell>
        </row>
        <row r="11">
          <cell r="K11" t="str">
            <v>FW25F-F040L</v>
          </cell>
          <cell r="L11" t="str">
            <v>5400820070545</v>
          </cell>
        </row>
        <row r="12">
          <cell r="K12" t="str">
            <v>FW25F-F040XL</v>
          </cell>
          <cell r="L12" t="str">
            <v>5400820070552</v>
          </cell>
        </row>
        <row r="13">
          <cell r="K13" t="str">
            <v>FW25F-F040XXL</v>
          </cell>
          <cell r="L13" t="str">
            <v>5400820070569</v>
          </cell>
        </row>
        <row r="14">
          <cell r="K14" t="str">
            <v>FW25T-F047XS</v>
          </cell>
          <cell r="L14" t="str">
            <v>5400820071177</v>
          </cell>
        </row>
        <row r="15">
          <cell r="K15" t="str">
            <v>FW25T-F047S</v>
          </cell>
          <cell r="L15" t="str">
            <v>5400820071184</v>
          </cell>
        </row>
        <row r="16">
          <cell r="K16" t="str">
            <v>FW25T-F047M</v>
          </cell>
          <cell r="L16" t="str">
            <v>5400820071191</v>
          </cell>
        </row>
        <row r="17">
          <cell r="K17" t="str">
            <v>FW25T-F047L</v>
          </cell>
          <cell r="L17" t="str">
            <v>5400820071207</v>
          </cell>
        </row>
        <row r="18">
          <cell r="K18" t="str">
            <v>FW25T-F047XL</v>
          </cell>
          <cell r="L18" t="str">
            <v>5400820071214</v>
          </cell>
        </row>
        <row r="19">
          <cell r="K19" t="str">
            <v>FW25T-F047XXL</v>
          </cell>
          <cell r="L19" t="str">
            <v>5400820071221</v>
          </cell>
        </row>
        <row r="20">
          <cell r="K20" t="str">
            <v>SS26F-F051XS</v>
          </cell>
          <cell r="L20" t="str">
            <v>5400820075724</v>
          </cell>
        </row>
        <row r="21">
          <cell r="K21" t="str">
            <v>SS26F-F051S</v>
          </cell>
          <cell r="L21" t="str">
            <v>5400820075731</v>
          </cell>
        </row>
        <row r="22">
          <cell r="K22" t="str">
            <v>SS26F-F051M</v>
          </cell>
          <cell r="L22" t="str">
            <v>5400820075748</v>
          </cell>
        </row>
        <row r="23">
          <cell r="K23" t="str">
            <v>SS26F-F051L</v>
          </cell>
          <cell r="L23" t="str">
            <v>5400820075755</v>
          </cell>
        </row>
        <row r="24">
          <cell r="K24" t="str">
            <v>SS26F-F051XL</v>
          </cell>
          <cell r="L24" t="str">
            <v>5400820075762</v>
          </cell>
        </row>
        <row r="25">
          <cell r="K25" t="str">
            <v>SS26F-F051XXL</v>
          </cell>
          <cell r="L25" t="str">
            <v>5400820075779</v>
          </cell>
        </row>
        <row r="26">
          <cell r="K26" t="str">
            <v>SS26F-M027XS</v>
          </cell>
          <cell r="L26" t="str">
            <v>5400820075120</v>
          </cell>
        </row>
        <row r="27">
          <cell r="K27" t="str">
            <v>SS26F-M027S</v>
          </cell>
          <cell r="L27" t="str">
            <v>5400820075137</v>
          </cell>
        </row>
        <row r="28">
          <cell r="K28" t="str">
            <v>SS26F-M027M</v>
          </cell>
          <cell r="L28" t="str">
            <v>5400820075144</v>
          </cell>
        </row>
        <row r="29">
          <cell r="K29" t="str">
            <v>SS26F-M027L</v>
          </cell>
          <cell r="L29" t="str">
            <v>5400820075151</v>
          </cell>
        </row>
        <row r="30">
          <cell r="K30" t="str">
            <v>SS26F-M027XL</v>
          </cell>
          <cell r="L30" t="str">
            <v>5400820075168</v>
          </cell>
        </row>
        <row r="31">
          <cell r="K31" t="str">
            <v>SS26F-M027XXL</v>
          </cell>
          <cell r="L31" t="str">
            <v>5400820075175</v>
          </cell>
        </row>
        <row r="32">
          <cell r="K32" t="str">
            <v>SS26F-M028XS</v>
          </cell>
          <cell r="L32" t="str">
            <v>5400820074826</v>
          </cell>
        </row>
        <row r="33">
          <cell r="K33" t="str">
            <v>SS26F-M028S</v>
          </cell>
          <cell r="L33" t="str">
            <v>5400820074833</v>
          </cell>
        </row>
        <row r="34">
          <cell r="K34" t="str">
            <v>SS26F-M028M</v>
          </cell>
          <cell r="L34" t="str">
            <v>5400820074840</v>
          </cell>
        </row>
        <row r="35">
          <cell r="K35" t="str">
            <v>SS26F-M028L</v>
          </cell>
          <cell r="L35" t="str">
            <v>5400820074857</v>
          </cell>
        </row>
        <row r="36">
          <cell r="K36" t="str">
            <v>SS26F-M028XL</v>
          </cell>
          <cell r="L36" t="str">
            <v>5400820074864</v>
          </cell>
        </row>
        <row r="37">
          <cell r="K37" t="str">
            <v>SS26F-M028XXL</v>
          </cell>
          <cell r="L37" t="str">
            <v>5400820074871</v>
          </cell>
        </row>
        <row r="38">
          <cell r="K38" t="str">
            <v>SS26F-M030XS</v>
          </cell>
          <cell r="L38" t="str">
            <v>5400820074284</v>
          </cell>
        </row>
        <row r="39">
          <cell r="K39" t="str">
            <v>SS26F-M030S</v>
          </cell>
          <cell r="L39" t="str">
            <v>5400820074291</v>
          </cell>
        </row>
        <row r="40">
          <cell r="K40" t="str">
            <v>SS26F-M030M</v>
          </cell>
          <cell r="L40" t="str">
            <v>5400820074307</v>
          </cell>
        </row>
        <row r="41">
          <cell r="K41" t="str">
            <v>SS26F-M030L</v>
          </cell>
          <cell r="L41" t="str">
            <v>5400820074314</v>
          </cell>
        </row>
        <row r="42">
          <cell r="K42" t="str">
            <v>SS26F-M030XL</v>
          </cell>
          <cell r="L42" t="str">
            <v>5400820074321</v>
          </cell>
        </row>
        <row r="43">
          <cell r="K43" t="str">
            <v>SS26F-M030XXL</v>
          </cell>
          <cell r="L43" t="str">
            <v>5400820074338</v>
          </cell>
        </row>
        <row r="44">
          <cell r="K44" t="str">
            <v>SS26R-F138XS</v>
          </cell>
          <cell r="L44" t="str">
            <v>5400820077469</v>
          </cell>
        </row>
        <row r="45">
          <cell r="K45" t="str">
            <v>SS26R-F138S</v>
          </cell>
          <cell r="L45" t="str">
            <v>5400820077476</v>
          </cell>
        </row>
        <row r="46">
          <cell r="K46" t="str">
            <v>SS26R-F138M</v>
          </cell>
          <cell r="L46" t="str">
            <v>5400820077483</v>
          </cell>
        </row>
        <row r="47">
          <cell r="K47" t="str">
            <v>SS26R-F138L</v>
          </cell>
          <cell r="L47" t="str">
            <v>5400820077490</v>
          </cell>
        </row>
        <row r="48">
          <cell r="K48" t="str">
            <v>SS26R-F138XL</v>
          </cell>
          <cell r="L48" t="str">
            <v>5400820077506</v>
          </cell>
        </row>
        <row r="49">
          <cell r="K49" t="str">
            <v>SS26R-F138XXL</v>
          </cell>
          <cell r="L49" t="str">
            <v>5400820077513</v>
          </cell>
        </row>
        <row r="50">
          <cell r="K50" t="str">
            <v>SS26R-F139XS</v>
          </cell>
          <cell r="L50" t="str">
            <v>5400820077520</v>
          </cell>
        </row>
        <row r="51">
          <cell r="K51" t="str">
            <v>SS26R-F139S</v>
          </cell>
          <cell r="L51" t="str">
            <v>5400820077537</v>
          </cell>
        </row>
        <row r="52">
          <cell r="K52" t="str">
            <v>SS26R-F139M</v>
          </cell>
          <cell r="L52" t="str">
            <v>5400820077544</v>
          </cell>
        </row>
        <row r="53">
          <cell r="K53" t="str">
            <v>SS26R-F139L</v>
          </cell>
          <cell r="L53" t="str">
            <v>5400820077551</v>
          </cell>
        </row>
        <row r="54">
          <cell r="K54" t="str">
            <v>SS26R-F139XL</v>
          </cell>
          <cell r="L54" t="str">
            <v>5400820077568</v>
          </cell>
        </row>
        <row r="55">
          <cell r="K55" t="str">
            <v>SS26R-F139XXL</v>
          </cell>
          <cell r="L55" t="str">
            <v>5400820077575</v>
          </cell>
        </row>
        <row r="56">
          <cell r="K56" t="str">
            <v>SS26R-F140XS</v>
          </cell>
          <cell r="L56" t="str">
            <v>5400820077346</v>
          </cell>
        </row>
        <row r="57">
          <cell r="K57" t="str">
            <v>SS26R-F140S</v>
          </cell>
          <cell r="L57" t="str">
            <v>5400820077353</v>
          </cell>
        </row>
        <row r="58">
          <cell r="K58" t="str">
            <v>SS26R-F140M</v>
          </cell>
          <cell r="L58" t="str">
            <v>5400820077360</v>
          </cell>
        </row>
        <row r="59">
          <cell r="K59" t="str">
            <v>SS26R-F140L</v>
          </cell>
          <cell r="L59" t="str">
            <v>5400820077377</v>
          </cell>
        </row>
        <row r="60">
          <cell r="K60" t="str">
            <v>SS26R-F140XL</v>
          </cell>
          <cell r="L60" t="str">
            <v>5400820077384</v>
          </cell>
        </row>
        <row r="61">
          <cell r="K61" t="str">
            <v>SS26R-F140XXL</v>
          </cell>
          <cell r="L61" t="str">
            <v>5400820077391</v>
          </cell>
        </row>
        <row r="62">
          <cell r="K62" t="str">
            <v>SS26T-F016XS</v>
          </cell>
          <cell r="L62" t="str">
            <v>5400820074468</v>
          </cell>
        </row>
        <row r="63">
          <cell r="K63" t="str">
            <v>SS26T-F016S</v>
          </cell>
          <cell r="L63" t="str">
            <v>5400820074475</v>
          </cell>
        </row>
        <row r="64">
          <cell r="K64" t="str">
            <v>SS26T-F016M</v>
          </cell>
          <cell r="L64" t="str">
            <v>5400820074482</v>
          </cell>
        </row>
        <row r="65">
          <cell r="K65" t="str">
            <v>SS26T-F016L</v>
          </cell>
          <cell r="L65" t="str">
            <v>5400820074499</v>
          </cell>
        </row>
        <row r="66">
          <cell r="K66" t="str">
            <v>SS26T-F016XL</v>
          </cell>
          <cell r="L66" t="str">
            <v>5400820074505</v>
          </cell>
        </row>
        <row r="67">
          <cell r="K67" t="str">
            <v>SS26T-F016XXL</v>
          </cell>
          <cell r="L67" t="str">
            <v>5400820074512</v>
          </cell>
        </row>
        <row r="68">
          <cell r="K68" t="str">
            <v>SS26T-F018XS</v>
          </cell>
          <cell r="L68" t="str">
            <v>5400820077582</v>
          </cell>
        </row>
        <row r="69">
          <cell r="K69" t="str">
            <v>SS26T-F018S</v>
          </cell>
          <cell r="L69" t="str">
            <v>5400820077599</v>
          </cell>
        </row>
        <row r="70">
          <cell r="K70" t="str">
            <v>SS26T-F018M</v>
          </cell>
          <cell r="L70" t="str">
            <v>5400820077605</v>
          </cell>
        </row>
        <row r="71">
          <cell r="K71" t="str">
            <v>SS26T-F018L</v>
          </cell>
          <cell r="L71" t="str">
            <v>5400820077612</v>
          </cell>
        </row>
        <row r="72">
          <cell r="K72" t="str">
            <v>SS26T-F018XL</v>
          </cell>
          <cell r="L72" t="str">
            <v>5400820077629</v>
          </cell>
        </row>
        <row r="73">
          <cell r="K73" t="str">
            <v>SS26T-F018XXL</v>
          </cell>
          <cell r="L73" t="str">
            <v>5400820077636</v>
          </cell>
        </row>
        <row r="74">
          <cell r="K74" t="str">
            <v>SS26T-F116XS</v>
          </cell>
          <cell r="L74" t="str">
            <v>5400820075304</v>
          </cell>
        </row>
        <row r="75">
          <cell r="K75" t="str">
            <v>SS26T-F116S</v>
          </cell>
          <cell r="L75" t="str">
            <v>5400820075311</v>
          </cell>
        </row>
        <row r="76">
          <cell r="K76" t="str">
            <v>SS26T-F116M</v>
          </cell>
          <cell r="L76" t="str">
            <v>5400820075328</v>
          </cell>
        </row>
        <row r="77">
          <cell r="K77" t="str">
            <v>SS26T-F116L</v>
          </cell>
          <cell r="L77" t="str">
            <v>5400820075335</v>
          </cell>
        </row>
        <row r="78">
          <cell r="K78" t="str">
            <v>SS26T-F116XL</v>
          </cell>
          <cell r="L78" t="str">
            <v>5400820075342</v>
          </cell>
        </row>
        <row r="79">
          <cell r="K79" t="str">
            <v>SS26T-F116XXL</v>
          </cell>
          <cell r="L79" t="str">
            <v>5400820075359</v>
          </cell>
        </row>
        <row r="80">
          <cell r="K80" t="str">
            <v>SS26T-F122XS</v>
          </cell>
          <cell r="L80" t="str">
            <v>5400820077407</v>
          </cell>
        </row>
        <row r="81">
          <cell r="K81" t="str">
            <v>SS26T-F122S</v>
          </cell>
          <cell r="L81" t="str">
            <v>5400820077414</v>
          </cell>
        </row>
        <row r="82">
          <cell r="K82" t="str">
            <v>SS26T-F122M</v>
          </cell>
          <cell r="L82" t="str">
            <v>5400820077421</v>
          </cell>
        </row>
        <row r="83">
          <cell r="K83" t="str">
            <v>SS26T-F122L</v>
          </cell>
          <cell r="L83" t="str">
            <v>5400820077438</v>
          </cell>
        </row>
        <row r="84">
          <cell r="K84" t="str">
            <v>SS26T-F122XL</v>
          </cell>
          <cell r="L84" t="str">
            <v>5400820077445</v>
          </cell>
        </row>
        <row r="85">
          <cell r="K85" t="str">
            <v>SS26T-F122XXL</v>
          </cell>
          <cell r="L85" t="str">
            <v>5400820077452</v>
          </cell>
        </row>
        <row r="86">
          <cell r="K86" t="str">
            <v>SS26T-F123XS</v>
          </cell>
          <cell r="L86" t="str">
            <v>5400820075243</v>
          </cell>
        </row>
        <row r="87">
          <cell r="K87" t="str">
            <v>SS26T-F123S</v>
          </cell>
          <cell r="L87" t="str">
            <v>5400820075250</v>
          </cell>
        </row>
        <row r="88">
          <cell r="K88" t="str">
            <v>SS26T-F123M</v>
          </cell>
          <cell r="L88" t="str">
            <v>5400820075267</v>
          </cell>
        </row>
        <row r="89">
          <cell r="K89" t="str">
            <v>SS26T-F123L</v>
          </cell>
          <cell r="L89" t="str">
            <v>5400820075274</v>
          </cell>
        </row>
        <row r="90">
          <cell r="K90" t="str">
            <v>SS26T-F123XL</v>
          </cell>
          <cell r="L90" t="str">
            <v>5400820075281</v>
          </cell>
        </row>
        <row r="91">
          <cell r="K91" t="str">
            <v>SS26T-F123XXL</v>
          </cell>
          <cell r="L91" t="str">
            <v>5400820075298</v>
          </cell>
        </row>
        <row r="92">
          <cell r="K92" t="str">
            <v>SS26T-M003XS</v>
          </cell>
          <cell r="L92" t="str">
            <v>5400820075540</v>
          </cell>
        </row>
        <row r="93">
          <cell r="K93" t="str">
            <v>SS26T-M003S</v>
          </cell>
          <cell r="L93" t="str">
            <v>5400820075557</v>
          </cell>
        </row>
        <row r="94">
          <cell r="K94" t="str">
            <v>SS26T-M003M</v>
          </cell>
          <cell r="L94" t="str">
            <v>5400820075564</v>
          </cell>
        </row>
        <row r="95">
          <cell r="K95" t="str">
            <v>SS26T-M003L</v>
          </cell>
          <cell r="L95" t="str">
            <v>5400820075571</v>
          </cell>
        </row>
        <row r="96">
          <cell r="K96" t="str">
            <v>SS26T-M003XL</v>
          </cell>
          <cell r="L96" t="str">
            <v>5400820075588</v>
          </cell>
        </row>
        <row r="97">
          <cell r="K97" t="str">
            <v>SS26T-M003XXL</v>
          </cell>
          <cell r="L97" t="str">
            <v>5400820075595</v>
          </cell>
        </row>
        <row r="98">
          <cell r="K98" t="str">
            <v>SS26T-M004XS</v>
          </cell>
          <cell r="L98" t="str">
            <v>5400820074642</v>
          </cell>
        </row>
        <row r="99">
          <cell r="K99" t="str">
            <v>SS26T-M004S</v>
          </cell>
          <cell r="L99" t="str">
            <v>5400820074659</v>
          </cell>
        </row>
        <row r="100">
          <cell r="K100" t="str">
            <v>SS26T-M004M</v>
          </cell>
          <cell r="L100" t="str">
            <v>5400820074666</v>
          </cell>
        </row>
        <row r="101">
          <cell r="K101" t="str">
            <v>SS26T-M004L</v>
          </cell>
          <cell r="L101" t="str">
            <v>5400820074673</v>
          </cell>
        </row>
        <row r="102">
          <cell r="K102" t="str">
            <v>SS26T-M004XL</v>
          </cell>
          <cell r="L102" t="str">
            <v>5400820074680</v>
          </cell>
        </row>
        <row r="103">
          <cell r="K103" t="str">
            <v>SS26T-M004XXL</v>
          </cell>
          <cell r="L103" t="str">
            <v>5400820074697</v>
          </cell>
        </row>
        <row r="104">
          <cell r="K104" t="str">
            <v>SS26T-M005XS</v>
          </cell>
          <cell r="L104" t="str">
            <v>5400820074222</v>
          </cell>
        </row>
        <row r="105">
          <cell r="K105" t="str">
            <v>SS26T-M005S</v>
          </cell>
          <cell r="L105" t="str">
            <v>5400820074239</v>
          </cell>
        </row>
        <row r="106">
          <cell r="K106" t="str">
            <v>SS26T-M005M</v>
          </cell>
          <cell r="L106" t="str">
            <v>5400820074246</v>
          </cell>
        </row>
        <row r="107">
          <cell r="K107" t="str">
            <v>SS26T-M005L</v>
          </cell>
          <cell r="L107" t="str">
            <v>5400820074253</v>
          </cell>
        </row>
        <row r="108">
          <cell r="K108" t="str">
            <v>SS26T-M005XL</v>
          </cell>
          <cell r="L108" t="str">
            <v>5400820074260</v>
          </cell>
        </row>
        <row r="109">
          <cell r="K109" t="str">
            <v>SS26T-M005XXL</v>
          </cell>
          <cell r="L109" t="str">
            <v>5400820074277</v>
          </cell>
        </row>
        <row r="110">
          <cell r="K110" t="str">
            <v>SS26T-M006XS</v>
          </cell>
          <cell r="L110" t="str">
            <v>5400820074345</v>
          </cell>
        </row>
        <row r="111">
          <cell r="K111" t="str">
            <v>SS26T-M006S</v>
          </cell>
          <cell r="L111" t="str">
            <v>5400820074352</v>
          </cell>
        </row>
        <row r="112">
          <cell r="K112" t="str">
            <v>SS26T-M006M</v>
          </cell>
          <cell r="L112" t="str">
            <v>5400820074369</v>
          </cell>
        </row>
        <row r="113">
          <cell r="K113" t="str">
            <v>SS26T-M006L</v>
          </cell>
          <cell r="L113" t="str">
            <v>5400820074376</v>
          </cell>
        </row>
        <row r="114">
          <cell r="K114" t="str">
            <v>SS26T-M006XL</v>
          </cell>
          <cell r="L114" t="str">
            <v>5400820074383</v>
          </cell>
        </row>
        <row r="115">
          <cell r="K115" t="str">
            <v>SS26T-M006XXL</v>
          </cell>
          <cell r="L115" t="str">
            <v>5400820074390</v>
          </cell>
        </row>
        <row r="116">
          <cell r="K116" t="str">
            <v>SS26T-M008XS</v>
          </cell>
          <cell r="L116" t="str">
            <v>5400820074581</v>
          </cell>
        </row>
        <row r="117">
          <cell r="K117" t="str">
            <v>SS26T-M008S</v>
          </cell>
          <cell r="L117" t="str">
            <v>5400820074598</v>
          </cell>
        </row>
        <row r="118">
          <cell r="K118" t="str">
            <v>SS26T-M008M</v>
          </cell>
          <cell r="L118" t="str">
            <v>5400820074604</v>
          </cell>
        </row>
        <row r="119">
          <cell r="K119" t="str">
            <v>SS26T-M008L</v>
          </cell>
          <cell r="L119" t="str">
            <v>5400820074611</v>
          </cell>
        </row>
        <row r="120">
          <cell r="K120" t="str">
            <v>SS26T-M008XL</v>
          </cell>
          <cell r="L120" t="str">
            <v>5400820074628</v>
          </cell>
        </row>
        <row r="121">
          <cell r="K121" t="str">
            <v>SS26T-M008XXL</v>
          </cell>
          <cell r="L121" t="str">
            <v>5400820074635</v>
          </cell>
        </row>
        <row r="122">
          <cell r="K122" t="str">
            <v>SS26T-M009XS</v>
          </cell>
          <cell r="L122" t="str">
            <v>5400820074406</v>
          </cell>
        </row>
        <row r="123">
          <cell r="K123" t="str">
            <v>SS26T-M009S</v>
          </cell>
          <cell r="L123" t="str">
            <v>5400820074413</v>
          </cell>
        </row>
        <row r="124">
          <cell r="K124" t="str">
            <v>SS26T-M009M</v>
          </cell>
          <cell r="L124" t="str">
            <v>5400820074420</v>
          </cell>
        </row>
        <row r="125">
          <cell r="K125" t="str">
            <v>SS26T-M009L</v>
          </cell>
          <cell r="L125" t="str">
            <v>5400820074437</v>
          </cell>
        </row>
        <row r="126">
          <cell r="K126" t="str">
            <v>SS26T-M009XL</v>
          </cell>
          <cell r="L126" t="str">
            <v>5400820074444</v>
          </cell>
        </row>
        <row r="127">
          <cell r="K127" t="str">
            <v>SS26T-M009XXL</v>
          </cell>
          <cell r="L127" t="str">
            <v>5400820074451</v>
          </cell>
        </row>
        <row r="128">
          <cell r="K128" t="str">
            <v>SS26T-M013XS</v>
          </cell>
          <cell r="L128" t="str">
            <v>5400820077643</v>
          </cell>
        </row>
        <row r="129">
          <cell r="K129" t="str">
            <v>SS26T-M013S</v>
          </cell>
          <cell r="L129" t="str">
            <v>5400820077650</v>
          </cell>
        </row>
        <row r="130">
          <cell r="K130" t="str">
            <v>SS26T-M013M</v>
          </cell>
          <cell r="L130" t="str">
            <v>5400820077667</v>
          </cell>
        </row>
        <row r="131">
          <cell r="K131" t="str">
            <v>SS26T-M013L</v>
          </cell>
          <cell r="L131" t="str">
            <v>5400820077674</v>
          </cell>
        </row>
        <row r="132">
          <cell r="K132" t="str">
            <v>SS26T-M013XL</v>
          </cell>
          <cell r="L132" t="str">
            <v>5400820077681</v>
          </cell>
        </row>
        <row r="133">
          <cell r="K133" t="str">
            <v>SS26T-M013XXL</v>
          </cell>
          <cell r="L133" t="str">
            <v>5400820077698</v>
          </cell>
        </row>
        <row r="134">
          <cell r="K134" t="str">
            <v>SS26T-M107XS</v>
          </cell>
          <cell r="L134" t="str">
            <v>5400820075489</v>
          </cell>
        </row>
        <row r="135">
          <cell r="K135" t="str">
            <v>SS26T-M107S</v>
          </cell>
          <cell r="L135" t="str">
            <v>5400820075496</v>
          </cell>
        </row>
        <row r="136">
          <cell r="K136" t="str">
            <v>SS26T-M107M</v>
          </cell>
          <cell r="L136" t="str">
            <v>5400820075502</v>
          </cell>
        </row>
        <row r="137">
          <cell r="K137" t="str">
            <v>SS26T-M107L</v>
          </cell>
          <cell r="L137" t="str">
            <v>5400820075519</v>
          </cell>
        </row>
        <row r="138">
          <cell r="K138" t="str">
            <v>SS26T-M107XL</v>
          </cell>
          <cell r="L138" t="str">
            <v>5400820075526</v>
          </cell>
        </row>
        <row r="139">
          <cell r="K139" t="str">
            <v>SS26T-M107XXL</v>
          </cell>
          <cell r="L139" t="str">
            <v>5400820075533</v>
          </cell>
        </row>
        <row r="140">
          <cell r="K140" t="str">
            <v>SS26T-M113XS</v>
          </cell>
          <cell r="L140" t="str">
            <v>5400820075007</v>
          </cell>
        </row>
        <row r="141">
          <cell r="K141" t="str">
            <v>SS26T-M113S</v>
          </cell>
          <cell r="L141" t="str">
            <v>5400820075014</v>
          </cell>
        </row>
        <row r="142">
          <cell r="K142" t="str">
            <v>SS26T-M113M</v>
          </cell>
          <cell r="L142" t="str">
            <v>5400820075021</v>
          </cell>
        </row>
        <row r="143">
          <cell r="K143" t="str">
            <v>SS26T-M113L</v>
          </cell>
          <cell r="L143" t="str">
            <v>5400820075038</v>
          </cell>
        </row>
        <row r="144">
          <cell r="K144" t="str">
            <v>SS26T-M113XL</v>
          </cell>
          <cell r="L144" t="str">
            <v>5400820075045</v>
          </cell>
        </row>
        <row r="145">
          <cell r="K145" t="str">
            <v>SS26T-M113XXL</v>
          </cell>
          <cell r="L145" t="str">
            <v>5400820075052</v>
          </cell>
        </row>
        <row r="146">
          <cell r="K146" t="str">
            <v>SS26T-M118XS</v>
          </cell>
          <cell r="L146" t="str">
            <v>5400820077704</v>
          </cell>
        </row>
        <row r="147">
          <cell r="K147" t="str">
            <v>SS26T-M118S</v>
          </cell>
          <cell r="L147" t="str">
            <v>5400820077711</v>
          </cell>
        </row>
        <row r="148">
          <cell r="K148" t="str">
            <v>SS26T-M118M</v>
          </cell>
          <cell r="L148" t="str">
            <v>5400820077728</v>
          </cell>
        </row>
        <row r="149">
          <cell r="K149" t="str">
            <v>SS26T-M118L</v>
          </cell>
          <cell r="L149" t="str">
            <v>5400820077735</v>
          </cell>
        </row>
        <row r="150">
          <cell r="K150" t="str">
            <v>SS26T-M118XL</v>
          </cell>
          <cell r="L150" t="str">
            <v>5400820077742</v>
          </cell>
        </row>
        <row r="151">
          <cell r="K151" t="str">
            <v>SS26T-M118XXL</v>
          </cell>
          <cell r="L151" t="str">
            <v>5400820077759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8"/>
  <sheetViews>
    <sheetView tabSelected="1" zoomScale="70" zoomScaleNormal="70" workbookViewId="0">
      <selection activeCell="S89" sqref="S89"/>
    </sheetView>
  </sheetViews>
  <sheetFormatPr defaultRowHeight="14.5" x14ac:dyDescent="0.35"/>
  <cols>
    <col min="1" max="1" width="15.26953125" style="2" customWidth="1"/>
    <col min="2" max="2" width="9.1796875" style="2" customWidth="1"/>
    <col min="3" max="3" width="13.36328125" style="2" customWidth="1"/>
    <col min="4" max="4" width="11.54296875" style="2" bestFit="1" customWidth="1"/>
    <col min="5" max="5" width="17.90625" style="2" customWidth="1"/>
    <col min="6" max="6" width="45.54296875" style="2" customWidth="1"/>
    <col min="7" max="7" width="10.7265625" style="2" hidden="1" customWidth="1"/>
    <col min="8" max="8" width="17.08984375" style="2" hidden="1" customWidth="1"/>
    <col min="9" max="9" width="14.453125" style="2" customWidth="1"/>
    <col min="10" max="10" width="5.7265625" style="2" customWidth="1"/>
    <col min="11" max="11" width="13.36328125" style="2" hidden="1" customWidth="1"/>
    <col min="12" max="12" width="18.81640625" style="2" customWidth="1"/>
    <col min="13" max="13" width="13.6328125" style="2" hidden="1" customWidth="1"/>
    <col min="14" max="14" width="11.6328125" style="2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17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/>
      <c r="L1" s="1" t="s">
        <v>9</v>
      </c>
      <c r="M1" s="1"/>
      <c r="N1" s="1" t="s">
        <v>230</v>
      </c>
    </row>
    <row r="2" spans="1:14" x14ac:dyDescent="0.35">
      <c r="A2" s="4" t="s">
        <v>45</v>
      </c>
      <c r="B2" s="4" t="s">
        <v>19</v>
      </c>
      <c r="C2" s="4" t="s">
        <v>18</v>
      </c>
      <c r="D2" s="4" t="s">
        <v>20</v>
      </c>
      <c r="E2" s="4" t="s">
        <v>46</v>
      </c>
      <c r="F2" s="4" t="s">
        <v>70</v>
      </c>
      <c r="G2" s="3" t="s">
        <v>10</v>
      </c>
      <c r="H2" s="3" t="s">
        <v>11</v>
      </c>
      <c r="I2" s="4" t="s">
        <v>95</v>
      </c>
      <c r="J2" s="4" t="s">
        <v>12</v>
      </c>
      <c r="K2" s="4" t="s">
        <v>104</v>
      </c>
      <c r="L2" s="3" t="str">
        <f>VLOOKUP(K2,[1]Export!$K$2:$L$151,2,0)</f>
        <v>5400820075540</v>
      </c>
      <c r="M2" s="4">
        <v>39</v>
      </c>
      <c r="N2" s="6">
        <f>M2*1.1</f>
        <v>42.900000000000006</v>
      </c>
    </row>
    <row r="3" spans="1:14" x14ac:dyDescent="0.35">
      <c r="A3" s="4" t="s">
        <v>45</v>
      </c>
      <c r="B3" s="4" t="s">
        <v>19</v>
      </c>
      <c r="C3" s="4" t="s">
        <v>18</v>
      </c>
      <c r="D3" s="4" t="s">
        <v>20</v>
      </c>
      <c r="E3" s="4" t="s">
        <v>46</v>
      </c>
      <c r="F3" s="4" t="s">
        <v>70</v>
      </c>
      <c r="G3" s="3" t="s">
        <v>10</v>
      </c>
      <c r="H3" s="3" t="s">
        <v>11</v>
      </c>
      <c r="I3" s="4" t="s">
        <v>95</v>
      </c>
      <c r="J3" s="4" t="s">
        <v>13</v>
      </c>
      <c r="K3" s="4" t="s">
        <v>105</v>
      </c>
      <c r="L3" s="3" t="str">
        <f>VLOOKUP(K3,[1]Export!$K$2:$L$151,2,0)</f>
        <v>5400820075557</v>
      </c>
      <c r="M3" s="4">
        <v>126</v>
      </c>
      <c r="N3" s="6">
        <f t="shared" ref="N3:N66" si="0">M3*1.1</f>
        <v>138.60000000000002</v>
      </c>
    </row>
    <row r="4" spans="1:14" x14ac:dyDescent="0.35">
      <c r="A4" s="4" t="s">
        <v>45</v>
      </c>
      <c r="B4" s="4" t="s">
        <v>19</v>
      </c>
      <c r="C4" s="4" t="s">
        <v>18</v>
      </c>
      <c r="D4" s="4" t="s">
        <v>20</v>
      </c>
      <c r="E4" s="4" t="s">
        <v>46</v>
      </c>
      <c r="F4" s="4" t="s">
        <v>70</v>
      </c>
      <c r="G4" s="3" t="s">
        <v>10</v>
      </c>
      <c r="H4" s="3" t="s">
        <v>11</v>
      </c>
      <c r="I4" s="4" t="s">
        <v>95</v>
      </c>
      <c r="J4" s="4" t="s">
        <v>14</v>
      </c>
      <c r="K4" s="4" t="s">
        <v>106</v>
      </c>
      <c r="L4" s="3" t="str">
        <f>VLOOKUP(K4,[1]Export!$K$2:$L$151,2,0)</f>
        <v>5400820075564</v>
      </c>
      <c r="M4" s="4">
        <v>146</v>
      </c>
      <c r="N4" s="6">
        <f t="shared" si="0"/>
        <v>160.60000000000002</v>
      </c>
    </row>
    <row r="5" spans="1:14" x14ac:dyDescent="0.35">
      <c r="A5" s="4" t="s">
        <v>45</v>
      </c>
      <c r="B5" s="4" t="s">
        <v>19</v>
      </c>
      <c r="C5" s="4" t="s">
        <v>18</v>
      </c>
      <c r="D5" s="4" t="s">
        <v>20</v>
      </c>
      <c r="E5" s="4" t="s">
        <v>46</v>
      </c>
      <c r="F5" s="4" t="s">
        <v>70</v>
      </c>
      <c r="G5" s="3" t="s">
        <v>10</v>
      </c>
      <c r="H5" s="3" t="s">
        <v>11</v>
      </c>
      <c r="I5" s="4" t="s">
        <v>95</v>
      </c>
      <c r="J5" s="4" t="s">
        <v>15</v>
      </c>
      <c r="K5" s="4" t="s">
        <v>107</v>
      </c>
      <c r="L5" s="3" t="str">
        <f>VLOOKUP(K5,[1]Export!$K$2:$L$151,2,0)</f>
        <v>5400820075571</v>
      </c>
      <c r="M5" s="4">
        <v>103</v>
      </c>
      <c r="N5" s="6">
        <f t="shared" si="0"/>
        <v>113.30000000000001</v>
      </c>
    </row>
    <row r="6" spans="1:14" x14ac:dyDescent="0.35">
      <c r="A6" s="4" t="s">
        <v>45</v>
      </c>
      <c r="B6" s="4" t="s">
        <v>19</v>
      </c>
      <c r="C6" s="4" t="s">
        <v>18</v>
      </c>
      <c r="D6" s="4" t="s">
        <v>20</v>
      </c>
      <c r="E6" s="4" t="s">
        <v>46</v>
      </c>
      <c r="F6" s="4" t="s">
        <v>70</v>
      </c>
      <c r="G6" s="3" t="s">
        <v>10</v>
      </c>
      <c r="H6" s="3" t="s">
        <v>11</v>
      </c>
      <c r="I6" s="4" t="s">
        <v>95</v>
      </c>
      <c r="J6" s="4" t="s">
        <v>16</v>
      </c>
      <c r="K6" s="4" t="s">
        <v>108</v>
      </c>
      <c r="L6" s="3" t="str">
        <f>VLOOKUP(K6,[1]Export!$K$2:$L$151,2,0)</f>
        <v>5400820075588</v>
      </c>
      <c r="M6" s="4">
        <v>41</v>
      </c>
      <c r="N6" s="6">
        <f t="shared" si="0"/>
        <v>45.1</v>
      </c>
    </row>
    <row r="7" spans="1:14" x14ac:dyDescent="0.35">
      <c r="A7" s="4" t="s">
        <v>45</v>
      </c>
      <c r="B7" s="4" t="s">
        <v>19</v>
      </c>
      <c r="C7" s="4" t="s">
        <v>18</v>
      </c>
      <c r="D7" s="4" t="s">
        <v>20</v>
      </c>
      <c r="E7" s="4" t="s">
        <v>46</v>
      </c>
      <c r="F7" s="4" t="s">
        <v>70</v>
      </c>
      <c r="G7" s="3" t="s">
        <v>10</v>
      </c>
      <c r="H7" s="3" t="s">
        <v>11</v>
      </c>
      <c r="I7" s="4" t="s">
        <v>95</v>
      </c>
      <c r="J7" s="4" t="s">
        <v>229</v>
      </c>
      <c r="K7" s="4" t="str">
        <f>D7&amp;J7</f>
        <v>SS26T-M003XXL</v>
      </c>
      <c r="L7" s="3" t="str">
        <f>VLOOKUP(K7,[1]Export!$K$2:$L$151,2,0)</f>
        <v>5400820075595</v>
      </c>
      <c r="M7" s="4">
        <v>15</v>
      </c>
      <c r="N7" s="6">
        <f t="shared" si="0"/>
        <v>16.5</v>
      </c>
    </row>
    <row r="8" spans="1:14" x14ac:dyDescent="0.35">
      <c r="A8" s="4" t="s">
        <v>45</v>
      </c>
      <c r="B8" s="4" t="s">
        <v>19</v>
      </c>
      <c r="C8" s="4" t="s">
        <v>18</v>
      </c>
      <c r="D8" s="4" t="s">
        <v>21</v>
      </c>
      <c r="E8" s="4" t="s">
        <v>47</v>
      </c>
      <c r="F8" s="4" t="s">
        <v>71</v>
      </c>
      <c r="G8" s="3" t="s">
        <v>10</v>
      </c>
      <c r="H8" s="3" t="s">
        <v>11</v>
      </c>
      <c r="I8" s="4" t="s">
        <v>95</v>
      </c>
      <c r="J8" s="4" t="s">
        <v>12</v>
      </c>
      <c r="K8" s="4" t="s">
        <v>109</v>
      </c>
      <c r="L8" s="3" t="str">
        <f>VLOOKUP(K8,[1]Export!$K$2:$L$151,2,0)</f>
        <v>5400820075120</v>
      </c>
      <c r="M8" s="4">
        <v>21</v>
      </c>
      <c r="N8" s="6">
        <f t="shared" si="0"/>
        <v>23.1</v>
      </c>
    </row>
    <row r="9" spans="1:14" x14ac:dyDescent="0.35">
      <c r="A9" s="4" t="s">
        <v>45</v>
      </c>
      <c r="B9" s="4" t="s">
        <v>19</v>
      </c>
      <c r="C9" s="4" t="s">
        <v>18</v>
      </c>
      <c r="D9" s="4" t="s">
        <v>21</v>
      </c>
      <c r="E9" s="4" t="s">
        <v>47</v>
      </c>
      <c r="F9" s="4" t="s">
        <v>71</v>
      </c>
      <c r="G9" s="3" t="s">
        <v>10</v>
      </c>
      <c r="H9" s="3" t="s">
        <v>11</v>
      </c>
      <c r="I9" s="4" t="s">
        <v>95</v>
      </c>
      <c r="J9" s="4" t="s">
        <v>13</v>
      </c>
      <c r="K9" s="4" t="s">
        <v>110</v>
      </c>
      <c r="L9" s="3" t="str">
        <f>VLOOKUP(K9,[1]Export!$K$2:$L$151,2,0)</f>
        <v>5400820075137</v>
      </c>
      <c r="M9" s="4">
        <v>72</v>
      </c>
      <c r="N9" s="6">
        <f t="shared" si="0"/>
        <v>79.2</v>
      </c>
    </row>
    <row r="10" spans="1:14" x14ac:dyDescent="0.35">
      <c r="A10" s="4" t="s">
        <v>45</v>
      </c>
      <c r="B10" s="4" t="s">
        <v>19</v>
      </c>
      <c r="C10" s="4" t="s">
        <v>18</v>
      </c>
      <c r="D10" s="4" t="s">
        <v>21</v>
      </c>
      <c r="E10" s="4" t="s">
        <v>47</v>
      </c>
      <c r="F10" s="4" t="s">
        <v>71</v>
      </c>
      <c r="G10" s="3" t="s">
        <v>10</v>
      </c>
      <c r="H10" s="3" t="s">
        <v>11</v>
      </c>
      <c r="I10" s="4" t="s">
        <v>95</v>
      </c>
      <c r="J10" s="4" t="s">
        <v>14</v>
      </c>
      <c r="K10" s="4" t="s">
        <v>111</v>
      </c>
      <c r="L10" s="3" t="str">
        <f>VLOOKUP(K10,[1]Export!$K$2:$L$151,2,0)</f>
        <v>5400820075144</v>
      </c>
      <c r="M10" s="4">
        <v>92</v>
      </c>
      <c r="N10" s="6">
        <f t="shared" si="0"/>
        <v>101.2</v>
      </c>
    </row>
    <row r="11" spans="1:14" x14ac:dyDescent="0.35">
      <c r="A11" s="4" t="s">
        <v>45</v>
      </c>
      <c r="B11" s="4" t="s">
        <v>19</v>
      </c>
      <c r="C11" s="4" t="s">
        <v>18</v>
      </c>
      <c r="D11" s="4" t="s">
        <v>21</v>
      </c>
      <c r="E11" s="4" t="s">
        <v>47</v>
      </c>
      <c r="F11" s="4" t="s">
        <v>71</v>
      </c>
      <c r="G11" s="3" t="s">
        <v>10</v>
      </c>
      <c r="H11" s="3" t="s">
        <v>11</v>
      </c>
      <c r="I11" s="4" t="s">
        <v>95</v>
      </c>
      <c r="J11" s="4" t="s">
        <v>15</v>
      </c>
      <c r="K11" s="4" t="s">
        <v>112</v>
      </c>
      <c r="L11" s="3" t="str">
        <f>VLOOKUP(K11,[1]Export!$K$2:$L$151,2,0)</f>
        <v>5400820075151</v>
      </c>
      <c r="M11" s="4">
        <v>76</v>
      </c>
      <c r="N11" s="6">
        <f t="shared" si="0"/>
        <v>83.600000000000009</v>
      </c>
    </row>
    <row r="12" spans="1:14" x14ac:dyDescent="0.35">
      <c r="A12" s="4" t="s">
        <v>45</v>
      </c>
      <c r="B12" s="4" t="s">
        <v>19</v>
      </c>
      <c r="C12" s="4" t="s">
        <v>18</v>
      </c>
      <c r="D12" s="4" t="s">
        <v>21</v>
      </c>
      <c r="E12" s="4" t="s">
        <v>47</v>
      </c>
      <c r="F12" s="4" t="s">
        <v>71</v>
      </c>
      <c r="G12" s="3" t="s">
        <v>10</v>
      </c>
      <c r="H12" s="3" t="s">
        <v>11</v>
      </c>
      <c r="I12" s="4" t="s">
        <v>95</v>
      </c>
      <c r="J12" s="4" t="s">
        <v>16</v>
      </c>
      <c r="K12" s="4" t="s">
        <v>113</v>
      </c>
      <c r="L12" s="3" t="str">
        <f>VLOOKUP(K12,[1]Export!$K$2:$L$151,2,0)</f>
        <v>5400820075168</v>
      </c>
      <c r="M12" s="4">
        <v>32</v>
      </c>
      <c r="N12" s="6">
        <f t="shared" si="0"/>
        <v>35.200000000000003</v>
      </c>
    </row>
    <row r="13" spans="1:14" x14ac:dyDescent="0.35">
      <c r="A13" s="4" t="s">
        <v>45</v>
      </c>
      <c r="B13" s="4" t="s">
        <v>19</v>
      </c>
      <c r="C13" s="4" t="s">
        <v>18</v>
      </c>
      <c r="D13" s="4" t="s">
        <v>21</v>
      </c>
      <c r="E13" s="4" t="s">
        <v>47</v>
      </c>
      <c r="F13" s="4" t="s">
        <v>71</v>
      </c>
      <c r="G13" s="3" t="s">
        <v>10</v>
      </c>
      <c r="H13" s="3" t="s">
        <v>11</v>
      </c>
      <c r="I13" s="4" t="s">
        <v>95</v>
      </c>
      <c r="J13" s="4" t="s">
        <v>229</v>
      </c>
      <c r="K13" s="4" t="str">
        <f>D13&amp;J13</f>
        <v>SS26F-M027XXL</v>
      </c>
      <c r="L13" s="3" t="str">
        <f>VLOOKUP(K13,[1]Export!$K$2:$L$151,2,0)</f>
        <v>5400820075175</v>
      </c>
      <c r="M13" s="4">
        <v>10</v>
      </c>
      <c r="N13" s="6">
        <f t="shared" si="0"/>
        <v>11</v>
      </c>
    </row>
    <row r="14" spans="1:14" x14ac:dyDescent="0.35">
      <c r="A14" s="4" t="s">
        <v>45</v>
      </c>
      <c r="B14" s="4" t="s">
        <v>19</v>
      </c>
      <c r="C14" s="4" t="s">
        <v>18</v>
      </c>
      <c r="D14" s="4" t="s">
        <v>22</v>
      </c>
      <c r="E14" s="4" t="s">
        <v>48</v>
      </c>
      <c r="F14" s="4" t="s">
        <v>72</v>
      </c>
      <c r="G14" s="3" t="s">
        <v>10</v>
      </c>
      <c r="H14" s="3" t="s">
        <v>11</v>
      </c>
      <c r="I14" s="4" t="s">
        <v>95</v>
      </c>
      <c r="J14" s="4" t="s">
        <v>12</v>
      </c>
      <c r="K14" s="4" t="s">
        <v>114</v>
      </c>
      <c r="L14" s="3" t="str">
        <f>VLOOKUP(K14,[1]Export!$K$2:$L$151,2,0)</f>
        <v>5400820074826</v>
      </c>
      <c r="M14" s="4">
        <v>26</v>
      </c>
      <c r="N14" s="6">
        <f t="shared" si="0"/>
        <v>28.6</v>
      </c>
    </row>
    <row r="15" spans="1:14" x14ac:dyDescent="0.35">
      <c r="A15" s="4" t="s">
        <v>45</v>
      </c>
      <c r="B15" s="4" t="s">
        <v>19</v>
      </c>
      <c r="C15" s="4" t="s">
        <v>18</v>
      </c>
      <c r="D15" s="4" t="s">
        <v>22</v>
      </c>
      <c r="E15" s="4" t="s">
        <v>48</v>
      </c>
      <c r="F15" s="4" t="s">
        <v>72</v>
      </c>
      <c r="G15" s="3" t="s">
        <v>10</v>
      </c>
      <c r="H15" s="3" t="s">
        <v>11</v>
      </c>
      <c r="I15" s="4" t="s">
        <v>95</v>
      </c>
      <c r="J15" s="4" t="s">
        <v>13</v>
      </c>
      <c r="K15" s="4" t="s">
        <v>115</v>
      </c>
      <c r="L15" s="3" t="str">
        <f>VLOOKUP(K15,[1]Export!$K$2:$L$151,2,0)</f>
        <v>5400820074833</v>
      </c>
      <c r="M15" s="4">
        <v>69</v>
      </c>
      <c r="N15" s="6">
        <f t="shared" si="0"/>
        <v>75.900000000000006</v>
      </c>
    </row>
    <row r="16" spans="1:14" x14ac:dyDescent="0.35">
      <c r="A16" s="4" t="s">
        <v>45</v>
      </c>
      <c r="B16" s="4" t="s">
        <v>19</v>
      </c>
      <c r="C16" s="4" t="s">
        <v>18</v>
      </c>
      <c r="D16" s="4" t="s">
        <v>22</v>
      </c>
      <c r="E16" s="4" t="s">
        <v>48</v>
      </c>
      <c r="F16" s="4" t="s">
        <v>72</v>
      </c>
      <c r="G16" s="3" t="s">
        <v>10</v>
      </c>
      <c r="H16" s="3" t="s">
        <v>11</v>
      </c>
      <c r="I16" s="4" t="s">
        <v>95</v>
      </c>
      <c r="J16" s="4" t="s">
        <v>14</v>
      </c>
      <c r="K16" s="4" t="s">
        <v>116</v>
      </c>
      <c r="L16" s="3" t="str">
        <f>VLOOKUP(K16,[1]Export!$K$2:$L$151,2,0)</f>
        <v>5400820074840</v>
      </c>
      <c r="M16" s="4">
        <v>74</v>
      </c>
      <c r="N16" s="6">
        <f t="shared" si="0"/>
        <v>81.400000000000006</v>
      </c>
    </row>
    <row r="17" spans="1:14" x14ac:dyDescent="0.35">
      <c r="A17" s="4" t="s">
        <v>45</v>
      </c>
      <c r="B17" s="4" t="s">
        <v>19</v>
      </c>
      <c r="C17" s="4" t="s">
        <v>18</v>
      </c>
      <c r="D17" s="4" t="s">
        <v>22</v>
      </c>
      <c r="E17" s="4" t="s">
        <v>48</v>
      </c>
      <c r="F17" s="4" t="s">
        <v>72</v>
      </c>
      <c r="G17" s="3" t="s">
        <v>10</v>
      </c>
      <c r="H17" s="3" t="s">
        <v>11</v>
      </c>
      <c r="I17" s="4" t="s">
        <v>95</v>
      </c>
      <c r="J17" s="4" t="s">
        <v>15</v>
      </c>
      <c r="K17" s="4" t="s">
        <v>117</v>
      </c>
      <c r="L17" s="3" t="str">
        <f>VLOOKUP(K17,[1]Export!$K$2:$L$151,2,0)</f>
        <v>5400820074857</v>
      </c>
      <c r="M17" s="4">
        <v>42</v>
      </c>
      <c r="N17" s="6">
        <f t="shared" si="0"/>
        <v>46.2</v>
      </c>
    </row>
    <row r="18" spans="1:14" x14ac:dyDescent="0.35">
      <c r="A18" s="4" t="s">
        <v>45</v>
      </c>
      <c r="B18" s="4" t="s">
        <v>19</v>
      </c>
      <c r="C18" s="4" t="s">
        <v>18</v>
      </c>
      <c r="D18" s="4" t="s">
        <v>22</v>
      </c>
      <c r="E18" s="4" t="s">
        <v>48</v>
      </c>
      <c r="F18" s="4" t="s">
        <v>72</v>
      </c>
      <c r="G18" s="3" t="s">
        <v>10</v>
      </c>
      <c r="H18" s="3" t="s">
        <v>11</v>
      </c>
      <c r="I18" s="4" t="s">
        <v>95</v>
      </c>
      <c r="J18" s="4" t="s">
        <v>16</v>
      </c>
      <c r="K18" s="4" t="s">
        <v>118</v>
      </c>
      <c r="L18" s="3" t="str">
        <f>VLOOKUP(K18,[1]Export!$K$2:$L$151,2,0)</f>
        <v>5400820074864</v>
      </c>
      <c r="M18" s="4">
        <v>19</v>
      </c>
      <c r="N18" s="6">
        <f t="shared" si="0"/>
        <v>20.900000000000002</v>
      </c>
    </row>
    <row r="19" spans="1:14" x14ac:dyDescent="0.35">
      <c r="A19" s="4" t="s">
        <v>45</v>
      </c>
      <c r="B19" s="4" t="s">
        <v>19</v>
      </c>
      <c r="C19" s="4" t="s">
        <v>18</v>
      </c>
      <c r="D19" s="4" t="s">
        <v>23</v>
      </c>
      <c r="E19" s="4" t="s">
        <v>49</v>
      </c>
      <c r="F19" s="4" t="s">
        <v>73</v>
      </c>
      <c r="G19" s="3" t="s">
        <v>10</v>
      </c>
      <c r="H19" s="3" t="s">
        <v>11</v>
      </c>
      <c r="I19" s="4" t="s">
        <v>96</v>
      </c>
      <c r="J19" s="4" t="s">
        <v>12</v>
      </c>
      <c r="K19" s="4" t="s">
        <v>119</v>
      </c>
      <c r="L19" s="3" t="str">
        <f>VLOOKUP(K19,[1]Export!$K$2:$L$151,2,0)</f>
        <v>5400820077704</v>
      </c>
      <c r="M19" s="4">
        <v>39</v>
      </c>
      <c r="N19" s="6">
        <f t="shared" si="0"/>
        <v>42.900000000000006</v>
      </c>
    </row>
    <row r="20" spans="1:14" x14ac:dyDescent="0.35">
      <c r="A20" s="4" t="s">
        <v>45</v>
      </c>
      <c r="B20" s="4" t="s">
        <v>19</v>
      </c>
      <c r="C20" s="4" t="s">
        <v>18</v>
      </c>
      <c r="D20" s="4" t="s">
        <v>23</v>
      </c>
      <c r="E20" s="4" t="s">
        <v>49</v>
      </c>
      <c r="F20" s="4" t="s">
        <v>73</v>
      </c>
      <c r="G20" s="3" t="s">
        <v>10</v>
      </c>
      <c r="H20" s="3" t="s">
        <v>11</v>
      </c>
      <c r="I20" s="4" t="s">
        <v>96</v>
      </c>
      <c r="J20" s="4" t="s">
        <v>13</v>
      </c>
      <c r="K20" s="4" t="s">
        <v>120</v>
      </c>
      <c r="L20" s="3" t="str">
        <f>VLOOKUP(K20,[1]Export!$K$2:$L$151,2,0)</f>
        <v>5400820077711</v>
      </c>
      <c r="M20" s="4">
        <v>108</v>
      </c>
      <c r="N20" s="6">
        <f t="shared" si="0"/>
        <v>118.80000000000001</v>
      </c>
    </row>
    <row r="21" spans="1:14" x14ac:dyDescent="0.35">
      <c r="A21" s="4" t="s">
        <v>45</v>
      </c>
      <c r="B21" s="4" t="s">
        <v>19</v>
      </c>
      <c r="C21" s="4" t="s">
        <v>18</v>
      </c>
      <c r="D21" s="4" t="s">
        <v>23</v>
      </c>
      <c r="E21" s="4" t="s">
        <v>49</v>
      </c>
      <c r="F21" s="4" t="s">
        <v>73</v>
      </c>
      <c r="G21" s="3" t="s">
        <v>10</v>
      </c>
      <c r="H21" s="3" t="s">
        <v>11</v>
      </c>
      <c r="I21" s="4" t="s">
        <v>96</v>
      </c>
      <c r="J21" s="4" t="s">
        <v>14</v>
      </c>
      <c r="K21" s="4" t="s">
        <v>121</v>
      </c>
      <c r="L21" s="3" t="str">
        <f>VLOOKUP(K21,[1]Export!$K$2:$L$151,2,0)</f>
        <v>5400820077728</v>
      </c>
      <c r="M21" s="4">
        <v>125</v>
      </c>
      <c r="N21" s="6">
        <f t="shared" si="0"/>
        <v>137.5</v>
      </c>
    </row>
    <row r="22" spans="1:14" x14ac:dyDescent="0.35">
      <c r="A22" s="4" t="s">
        <v>45</v>
      </c>
      <c r="B22" s="4" t="s">
        <v>19</v>
      </c>
      <c r="C22" s="4" t="s">
        <v>18</v>
      </c>
      <c r="D22" s="4" t="s">
        <v>23</v>
      </c>
      <c r="E22" s="4" t="s">
        <v>49</v>
      </c>
      <c r="F22" s="4" t="s">
        <v>73</v>
      </c>
      <c r="G22" s="3" t="s">
        <v>10</v>
      </c>
      <c r="H22" s="3" t="s">
        <v>11</v>
      </c>
      <c r="I22" s="4" t="s">
        <v>96</v>
      </c>
      <c r="J22" s="4" t="s">
        <v>15</v>
      </c>
      <c r="K22" s="4" t="s">
        <v>122</v>
      </c>
      <c r="L22" s="3" t="str">
        <f>VLOOKUP(K22,[1]Export!$K$2:$L$151,2,0)</f>
        <v>5400820077735</v>
      </c>
      <c r="M22" s="4">
        <v>80</v>
      </c>
      <c r="N22" s="6">
        <f t="shared" si="0"/>
        <v>88</v>
      </c>
    </row>
    <row r="23" spans="1:14" x14ac:dyDescent="0.35">
      <c r="A23" s="4" t="s">
        <v>45</v>
      </c>
      <c r="B23" s="4" t="s">
        <v>19</v>
      </c>
      <c r="C23" s="4" t="s">
        <v>18</v>
      </c>
      <c r="D23" s="4" t="s">
        <v>23</v>
      </c>
      <c r="E23" s="4" t="s">
        <v>49</v>
      </c>
      <c r="F23" s="4" t="s">
        <v>73</v>
      </c>
      <c r="G23" s="3" t="s">
        <v>10</v>
      </c>
      <c r="H23" s="3" t="s">
        <v>11</v>
      </c>
      <c r="I23" s="4" t="s">
        <v>96</v>
      </c>
      <c r="J23" s="4" t="s">
        <v>16</v>
      </c>
      <c r="K23" s="4" t="s">
        <v>123</v>
      </c>
      <c r="L23" s="3" t="str">
        <f>VLOOKUP(K23,[1]Export!$K$2:$L$151,2,0)</f>
        <v>5400820077742</v>
      </c>
      <c r="M23" s="4">
        <v>40</v>
      </c>
      <c r="N23" s="6">
        <f t="shared" si="0"/>
        <v>44</v>
      </c>
    </row>
    <row r="24" spans="1:14" x14ac:dyDescent="0.35">
      <c r="A24" s="4" t="s">
        <v>45</v>
      </c>
      <c r="B24" s="4" t="s">
        <v>19</v>
      </c>
      <c r="C24" s="4" t="s">
        <v>18</v>
      </c>
      <c r="D24" s="4" t="s">
        <v>23</v>
      </c>
      <c r="E24" s="4" t="s">
        <v>49</v>
      </c>
      <c r="F24" s="4" t="s">
        <v>73</v>
      </c>
      <c r="G24" s="3" t="s">
        <v>10</v>
      </c>
      <c r="H24" s="3" t="s">
        <v>11</v>
      </c>
      <c r="I24" s="4" t="s">
        <v>96</v>
      </c>
      <c r="J24" s="4" t="s">
        <v>229</v>
      </c>
      <c r="K24" s="4" t="str">
        <f>D24&amp;J24</f>
        <v>SS26T-M118XXL</v>
      </c>
      <c r="L24" s="3" t="str">
        <f>VLOOKUP(K24,[1]Export!$K$2:$L$151,2,0)</f>
        <v>5400820077759</v>
      </c>
      <c r="M24" s="4">
        <v>10</v>
      </c>
      <c r="N24" s="6">
        <f t="shared" si="0"/>
        <v>11</v>
      </c>
    </row>
    <row r="25" spans="1:14" x14ac:dyDescent="0.35">
      <c r="A25" s="4" t="s">
        <v>45</v>
      </c>
      <c r="B25" s="4" t="s">
        <v>19</v>
      </c>
      <c r="C25" s="4" t="s">
        <v>18</v>
      </c>
      <c r="D25" s="4" t="s">
        <v>24</v>
      </c>
      <c r="E25" s="4" t="s">
        <v>50</v>
      </c>
      <c r="F25" s="4" t="s">
        <v>74</v>
      </c>
      <c r="G25" s="3" t="s">
        <v>10</v>
      </c>
      <c r="H25" s="3" t="s">
        <v>11</v>
      </c>
      <c r="I25" s="4" t="s">
        <v>95</v>
      </c>
      <c r="J25" s="4" t="s">
        <v>12</v>
      </c>
      <c r="K25" s="4" t="s">
        <v>124</v>
      </c>
      <c r="L25" s="3" t="str">
        <f>VLOOKUP(K25,[1]Export!$K$2:$L$151,2,0)</f>
        <v>5400820074642</v>
      </c>
      <c r="M25" s="4">
        <v>72</v>
      </c>
      <c r="N25" s="6">
        <f t="shared" si="0"/>
        <v>79.2</v>
      </c>
    </row>
    <row r="26" spans="1:14" x14ac:dyDescent="0.35">
      <c r="A26" s="4" t="s">
        <v>45</v>
      </c>
      <c r="B26" s="4" t="s">
        <v>19</v>
      </c>
      <c r="C26" s="4" t="s">
        <v>18</v>
      </c>
      <c r="D26" s="4" t="s">
        <v>24</v>
      </c>
      <c r="E26" s="4" t="s">
        <v>50</v>
      </c>
      <c r="F26" s="4" t="s">
        <v>74</v>
      </c>
      <c r="I26" s="4" t="s">
        <v>95</v>
      </c>
      <c r="J26" s="4" t="s">
        <v>13</v>
      </c>
      <c r="K26" s="4" t="s">
        <v>125</v>
      </c>
      <c r="L26" s="3" t="str">
        <f>VLOOKUP(K26,[1]Export!$K$2:$L$151,2,0)</f>
        <v>5400820074659</v>
      </c>
      <c r="M26" s="4">
        <v>181</v>
      </c>
      <c r="N26" s="6">
        <f t="shared" si="0"/>
        <v>199.10000000000002</v>
      </c>
    </row>
    <row r="27" spans="1:14" x14ac:dyDescent="0.35">
      <c r="A27" s="4" t="s">
        <v>45</v>
      </c>
      <c r="B27" s="4" t="s">
        <v>19</v>
      </c>
      <c r="C27" s="4" t="s">
        <v>18</v>
      </c>
      <c r="D27" s="4" t="s">
        <v>24</v>
      </c>
      <c r="E27" s="4" t="s">
        <v>50</v>
      </c>
      <c r="F27" s="4" t="s">
        <v>74</v>
      </c>
      <c r="I27" s="4" t="s">
        <v>95</v>
      </c>
      <c r="J27" s="4" t="s">
        <v>14</v>
      </c>
      <c r="K27" s="4" t="s">
        <v>126</v>
      </c>
      <c r="L27" s="3" t="str">
        <f>VLOOKUP(K27,[1]Export!$K$2:$L$151,2,0)</f>
        <v>5400820074666</v>
      </c>
      <c r="M27" s="4">
        <v>186</v>
      </c>
      <c r="N27" s="6">
        <f t="shared" si="0"/>
        <v>204.60000000000002</v>
      </c>
    </row>
    <row r="28" spans="1:14" x14ac:dyDescent="0.35">
      <c r="A28" s="4" t="s">
        <v>45</v>
      </c>
      <c r="B28" s="4" t="s">
        <v>19</v>
      </c>
      <c r="C28" s="4" t="s">
        <v>18</v>
      </c>
      <c r="D28" s="4" t="s">
        <v>24</v>
      </c>
      <c r="E28" s="4" t="s">
        <v>50</v>
      </c>
      <c r="F28" s="4" t="s">
        <v>74</v>
      </c>
      <c r="I28" s="4" t="s">
        <v>95</v>
      </c>
      <c r="J28" s="4" t="s">
        <v>15</v>
      </c>
      <c r="K28" s="4" t="s">
        <v>127</v>
      </c>
      <c r="L28" s="3" t="str">
        <f>VLOOKUP(K28,[1]Export!$K$2:$L$151,2,0)</f>
        <v>5400820074673</v>
      </c>
      <c r="M28" s="4">
        <v>98</v>
      </c>
      <c r="N28" s="6">
        <f t="shared" si="0"/>
        <v>107.80000000000001</v>
      </c>
    </row>
    <row r="29" spans="1:14" x14ac:dyDescent="0.35">
      <c r="A29" s="4" t="s">
        <v>45</v>
      </c>
      <c r="B29" s="4" t="s">
        <v>19</v>
      </c>
      <c r="C29" s="4" t="s">
        <v>18</v>
      </c>
      <c r="D29" s="4" t="s">
        <v>24</v>
      </c>
      <c r="E29" s="4" t="s">
        <v>50</v>
      </c>
      <c r="F29" s="4" t="s">
        <v>74</v>
      </c>
      <c r="I29" s="4" t="s">
        <v>95</v>
      </c>
      <c r="J29" s="4" t="s">
        <v>16</v>
      </c>
      <c r="K29" s="4" t="s">
        <v>128</v>
      </c>
      <c r="L29" s="3" t="str">
        <f>VLOOKUP(K29,[1]Export!$K$2:$L$151,2,0)</f>
        <v>5400820074680</v>
      </c>
      <c r="M29" s="4">
        <v>49</v>
      </c>
      <c r="N29" s="6">
        <f t="shared" si="0"/>
        <v>53.900000000000006</v>
      </c>
    </row>
    <row r="30" spans="1:14" x14ac:dyDescent="0.35">
      <c r="A30" s="4" t="s">
        <v>45</v>
      </c>
      <c r="B30" s="4" t="s">
        <v>19</v>
      </c>
      <c r="C30" s="4" t="s">
        <v>18</v>
      </c>
      <c r="D30" s="4" t="s">
        <v>24</v>
      </c>
      <c r="E30" s="4" t="s">
        <v>50</v>
      </c>
      <c r="F30" s="4" t="s">
        <v>74</v>
      </c>
      <c r="I30" s="4" t="s">
        <v>95</v>
      </c>
      <c r="J30" s="4" t="s">
        <v>229</v>
      </c>
      <c r="K30" s="4" t="str">
        <f>D30&amp;J30</f>
        <v>SS26T-M004XXL</v>
      </c>
      <c r="L30" s="3" t="str">
        <f>VLOOKUP(K30,[1]Export!$K$2:$L$151,2,0)</f>
        <v>5400820074697</v>
      </c>
      <c r="M30" s="4">
        <v>5</v>
      </c>
      <c r="N30" s="6">
        <f t="shared" si="0"/>
        <v>5.5</v>
      </c>
    </row>
    <row r="31" spans="1:14" x14ac:dyDescent="0.35">
      <c r="A31" s="4" t="s">
        <v>45</v>
      </c>
      <c r="B31" s="4" t="s">
        <v>19</v>
      </c>
      <c r="C31" s="4" t="s">
        <v>18</v>
      </c>
      <c r="D31" s="4" t="s">
        <v>25</v>
      </c>
      <c r="E31" s="4" t="s">
        <v>51</v>
      </c>
      <c r="F31" s="4" t="s">
        <v>75</v>
      </c>
      <c r="I31" s="4" t="s">
        <v>97</v>
      </c>
      <c r="J31" s="4" t="s">
        <v>12</v>
      </c>
      <c r="K31" s="4" t="s">
        <v>129</v>
      </c>
      <c r="L31" s="3" t="str">
        <f>VLOOKUP(K31,[1]Export!$K$2:$L$151,2,0)</f>
        <v>5400820074468</v>
      </c>
      <c r="M31" s="4">
        <v>45</v>
      </c>
      <c r="N31" s="6">
        <f t="shared" si="0"/>
        <v>49.500000000000007</v>
      </c>
    </row>
    <row r="32" spans="1:14" x14ac:dyDescent="0.35">
      <c r="A32" s="4" t="s">
        <v>45</v>
      </c>
      <c r="B32" s="4" t="s">
        <v>19</v>
      </c>
      <c r="C32" s="4" t="s">
        <v>18</v>
      </c>
      <c r="D32" s="4" t="s">
        <v>25</v>
      </c>
      <c r="E32" s="4" t="s">
        <v>51</v>
      </c>
      <c r="F32" s="4" t="s">
        <v>75</v>
      </c>
      <c r="I32" s="4" t="s">
        <v>97</v>
      </c>
      <c r="J32" s="4" t="s">
        <v>13</v>
      </c>
      <c r="K32" s="4" t="s">
        <v>130</v>
      </c>
      <c r="L32" s="3" t="str">
        <f>VLOOKUP(K32,[1]Export!$K$2:$L$151,2,0)</f>
        <v>5400820074475</v>
      </c>
      <c r="M32" s="4">
        <v>55</v>
      </c>
      <c r="N32" s="6">
        <f t="shared" si="0"/>
        <v>60.500000000000007</v>
      </c>
    </row>
    <row r="33" spans="1:14" x14ac:dyDescent="0.35">
      <c r="A33" s="4" t="s">
        <v>45</v>
      </c>
      <c r="B33" s="4" t="s">
        <v>19</v>
      </c>
      <c r="C33" s="4" t="s">
        <v>18</v>
      </c>
      <c r="D33" s="4" t="s">
        <v>25</v>
      </c>
      <c r="E33" s="4" t="s">
        <v>51</v>
      </c>
      <c r="F33" s="4" t="s">
        <v>75</v>
      </c>
      <c r="I33" s="4" t="s">
        <v>97</v>
      </c>
      <c r="J33" s="4" t="s">
        <v>14</v>
      </c>
      <c r="K33" s="4" t="s">
        <v>131</v>
      </c>
      <c r="L33" s="3" t="str">
        <f>VLOOKUP(K33,[1]Export!$K$2:$L$151,2,0)</f>
        <v>5400820074482</v>
      </c>
      <c r="M33" s="4">
        <v>55</v>
      </c>
      <c r="N33" s="6">
        <f t="shared" si="0"/>
        <v>60.500000000000007</v>
      </c>
    </row>
    <row r="34" spans="1:14" x14ac:dyDescent="0.35">
      <c r="A34" s="4" t="s">
        <v>45</v>
      </c>
      <c r="B34" s="4" t="s">
        <v>19</v>
      </c>
      <c r="C34" s="4" t="s">
        <v>18</v>
      </c>
      <c r="D34" s="4" t="s">
        <v>25</v>
      </c>
      <c r="E34" s="4" t="s">
        <v>51</v>
      </c>
      <c r="F34" s="4" t="s">
        <v>75</v>
      </c>
      <c r="I34" s="4" t="s">
        <v>97</v>
      </c>
      <c r="J34" s="4" t="s">
        <v>15</v>
      </c>
      <c r="K34" s="4" t="s">
        <v>132</v>
      </c>
      <c r="L34" s="3" t="str">
        <f>VLOOKUP(K34,[1]Export!$K$2:$L$151,2,0)</f>
        <v>5400820074499</v>
      </c>
      <c r="M34" s="4">
        <v>55</v>
      </c>
      <c r="N34" s="6">
        <f t="shared" si="0"/>
        <v>60.500000000000007</v>
      </c>
    </row>
    <row r="35" spans="1:14" x14ac:dyDescent="0.35">
      <c r="A35" s="4" t="s">
        <v>45</v>
      </c>
      <c r="B35" s="4" t="s">
        <v>19</v>
      </c>
      <c r="C35" s="4" t="s">
        <v>18</v>
      </c>
      <c r="D35" s="4" t="s">
        <v>25</v>
      </c>
      <c r="E35" s="4" t="s">
        <v>51</v>
      </c>
      <c r="F35" s="4" t="s">
        <v>75</v>
      </c>
      <c r="I35" s="4" t="s">
        <v>97</v>
      </c>
      <c r="J35" s="4" t="s">
        <v>16</v>
      </c>
      <c r="K35" s="4" t="s">
        <v>133</v>
      </c>
      <c r="L35" s="3" t="str">
        <f>VLOOKUP(K35,[1]Export!$K$2:$L$151,2,0)</f>
        <v>5400820074505</v>
      </c>
      <c r="M35" s="4">
        <v>30</v>
      </c>
      <c r="N35" s="6">
        <f t="shared" si="0"/>
        <v>33</v>
      </c>
    </row>
    <row r="36" spans="1:14" x14ac:dyDescent="0.35">
      <c r="A36" s="4" t="s">
        <v>45</v>
      </c>
      <c r="B36" s="4" t="s">
        <v>19</v>
      </c>
      <c r="C36" s="4" t="s">
        <v>18</v>
      </c>
      <c r="D36" s="4" t="s">
        <v>26</v>
      </c>
      <c r="E36" s="4" t="s">
        <v>52</v>
      </c>
      <c r="F36" s="4" t="s">
        <v>76</v>
      </c>
      <c r="I36" s="4" t="s">
        <v>95</v>
      </c>
      <c r="J36" s="4" t="s">
        <v>12</v>
      </c>
      <c r="K36" s="4" t="s">
        <v>134</v>
      </c>
      <c r="L36" s="3" t="str">
        <f>VLOOKUP(K36,[1]Export!$K$2:$L$151,2,0)</f>
        <v>5400820077346</v>
      </c>
      <c r="M36" s="4">
        <v>50</v>
      </c>
      <c r="N36" s="6">
        <f t="shared" si="0"/>
        <v>55.000000000000007</v>
      </c>
    </row>
    <row r="37" spans="1:14" x14ac:dyDescent="0.35">
      <c r="A37" s="4" t="s">
        <v>45</v>
      </c>
      <c r="B37" s="4" t="s">
        <v>19</v>
      </c>
      <c r="C37" s="4" t="s">
        <v>18</v>
      </c>
      <c r="D37" s="4" t="s">
        <v>26</v>
      </c>
      <c r="E37" s="4" t="s">
        <v>52</v>
      </c>
      <c r="F37" s="4" t="s">
        <v>76</v>
      </c>
      <c r="I37" s="4" t="s">
        <v>95</v>
      </c>
      <c r="J37" s="4" t="s">
        <v>13</v>
      </c>
      <c r="K37" s="4" t="s">
        <v>135</v>
      </c>
      <c r="L37" s="3" t="str">
        <f>VLOOKUP(K37,[1]Export!$K$2:$L$151,2,0)</f>
        <v>5400820077353</v>
      </c>
      <c r="M37" s="4">
        <v>98</v>
      </c>
      <c r="N37" s="6">
        <f t="shared" si="0"/>
        <v>107.80000000000001</v>
      </c>
    </row>
    <row r="38" spans="1:14" x14ac:dyDescent="0.35">
      <c r="A38" s="4" t="s">
        <v>45</v>
      </c>
      <c r="B38" s="4" t="s">
        <v>19</v>
      </c>
      <c r="C38" s="4" t="s">
        <v>18</v>
      </c>
      <c r="D38" s="4" t="s">
        <v>26</v>
      </c>
      <c r="E38" s="4" t="s">
        <v>52</v>
      </c>
      <c r="F38" s="4" t="s">
        <v>76</v>
      </c>
      <c r="I38" s="4" t="s">
        <v>95</v>
      </c>
      <c r="J38" s="4" t="s">
        <v>14</v>
      </c>
      <c r="K38" s="4" t="s">
        <v>136</v>
      </c>
      <c r="L38" s="3" t="str">
        <f>VLOOKUP(K38,[1]Export!$K$2:$L$151,2,0)</f>
        <v>5400820077360</v>
      </c>
      <c r="M38" s="4">
        <v>96</v>
      </c>
      <c r="N38" s="6">
        <f t="shared" si="0"/>
        <v>105.60000000000001</v>
      </c>
    </row>
    <row r="39" spans="1:14" x14ac:dyDescent="0.35">
      <c r="A39" s="4" t="s">
        <v>45</v>
      </c>
      <c r="B39" s="4" t="s">
        <v>19</v>
      </c>
      <c r="C39" s="4" t="s">
        <v>18</v>
      </c>
      <c r="D39" s="4" t="s">
        <v>26</v>
      </c>
      <c r="E39" s="4" t="s">
        <v>52</v>
      </c>
      <c r="F39" s="4" t="s">
        <v>76</v>
      </c>
      <c r="I39" s="4" t="s">
        <v>95</v>
      </c>
      <c r="J39" s="4" t="s">
        <v>15</v>
      </c>
      <c r="K39" s="4" t="s">
        <v>137</v>
      </c>
      <c r="L39" s="3" t="str">
        <f>VLOOKUP(K39,[1]Export!$K$2:$L$151,2,0)</f>
        <v>5400820077377</v>
      </c>
      <c r="M39" s="4">
        <v>58</v>
      </c>
      <c r="N39" s="6">
        <f t="shared" si="0"/>
        <v>63.800000000000004</v>
      </c>
    </row>
    <row r="40" spans="1:14" x14ac:dyDescent="0.35">
      <c r="A40" s="4" t="s">
        <v>45</v>
      </c>
      <c r="B40" s="4" t="s">
        <v>19</v>
      </c>
      <c r="C40" s="4" t="s">
        <v>18</v>
      </c>
      <c r="D40" s="4" t="s">
        <v>26</v>
      </c>
      <c r="E40" s="4" t="s">
        <v>52</v>
      </c>
      <c r="F40" s="4" t="s">
        <v>76</v>
      </c>
      <c r="I40" s="4" t="s">
        <v>95</v>
      </c>
      <c r="J40" s="4" t="s">
        <v>16</v>
      </c>
      <c r="K40" s="4" t="s">
        <v>138</v>
      </c>
      <c r="L40" s="3" t="str">
        <f>VLOOKUP(K40,[1]Export!$K$2:$L$151,2,0)</f>
        <v>5400820077384</v>
      </c>
      <c r="M40" s="4">
        <v>30</v>
      </c>
      <c r="N40" s="6">
        <f t="shared" si="0"/>
        <v>33</v>
      </c>
    </row>
    <row r="41" spans="1:14" x14ac:dyDescent="0.35">
      <c r="A41" s="4" t="s">
        <v>45</v>
      </c>
      <c r="B41" s="4" t="s">
        <v>19</v>
      </c>
      <c r="C41" s="4" t="s">
        <v>18</v>
      </c>
      <c r="D41" s="4" t="s">
        <v>27</v>
      </c>
      <c r="E41" s="4" t="s">
        <v>53</v>
      </c>
      <c r="F41" s="4" t="s">
        <v>77</v>
      </c>
      <c r="I41" s="4" t="s">
        <v>95</v>
      </c>
      <c r="J41" s="4" t="s">
        <v>12</v>
      </c>
      <c r="K41" s="4" t="s">
        <v>139</v>
      </c>
      <c r="L41" s="3" t="str">
        <f>VLOOKUP(K41,[1]Export!$K$2:$L$151,2,0)</f>
        <v>5400820077582</v>
      </c>
      <c r="M41" s="4">
        <v>59</v>
      </c>
      <c r="N41" s="6">
        <f t="shared" si="0"/>
        <v>64.900000000000006</v>
      </c>
    </row>
    <row r="42" spans="1:14" x14ac:dyDescent="0.35">
      <c r="A42" s="4" t="s">
        <v>45</v>
      </c>
      <c r="B42" s="4" t="s">
        <v>19</v>
      </c>
      <c r="C42" s="4" t="s">
        <v>18</v>
      </c>
      <c r="D42" s="4" t="s">
        <v>27</v>
      </c>
      <c r="E42" s="4" t="s">
        <v>53</v>
      </c>
      <c r="F42" s="4" t="s">
        <v>77</v>
      </c>
      <c r="I42" s="4" t="s">
        <v>95</v>
      </c>
      <c r="J42" s="4" t="s">
        <v>13</v>
      </c>
      <c r="K42" s="4" t="s">
        <v>140</v>
      </c>
      <c r="L42" s="3" t="str">
        <f>VLOOKUP(K42,[1]Export!$K$2:$L$151,2,0)</f>
        <v>5400820077599</v>
      </c>
      <c r="M42" s="4">
        <v>128</v>
      </c>
      <c r="N42" s="6">
        <f t="shared" si="0"/>
        <v>140.80000000000001</v>
      </c>
    </row>
    <row r="43" spans="1:14" x14ac:dyDescent="0.35">
      <c r="A43" s="4" t="s">
        <v>45</v>
      </c>
      <c r="B43" s="4" t="s">
        <v>19</v>
      </c>
      <c r="C43" s="4" t="s">
        <v>18</v>
      </c>
      <c r="D43" s="4" t="s">
        <v>27</v>
      </c>
      <c r="E43" s="4" t="s">
        <v>53</v>
      </c>
      <c r="F43" s="4" t="s">
        <v>77</v>
      </c>
      <c r="I43" s="4" t="s">
        <v>95</v>
      </c>
      <c r="J43" s="4" t="s">
        <v>14</v>
      </c>
      <c r="K43" s="4" t="s">
        <v>141</v>
      </c>
      <c r="L43" s="3" t="str">
        <f>VLOOKUP(K43,[1]Export!$K$2:$L$151,2,0)</f>
        <v>5400820077605</v>
      </c>
      <c r="M43" s="4">
        <v>126</v>
      </c>
      <c r="N43" s="6">
        <f t="shared" si="0"/>
        <v>138.60000000000002</v>
      </c>
    </row>
    <row r="44" spans="1:14" x14ac:dyDescent="0.35">
      <c r="A44" s="4" t="s">
        <v>45</v>
      </c>
      <c r="B44" s="4" t="s">
        <v>19</v>
      </c>
      <c r="C44" s="4" t="s">
        <v>18</v>
      </c>
      <c r="D44" s="4" t="s">
        <v>27</v>
      </c>
      <c r="E44" s="4" t="s">
        <v>53</v>
      </c>
      <c r="F44" s="4" t="s">
        <v>77</v>
      </c>
      <c r="I44" s="4" t="s">
        <v>95</v>
      </c>
      <c r="J44" s="4" t="s">
        <v>15</v>
      </c>
      <c r="K44" s="4" t="s">
        <v>142</v>
      </c>
      <c r="L44" s="3" t="str">
        <f>VLOOKUP(K44,[1]Export!$K$2:$L$151,2,0)</f>
        <v>5400820077612</v>
      </c>
      <c r="M44" s="4">
        <v>65</v>
      </c>
      <c r="N44" s="6">
        <f t="shared" si="0"/>
        <v>71.5</v>
      </c>
    </row>
    <row r="45" spans="1:14" x14ac:dyDescent="0.35">
      <c r="A45" s="4" t="s">
        <v>45</v>
      </c>
      <c r="B45" s="4" t="s">
        <v>19</v>
      </c>
      <c r="C45" s="4" t="s">
        <v>18</v>
      </c>
      <c r="D45" s="4" t="s">
        <v>27</v>
      </c>
      <c r="E45" s="4" t="s">
        <v>53</v>
      </c>
      <c r="F45" s="4" t="s">
        <v>77</v>
      </c>
      <c r="I45" s="4" t="s">
        <v>95</v>
      </c>
      <c r="J45" s="4" t="s">
        <v>16</v>
      </c>
      <c r="K45" s="4" t="s">
        <v>143</v>
      </c>
      <c r="L45" s="3" t="str">
        <f>VLOOKUP(K45,[1]Export!$K$2:$L$151,2,0)</f>
        <v>5400820077629</v>
      </c>
      <c r="M45" s="4">
        <v>33</v>
      </c>
      <c r="N45" s="6">
        <f t="shared" si="0"/>
        <v>36.300000000000004</v>
      </c>
    </row>
    <row r="46" spans="1:14" x14ac:dyDescent="0.35">
      <c r="A46" s="4" t="s">
        <v>45</v>
      </c>
      <c r="B46" s="4" t="s">
        <v>19</v>
      </c>
      <c r="C46" s="4" t="s">
        <v>18</v>
      </c>
      <c r="D46" s="4" t="s">
        <v>28</v>
      </c>
      <c r="E46" s="4" t="s">
        <v>54</v>
      </c>
      <c r="F46" s="4" t="s">
        <v>78</v>
      </c>
      <c r="I46" s="4" t="s">
        <v>98</v>
      </c>
      <c r="J46" s="4" t="s">
        <v>12</v>
      </c>
      <c r="K46" s="4" t="s">
        <v>144</v>
      </c>
      <c r="L46" s="3" t="str">
        <f>VLOOKUP(K46,[1]Export!$K$2:$L$151,2,0)</f>
        <v>5400820075489</v>
      </c>
      <c r="M46" s="4">
        <v>85</v>
      </c>
      <c r="N46" s="6">
        <f t="shared" si="0"/>
        <v>93.500000000000014</v>
      </c>
    </row>
    <row r="47" spans="1:14" x14ac:dyDescent="0.35">
      <c r="A47" s="4" t="s">
        <v>45</v>
      </c>
      <c r="B47" s="4" t="s">
        <v>19</v>
      </c>
      <c r="C47" s="4" t="s">
        <v>18</v>
      </c>
      <c r="D47" s="4" t="s">
        <v>28</v>
      </c>
      <c r="E47" s="4" t="s">
        <v>54</v>
      </c>
      <c r="F47" s="4" t="s">
        <v>78</v>
      </c>
      <c r="I47" s="4" t="s">
        <v>98</v>
      </c>
      <c r="J47" s="4" t="s">
        <v>13</v>
      </c>
      <c r="K47" s="4" t="s">
        <v>145</v>
      </c>
      <c r="L47" s="3" t="str">
        <f>VLOOKUP(K47,[1]Export!$K$2:$L$151,2,0)</f>
        <v>5400820075496</v>
      </c>
      <c r="M47" s="4">
        <v>198</v>
      </c>
      <c r="N47" s="6">
        <f t="shared" si="0"/>
        <v>217.8</v>
      </c>
    </row>
    <row r="48" spans="1:14" x14ac:dyDescent="0.35">
      <c r="A48" s="4" t="s">
        <v>45</v>
      </c>
      <c r="B48" s="4" t="s">
        <v>19</v>
      </c>
      <c r="C48" s="4" t="s">
        <v>18</v>
      </c>
      <c r="D48" s="4" t="s">
        <v>28</v>
      </c>
      <c r="E48" s="4" t="s">
        <v>54</v>
      </c>
      <c r="F48" s="4" t="s">
        <v>78</v>
      </c>
      <c r="I48" s="4" t="s">
        <v>98</v>
      </c>
      <c r="J48" s="4" t="s">
        <v>14</v>
      </c>
      <c r="K48" s="4" t="s">
        <v>146</v>
      </c>
      <c r="L48" s="3" t="str">
        <f>VLOOKUP(K48,[1]Export!$K$2:$L$151,2,0)</f>
        <v>5400820075502</v>
      </c>
      <c r="M48" s="4">
        <v>161</v>
      </c>
      <c r="N48" s="6">
        <f t="shared" si="0"/>
        <v>177.10000000000002</v>
      </c>
    </row>
    <row r="49" spans="1:14" x14ac:dyDescent="0.35">
      <c r="A49" s="4" t="s">
        <v>45</v>
      </c>
      <c r="B49" s="4" t="s">
        <v>19</v>
      </c>
      <c r="C49" s="4" t="s">
        <v>18</v>
      </c>
      <c r="D49" s="4" t="s">
        <v>28</v>
      </c>
      <c r="E49" s="4" t="s">
        <v>54</v>
      </c>
      <c r="F49" s="4" t="s">
        <v>78</v>
      </c>
      <c r="I49" s="4" t="s">
        <v>98</v>
      </c>
      <c r="J49" s="4" t="s">
        <v>15</v>
      </c>
      <c r="K49" s="4" t="s">
        <v>147</v>
      </c>
      <c r="L49" s="3" t="str">
        <f>VLOOKUP(K49,[1]Export!$K$2:$L$151,2,0)</f>
        <v>5400820075519</v>
      </c>
      <c r="M49" s="4">
        <v>46</v>
      </c>
      <c r="N49" s="6">
        <f t="shared" si="0"/>
        <v>50.6</v>
      </c>
    </row>
    <row r="50" spans="1:14" x14ac:dyDescent="0.35">
      <c r="A50" s="4" t="s">
        <v>45</v>
      </c>
      <c r="B50" s="4" t="s">
        <v>19</v>
      </c>
      <c r="C50" s="4" t="s">
        <v>18</v>
      </c>
      <c r="D50" s="4" t="s">
        <v>28</v>
      </c>
      <c r="E50" s="4" t="s">
        <v>54</v>
      </c>
      <c r="F50" s="4" t="s">
        <v>78</v>
      </c>
      <c r="I50" s="4" t="s">
        <v>98</v>
      </c>
      <c r="J50" s="4" t="s">
        <v>16</v>
      </c>
      <c r="K50" s="4" t="s">
        <v>148</v>
      </c>
      <c r="L50" s="3" t="str">
        <f>VLOOKUP(K50,[1]Export!$K$2:$L$151,2,0)</f>
        <v>5400820075526</v>
      </c>
      <c r="M50" s="4">
        <v>10</v>
      </c>
      <c r="N50" s="6">
        <f t="shared" si="0"/>
        <v>11</v>
      </c>
    </row>
    <row r="51" spans="1:14" x14ac:dyDescent="0.35">
      <c r="A51" s="4" t="s">
        <v>45</v>
      </c>
      <c r="B51" s="4" t="s">
        <v>19</v>
      </c>
      <c r="C51" s="4" t="s">
        <v>18</v>
      </c>
      <c r="D51" s="4" t="s">
        <v>29</v>
      </c>
      <c r="E51" s="4" t="s">
        <v>55</v>
      </c>
      <c r="F51" s="4" t="s">
        <v>79</v>
      </c>
      <c r="I51" s="4" t="s">
        <v>99</v>
      </c>
      <c r="J51" s="4" t="s">
        <v>12</v>
      </c>
      <c r="K51" s="4" t="s">
        <v>149</v>
      </c>
      <c r="L51" s="3" t="str">
        <f>VLOOKUP(K51,[1]Export!$K$2:$L$151,2,0)</f>
        <v>5400820075243</v>
      </c>
      <c r="M51" s="4">
        <v>41</v>
      </c>
      <c r="N51" s="6">
        <f t="shared" si="0"/>
        <v>45.1</v>
      </c>
    </row>
    <row r="52" spans="1:14" x14ac:dyDescent="0.35">
      <c r="A52" s="4" t="s">
        <v>45</v>
      </c>
      <c r="B52" s="4" t="s">
        <v>19</v>
      </c>
      <c r="C52" s="4" t="s">
        <v>18</v>
      </c>
      <c r="D52" s="4" t="s">
        <v>29</v>
      </c>
      <c r="E52" s="4" t="s">
        <v>55</v>
      </c>
      <c r="F52" s="4" t="s">
        <v>79</v>
      </c>
      <c r="I52" s="4" t="s">
        <v>99</v>
      </c>
      <c r="J52" s="4" t="s">
        <v>13</v>
      </c>
      <c r="K52" s="4" t="s">
        <v>150</v>
      </c>
      <c r="L52" s="3" t="str">
        <f>VLOOKUP(K52,[1]Export!$K$2:$L$151,2,0)</f>
        <v>5400820075250</v>
      </c>
      <c r="M52" s="4">
        <v>85</v>
      </c>
      <c r="N52" s="6">
        <f t="shared" si="0"/>
        <v>93.500000000000014</v>
      </c>
    </row>
    <row r="53" spans="1:14" x14ac:dyDescent="0.35">
      <c r="A53" s="4" t="s">
        <v>45</v>
      </c>
      <c r="B53" s="4" t="s">
        <v>19</v>
      </c>
      <c r="C53" s="4" t="s">
        <v>18</v>
      </c>
      <c r="D53" s="4" t="s">
        <v>29</v>
      </c>
      <c r="E53" s="4" t="s">
        <v>55</v>
      </c>
      <c r="F53" s="4" t="s">
        <v>79</v>
      </c>
      <c r="I53" s="4" t="s">
        <v>99</v>
      </c>
      <c r="J53" s="4" t="s">
        <v>14</v>
      </c>
      <c r="K53" s="4" t="s">
        <v>151</v>
      </c>
      <c r="L53" s="3" t="str">
        <f>VLOOKUP(K53,[1]Export!$K$2:$L$151,2,0)</f>
        <v>5400820075267</v>
      </c>
      <c r="M53" s="4">
        <v>92</v>
      </c>
      <c r="N53" s="6">
        <f t="shared" si="0"/>
        <v>101.2</v>
      </c>
    </row>
    <row r="54" spans="1:14" x14ac:dyDescent="0.35">
      <c r="A54" s="4" t="s">
        <v>45</v>
      </c>
      <c r="B54" s="4" t="s">
        <v>19</v>
      </c>
      <c r="C54" s="4" t="s">
        <v>18</v>
      </c>
      <c r="D54" s="4" t="s">
        <v>29</v>
      </c>
      <c r="E54" s="4" t="s">
        <v>55</v>
      </c>
      <c r="F54" s="4" t="s">
        <v>79</v>
      </c>
      <c r="I54" s="4" t="s">
        <v>99</v>
      </c>
      <c r="J54" s="4" t="s">
        <v>15</v>
      </c>
      <c r="K54" s="4" t="s">
        <v>152</v>
      </c>
      <c r="L54" s="3" t="str">
        <f>VLOOKUP(K54,[1]Export!$K$2:$L$151,2,0)</f>
        <v>5400820075274</v>
      </c>
      <c r="M54" s="4">
        <v>60</v>
      </c>
      <c r="N54" s="6">
        <f t="shared" si="0"/>
        <v>66</v>
      </c>
    </row>
    <row r="55" spans="1:14" x14ac:dyDescent="0.35">
      <c r="A55" s="4" t="s">
        <v>45</v>
      </c>
      <c r="B55" s="4" t="s">
        <v>19</v>
      </c>
      <c r="C55" s="4" t="s">
        <v>18</v>
      </c>
      <c r="D55" s="4" t="s">
        <v>29</v>
      </c>
      <c r="E55" s="4" t="s">
        <v>55</v>
      </c>
      <c r="F55" s="4" t="s">
        <v>79</v>
      </c>
      <c r="I55" s="4" t="s">
        <v>99</v>
      </c>
      <c r="J55" s="4" t="s">
        <v>16</v>
      </c>
      <c r="K55" s="4" t="s">
        <v>153</v>
      </c>
      <c r="L55" s="3" t="str">
        <f>VLOOKUP(K55,[1]Export!$K$2:$L$151,2,0)</f>
        <v>5400820075281</v>
      </c>
      <c r="M55" s="4">
        <v>23</v>
      </c>
      <c r="N55" s="6">
        <f t="shared" si="0"/>
        <v>25.3</v>
      </c>
    </row>
    <row r="56" spans="1:14" x14ac:dyDescent="0.35">
      <c r="A56" s="4" t="s">
        <v>45</v>
      </c>
      <c r="B56" s="4" t="s">
        <v>19</v>
      </c>
      <c r="C56" s="4" t="s">
        <v>18</v>
      </c>
      <c r="D56" s="4" t="s">
        <v>30</v>
      </c>
      <c r="E56" s="4" t="s">
        <v>56</v>
      </c>
      <c r="F56" s="4" t="s">
        <v>80</v>
      </c>
      <c r="I56" s="4" t="s">
        <v>100</v>
      </c>
      <c r="J56" s="4" t="s">
        <v>12</v>
      </c>
      <c r="K56" s="4" t="s">
        <v>154</v>
      </c>
      <c r="L56" s="3" t="str">
        <f>VLOOKUP(K56,[1]Export!$K$2:$L$151,2,0)</f>
        <v>5400820075304</v>
      </c>
      <c r="M56" s="4">
        <v>60</v>
      </c>
      <c r="N56" s="6">
        <f t="shared" si="0"/>
        <v>66</v>
      </c>
    </row>
    <row r="57" spans="1:14" x14ac:dyDescent="0.35">
      <c r="A57" s="4" t="s">
        <v>45</v>
      </c>
      <c r="B57" s="4" t="s">
        <v>19</v>
      </c>
      <c r="C57" s="4" t="s">
        <v>18</v>
      </c>
      <c r="D57" s="4" t="s">
        <v>30</v>
      </c>
      <c r="E57" s="4" t="s">
        <v>56</v>
      </c>
      <c r="F57" s="4" t="s">
        <v>80</v>
      </c>
      <c r="I57" s="4" t="s">
        <v>100</v>
      </c>
      <c r="J57" s="4" t="s">
        <v>13</v>
      </c>
      <c r="K57" s="4" t="s">
        <v>155</v>
      </c>
      <c r="L57" s="3" t="str">
        <f>VLOOKUP(K57,[1]Export!$K$2:$L$151,2,0)</f>
        <v>5400820075311</v>
      </c>
      <c r="M57" s="4">
        <v>133</v>
      </c>
      <c r="N57" s="6">
        <f t="shared" si="0"/>
        <v>146.30000000000001</v>
      </c>
    </row>
    <row r="58" spans="1:14" x14ac:dyDescent="0.35">
      <c r="A58" s="4" t="s">
        <v>45</v>
      </c>
      <c r="B58" s="4" t="s">
        <v>19</v>
      </c>
      <c r="C58" s="4" t="s">
        <v>18</v>
      </c>
      <c r="D58" s="4" t="s">
        <v>30</v>
      </c>
      <c r="E58" s="4" t="s">
        <v>56</v>
      </c>
      <c r="F58" s="4" t="s">
        <v>80</v>
      </c>
      <c r="I58" s="4" t="s">
        <v>100</v>
      </c>
      <c r="J58" s="4" t="s">
        <v>14</v>
      </c>
      <c r="K58" s="4" t="s">
        <v>156</v>
      </c>
      <c r="L58" s="3" t="str">
        <f>VLOOKUP(K58,[1]Export!$K$2:$L$151,2,0)</f>
        <v>5400820075328</v>
      </c>
      <c r="M58" s="4">
        <v>140</v>
      </c>
      <c r="N58" s="6">
        <f t="shared" si="0"/>
        <v>154</v>
      </c>
    </row>
    <row r="59" spans="1:14" x14ac:dyDescent="0.35">
      <c r="A59" s="4" t="s">
        <v>45</v>
      </c>
      <c r="B59" s="4" t="s">
        <v>19</v>
      </c>
      <c r="C59" s="4" t="s">
        <v>18</v>
      </c>
      <c r="D59" s="4" t="s">
        <v>30</v>
      </c>
      <c r="E59" s="4" t="s">
        <v>56</v>
      </c>
      <c r="F59" s="4" t="s">
        <v>80</v>
      </c>
      <c r="I59" s="4" t="s">
        <v>100</v>
      </c>
      <c r="J59" s="4" t="s">
        <v>15</v>
      </c>
      <c r="K59" s="4" t="s">
        <v>157</v>
      </c>
      <c r="L59" s="3" t="str">
        <f>VLOOKUP(K59,[1]Export!$K$2:$L$151,2,0)</f>
        <v>5400820075335</v>
      </c>
      <c r="M59" s="4">
        <v>84</v>
      </c>
      <c r="N59" s="6">
        <f t="shared" si="0"/>
        <v>92.4</v>
      </c>
    </row>
    <row r="60" spans="1:14" x14ac:dyDescent="0.35">
      <c r="A60" s="4" t="s">
        <v>45</v>
      </c>
      <c r="B60" s="4" t="s">
        <v>19</v>
      </c>
      <c r="C60" s="4" t="s">
        <v>18</v>
      </c>
      <c r="D60" s="4" t="s">
        <v>30</v>
      </c>
      <c r="E60" s="4" t="s">
        <v>56</v>
      </c>
      <c r="F60" s="4" t="s">
        <v>80</v>
      </c>
      <c r="I60" s="4" t="s">
        <v>100</v>
      </c>
      <c r="J60" s="4" t="s">
        <v>16</v>
      </c>
      <c r="K60" s="4" t="s">
        <v>158</v>
      </c>
      <c r="L60" s="3" t="str">
        <f>VLOOKUP(K60,[1]Export!$K$2:$L$151,2,0)</f>
        <v>5400820075342</v>
      </c>
      <c r="M60" s="4">
        <v>33</v>
      </c>
      <c r="N60" s="6">
        <f t="shared" si="0"/>
        <v>36.300000000000004</v>
      </c>
    </row>
    <row r="61" spans="1:14" x14ac:dyDescent="0.35">
      <c r="A61" s="4" t="s">
        <v>45</v>
      </c>
      <c r="B61" s="4" t="s">
        <v>19</v>
      </c>
      <c r="C61" s="4" t="s">
        <v>18</v>
      </c>
      <c r="D61" s="4" t="s">
        <v>31</v>
      </c>
      <c r="E61" s="4" t="s">
        <v>57</v>
      </c>
      <c r="F61" s="4" t="s">
        <v>81</v>
      </c>
      <c r="I61" s="4" t="s">
        <v>98</v>
      </c>
      <c r="J61" s="4" t="s">
        <v>12</v>
      </c>
      <c r="K61" s="4" t="s">
        <v>159</v>
      </c>
      <c r="L61" s="3" t="str">
        <f>VLOOKUP(K61,[1]Export!$K$2:$L$151,2,0)</f>
        <v>5400820077407</v>
      </c>
      <c r="M61" s="4">
        <v>99</v>
      </c>
      <c r="N61" s="6">
        <f t="shared" si="0"/>
        <v>108.9</v>
      </c>
    </row>
    <row r="62" spans="1:14" x14ac:dyDescent="0.35">
      <c r="A62" s="4" t="s">
        <v>45</v>
      </c>
      <c r="B62" s="4" t="s">
        <v>19</v>
      </c>
      <c r="C62" s="4" t="s">
        <v>18</v>
      </c>
      <c r="D62" s="4" t="s">
        <v>31</v>
      </c>
      <c r="E62" s="4" t="s">
        <v>57</v>
      </c>
      <c r="F62" s="4" t="s">
        <v>81</v>
      </c>
      <c r="I62" s="4" t="s">
        <v>98</v>
      </c>
      <c r="J62" s="4" t="s">
        <v>13</v>
      </c>
      <c r="K62" s="4" t="s">
        <v>160</v>
      </c>
      <c r="L62" s="3" t="str">
        <f>VLOOKUP(K62,[1]Export!$K$2:$L$151,2,0)</f>
        <v>5400820077414</v>
      </c>
      <c r="M62" s="4">
        <v>229</v>
      </c>
      <c r="N62" s="6">
        <f t="shared" si="0"/>
        <v>251.90000000000003</v>
      </c>
    </row>
    <row r="63" spans="1:14" x14ac:dyDescent="0.35">
      <c r="A63" s="4" t="s">
        <v>45</v>
      </c>
      <c r="B63" s="4" t="s">
        <v>19</v>
      </c>
      <c r="C63" s="4" t="s">
        <v>18</v>
      </c>
      <c r="D63" s="4" t="s">
        <v>31</v>
      </c>
      <c r="E63" s="4" t="s">
        <v>57</v>
      </c>
      <c r="F63" s="4" t="s">
        <v>81</v>
      </c>
      <c r="I63" s="4" t="s">
        <v>98</v>
      </c>
      <c r="J63" s="4" t="s">
        <v>14</v>
      </c>
      <c r="K63" s="4" t="s">
        <v>161</v>
      </c>
      <c r="L63" s="3" t="str">
        <f>VLOOKUP(K63,[1]Export!$K$2:$L$151,2,0)</f>
        <v>5400820077421</v>
      </c>
      <c r="M63" s="4">
        <v>227</v>
      </c>
      <c r="N63" s="6">
        <f t="shared" si="0"/>
        <v>249.70000000000002</v>
      </c>
    </row>
    <row r="64" spans="1:14" x14ac:dyDescent="0.35">
      <c r="A64" s="4" t="s">
        <v>45</v>
      </c>
      <c r="B64" s="4" t="s">
        <v>19</v>
      </c>
      <c r="C64" s="4" t="s">
        <v>18</v>
      </c>
      <c r="D64" s="4" t="s">
        <v>31</v>
      </c>
      <c r="E64" s="4" t="s">
        <v>57</v>
      </c>
      <c r="F64" s="4" t="s">
        <v>81</v>
      </c>
      <c r="I64" s="4" t="s">
        <v>98</v>
      </c>
      <c r="J64" s="4" t="s">
        <v>15</v>
      </c>
      <c r="K64" s="4" t="s">
        <v>162</v>
      </c>
      <c r="L64" s="3" t="str">
        <f>VLOOKUP(K64,[1]Export!$K$2:$L$151,2,0)</f>
        <v>5400820077438</v>
      </c>
      <c r="M64" s="4">
        <v>110</v>
      </c>
      <c r="N64" s="6">
        <f t="shared" si="0"/>
        <v>121.00000000000001</v>
      </c>
    </row>
    <row r="65" spans="1:14" x14ac:dyDescent="0.35">
      <c r="A65" s="4" t="s">
        <v>45</v>
      </c>
      <c r="B65" s="4" t="s">
        <v>19</v>
      </c>
      <c r="C65" s="4" t="s">
        <v>18</v>
      </c>
      <c r="D65" s="4" t="s">
        <v>31</v>
      </c>
      <c r="E65" s="4" t="s">
        <v>57</v>
      </c>
      <c r="F65" s="4" t="s">
        <v>81</v>
      </c>
      <c r="I65" s="4" t="s">
        <v>98</v>
      </c>
      <c r="J65" s="4" t="s">
        <v>16</v>
      </c>
      <c r="K65" s="4" t="s">
        <v>163</v>
      </c>
      <c r="L65" s="3" t="str">
        <f>VLOOKUP(K65,[1]Export!$K$2:$L$151,2,0)</f>
        <v>5400820077445</v>
      </c>
      <c r="M65" s="4">
        <v>58</v>
      </c>
      <c r="N65" s="6">
        <f t="shared" si="0"/>
        <v>63.800000000000004</v>
      </c>
    </row>
    <row r="66" spans="1:14" x14ac:dyDescent="0.35">
      <c r="A66" s="4" t="s">
        <v>45</v>
      </c>
      <c r="B66" s="4" t="s">
        <v>19</v>
      </c>
      <c r="C66" s="4" t="s">
        <v>18</v>
      </c>
      <c r="D66" s="4" t="s">
        <v>32</v>
      </c>
      <c r="E66" s="4" t="s">
        <v>58</v>
      </c>
      <c r="F66" s="4" t="s">
        <v>82</v>
      </c>
      <c r="I66" s="4" t="s">
        <v>95</v>
      </c>
      <c r="J66" s="4" t="s">
        <v>12</v>
      </c>
      <c r="K66" s="4" t="s">
        <v>164</v>
      </c>
      <c r="L66" s="3" t="str">
        <f>VLOOKUP(K66,[1]Export!$K$2:$L$151,2,0)</f>
        <v>5400820075069</v>
      </c>
      <c r="M66" s="4">
        <v>123</v>
      </c>
      <c r="N66" s="6">
        <f t="shared" si="0"/>
        <v>135.30000000000001</v>
      </c>
    </row>
    <row r="67" spans="1:14" x14ac:dyDescent="0.35">
      <c r="A67" s="4" t="s">
        <v>45</v>
      </c>
      <c r="B67" s="4" t="s">
        <v>19</v>
      </c>
      <c r="C67" s="4" t="s">
        <v>18</v>
      </c>
      <c r="D67" s="4" t="s">
        <v>32</v>
      </c>
      <c r="E67" s="4" t="s">
        <v>58</v>
      </c>
      <c r="F67" s="4" t="s">
        <v>82</v>
      </c>
      <c r="I67" s="4" t="s">
        <v>95</v>
      </c>
      <c r="J67" s="4" t="s">
        <v>13</v>
      </c>
      <c r="K67" s="4" t="s">
        <v>165</v>
      </c>
      <c r="L67" s="3" t="str">
        <f>VLOOKUP(K67,[1]Export!$K$2:$L$151,2,0)</f>
        <v>5400820075076</v>
      </c>
      <c r="M67" s="4">
        <v>311</v>
      </c>
      <c r="N67" s="6">
        <f t="shared" ref="N67:N130" si="1">M67*1.1</f>
        <v>342.1</v>
      </c>
    </row>
    <row r="68" spans="1:14" x14ac:dyDescent="0.35">
      <c r="A68" s="4" t="s">
        <v>45</v>
      </c>
      <c r="B68" s="4" t="s">
        <v>19</v>
      </c>
      <c r="C68" s="4" t="s">
        <v>18</v>
      </c>
      <c r="D68" s="4" t="s">
        <v>32</v>
      </c>
      <c r="E68" s="4" t="s">
        <v>58</v>
      </c>
      <c r="F68" s="4" t="s">
        <v>82</v>
      </c>
      <c r="I68" s="4" t="s">
        <v>95</v>
      </c>
      <c r="J68" s="4" t="s">
        <v>14</v>
      </c>
      <c r="K68" s="4" t="s">
        <v>166</v>
      </c>
      <c r="L68" s="3" t="str">
        <f>VLOOKUP(K68,[1]Export!$K$2:$L$151,2,0)</f>
        <v>5400820075083</v>
      </c>
      <c r="M68" s="4">
        <v>321</v>
      </c>
      <c r="N68" s="6">
        <f t="shared" si="1"/>
        <v>353.1</v>
      </c>
    </row>
    <row r="69" spans="1:14" x14ac:dyDescent="0.35">
      <c r="A69" s="4" t="s">
        <v>45</v>
      </c>
      <c r="B69" s="4" t="s">
        <v>19</v>
      </c>
      <c r="C69" s="4" t="s">
        <v>18</v>
      </c>
      <c r="D69" s="4" t="s">
        <v>32</v>
      </c>
      <c r="E69" s="4" t="s">
        <v>58</v>
      </c>
      <c r="F69" s="4" t="s">
        <v>82</v>
      </c>
      <c r="I69" s="4" t="s">
        <v>95</v>
      </c>
      <c r="J69" s="4" t="s">
        <v>15</v>
      </c>
      <c r="K69" s="4" t="s">
        <v>167</v>
      </c>
      <c r="L69" s="3" t="str">
        <f>VLOOKUP(K69,[1]Export!$K$2:$L$151,2,0)</f>
        <v>5400820075090</v>
      </c>
      <c r="M69" s="4">
        <v>176</v>
      </c>
      <c r="N69" s="6">
        <f t="shared" si="1"/>
        <v>193.60000000000002</v>
      </c>
    </row>
    <row r="70" spans="1:14" x14ac:dyDescent="0.35">
      <c r="A70" s="4" t="s">
        <v>45</v>
      </c>
      <c r="B70" s="4" t="s">
        <v>19</v>
      </c>
      <c r="C70" s="4" t="s">
        <v>18</v>
      </c>
      <c r="D70" s="4" t="s">
        <v>32</v>
      </c>
      <c r="E70" s="4" t="s">
        <v>58</v>
      </c>
      <c r="F70" s="4" t="s">
        <v>82</v>
      </c>
      <c r="I70" s="4" t="s">
        <v>95</v>
      </c>
      <c r="J70" s="4" t="s">
        <v>16</v>
      </c>
      <c r="K70" s="4" t="s">
        <v>168</v>
      </c>
      <c r="L70" s="3" t="str">
        <f>VLOOKUP(K70,[1]Export!$K$2:$L$151,2,0)</f>
        <v>5400820075106</v>
      </c>
      <c r="M70" s="4">
        <v>81</v>
      </c>
      <c r="N70" s="6">
        <f t="shared" si="1"/>
        <v>89.100000000000009</v>
      </c>
    </row>
    <row r="71" spans="1:14" x14ac:dyDescent="0.35">
      <c r="A71" s="4" t="s">
        <v>45</v>
      </c>
      <c r="B71" s="4" t="s">
        <v>19</v>
      </c>
      <c r="C71" s="4" t="s">
        <v>18</v>
      </c>
      <c r="D71" s="4" t="s">
        <v>32</v>
      </c>
      <c r="E71" s="4" t="s">
        <v>58</v>
      </c>
      <c r="F71" s="4" t="s">
        <v>82</v>
      </c>
      <c r="I71" s="4" t="s">
        <v>95</v>
      </c>
      <c r="J71" s="4" t="s">
        <v>229</v>
      </c>
      <c r="K71" s="4" t="str">
        <f>D71&amp;J71</f>
        <v>SS26T-M126XXL</v>
      </c>
      <c r="L71" s="3" t="str">
        <f>VLOOKUP(K71,[1]Export!$K$2:$L$151,2,0)</f>
        <v>5400820075113</v>
      </c>
      <c r="M71" s="4">
        <v>5</v>
      </c>
      <c r="N71" s="6">
        <f t="shared" si="1"/>
        <v>5.5</v>
      </c>
    </row>
    <row r="72" spans="1:14" x14ac:dyDescent="0.35">
      <c r="A72" s="4" t="s">
        <v>45</v>
      </c>
      <c r="B72" s="4" t="s">
        <v>19</v>
      </c>
      <c r="C72" s="4" t="s">
        <v>18</v>
      </c>
      <c r="D72" s="4" t="s">
        <v>33</v>
      </c>
      <c r="E72" s="4" t="s">
        <v>59</v>
      </c>
      <c r="F72" s="4" t="s">
        <v>83</v>
      </c>
      <c r="I72" s="4" t="s">
        <v>101</v>
      </c>
      <c r="J72" s="4" t="s">
        <v>12</v>
      </c>
      <c r="K72" s="4" t="s">
        <v>169</v>
      </c>
      <c r="L72" s="3" t="str">
        <f>VLOOKUP(K72,[1]Export!$K$2:$L$151,2,0)</f>
        <v>5400820075007</v>
      </c>
      <c r="M72" s="4">
        <v>73</v>
      </c>
      <c r="N72" s="6">
        <f t="shared" si="1"/>
        <v>80.300000000000011</v>
      </c>
    </row>
    <row r="73" spans="1:14" x14ac:dyDescent="0.35">
      <c r="A73" s="4" t="s">
        <v>45</v>
      </c>
      <c r="B73" s="4" t="s">
        <v>19</v>
      </c>
      <c r="C73" s="4" t="s">
        <v>18</v>
      </c>
      <c r="D73" s="4" t="s">
        <v>33</v>
      </c>
      <c r="E73" s="4" t="s">
        <v>59</v>
      </c>
      <c r="F73" s="4" t="s">
        <v>83</v>
      </c>
      <c r="I73" s="4" t="s">
        <v>101</v>
      </c>
      <c r="J73" s="4" t="s">
        <v>13</v>
      </c>
      <c r="K73" s="4" t="s">
        <v>170</v>
      </c>
      <c r="L73" s="3" t="str">
        <f>VLOOKUP(K73,[1]Export!$K$2:$L$151,2,0)</f>
        <v>5400820075014</v>
      </c>
      <c r="M73" s="4">
        <v>190</v>
      </c>
      <c r="N73" s="6">
        <f t="shared" si="1"/>
        <v>209.00000000000003</v>
      </c>
    </row>
    <row r="74" spans="1:14" x14ac:dyDescent="0.35">
      <c r="A74" s="4" t="s">
        <v>45</v>
      </c>
      <c r="B74" s="4" t="s">
        <v>19</v>
      </c>
      <c r="C74" s="4" t="s">
        <v>18</v>
      </c>
      <c r="D74" s="4" t="s">
        <v>33</v>
      </c>
      <c r="E74" s="4" t="s">
        <v>59</v>
      </c>
      <c r="F74" s="4" t="s">
        <v>83</v>
      </c>
      <c r="I74" s="4" t="s">
        <v>101</v>
      </c>
      <c r="J74" s="4" t="s">
        <v>14</v>
      </c>
      <c r="K74" s="4" t="s">
        <v>171</v>
      </c>
      <c r="L74" s="3" t="str">
        <f>VLOOKUP(K74,[1]Export!$K$2:$L$151,2,0)</f>
        <v>5400820075021</v>
      </c>
      <c r="M74" s="4">
        <v>200</v>
      </c>
      <c r="N74" s="6">
        <f t="shared" si="1"/>
        <v>220.00000000000003</v>
      </c>
    </row>
    <row r="75" spans="1:14" x14ac:dyDescent="0.35">
      <c r="A75" s="4" t="s">
        <v>45</v>
      </c>
      <c r="B75" s="4" t="s">
        <v>19</v>
      </c>
      <c r="C75" s="4" t="s">
        <v>18</v>
      </c>
      <c r="D75" s="4" t="s">
        <v>33</v>
      </c>
      <c r="E75" s="4" t="s">
        <v>59</v>
      </c>
      <c r="F75" s="4" t="s">
        <v>83</v>
      </c>
      <c r="I75" s="4" t="s">
        <v>101</v>
      </c>
      <c r="J75" s="4" t="s">
        <v>15</v>
      </c>
      <c r="K75" s="4" t="s">
        <v>172</v>
      </c>
      <c r="L75" s="3" t="str">
        <f>VLOOKUP(K75,[1]Export!$K$2:$L$151,2,0)</f>
        <v>5400820075038</v>
      </c>
      <c r="M75" s="4">
        <v>115</v>
      </c>
      <c r="N75" s="6">
        <f t="shared" si="1"/>
        <v>126.50000000000001</v>
      </c>
    </row>
    <row r="76" spans="1:14" x14ac:dyDescent="0.35">
      <c r="A76" s="4" t="s">
        <v>45</v>
      </c>
      <c r="B76" s="4" t="s">
        <v>19</v>
      </c>
      <c r="C76" s="4" t="s">
        <v>18</v>
      </c>
      <c r="D76" s="4" t="s">
        <v>33</v>
      </c>
      <c r="E76" s="4" t="s">
        <v>59</v>
      </c>
      <c r="F76" s="4" t="s">
        <v>83</v>
      </c>
      <c r="I76" s="4" t="s">
        <v>101</v>
      </c>
      <c r="J76" s="4" t="s">
        <v>16</v>
      </c>
      <c r="K76" s="4" t="s">
        <v>173</v>
      </c>
      <c r="L76" s="3" t="str">
        <f>VLOOKUP(K76,[1]Export!$K$2:$L$151,2,0)</f>
        <v>5400820075045</v>
      </c>
      <c r="M76" s="4">
        <v>55</v>
      </c>
      <c r="N76" s="6">
        <f t="shared" si="1"/>
        <v>60.500000000000007</v>
      </c>
    </row>
    <row r="77" spans="1:14" x14ac:dyDescent="0.35">
      <c r="A77" s="4" t="s">
        <v>45</v>
      </c>
      <c r="B77" s="4" t="s">
        <v>19</v>
      </c>
      <c r="C77" s="4" t="s">
        <v>18</v>
      </c>
      <c r="D77" s="4" t="s">
        <v>33</v>
      </c>
      <c r="E77" s="4" t="s">
        <v>59</v>
      </c>
      <c r="F77" s="4" t="s">
        <v>83</v>
      </c>
      <c r="I77" s="4" t="s">
        <v>101</v>
      </c>
      <c r="J77" s="4" t="s">
        <v>229</v>
      </c>
      <c r="K77" s="4" t="str">
        <f>D77&amp;J77</f>
        <v>SS26T-M113XXL</v>
      </c>
      <c r="L77" s="3" t="str">
        <f>VLOOKUP(K77,[1]Export!$K$2:$L$151,2,0)</f>
        <v>5400820075052</v>
      </c>
      <c r="M77" s="4">
        <v>5</v>
      </c>
      <c r="N77" s="6">
        <f t="shared" si="1"/>
        <v>5.5</v>
      </c>
    </row>
    <row r="78" spans="1:14" x14ac:dyDescent="0.35">
      <c r="A78" s="4" t="s">
        <v>45</v>
      </c>
      <c r="B78" s="4" t="s">
        <v>19</v>
      </c>
      <c r="C78" s="4" t="s">
        <v>18</v>
      </c>
      <c r="D78" s="4" t="s">
        <v>34</v>
      </c>
      <c r="E78" s="4" t="s">
        <v>60</v>
      </c>
      <c r="F78" s="4" t="s">
        <v>84</v>
      </c>
      <c r="I78" s="4" t="s">
        <v>95</v>
      </c>
      <c r="J78" s="4" t="s">
        <v>12</v>
      </c>
      <c r="K78" s="4" t="s">
        <v>174</v>
      </c>
      <c r="L78" s="3" t="str">
        <f>VLOOKUP(K78,[1]Export!$K$2:$L$151,2,0)</f>
        <v>5400820070514</v>
      </c>
      <c r="M78" s="4">
        <v>121</v>
      </c>
      <c r="N78" s="6">
        <f t="shared" si="1"/>
        <v>133.10000000000002</v>
      </c>
    </row>
    <row r="79" spans="1:14" x14ac:dyDescent="0.35">
      <c r="A79" s="4" t="s">
        <v>45</v>
      </c>
      <c r="B79" s="4" t="s">
        <v>19</v>
      </c>
      <c r="C79" s="4" t="s">
        <v>18</v>
      </c>
      <c r="D79" s="4" t="s">
        <v>34</v>
      </c>
      <c r="E79" s="4" t="s">
        <v>60</v>
      </c>
      <c r="F79" s="4" t="s">
        <v>84</v>
      </c>
      <c r="I79" s="4" t="s">
        <v>95</v>
      </c>
      <c r="J79" s="4" t="s">
        <v>13</v>
      </c>
      <c r="K79" s="4" t="s">
        <v>175</v>
      </c>
      <c r="L79" s="3" t="str">
        <f>VLOOKUP(K79,[1]Export!$K$2:$L$151,2,0)</f>
        <v>5400820070521</v>
      </c>
      <c r="M79" s="4">
        <v>298</v>
      </c>
      <c r="N79" s="6">
        <f t="shared" si="1"/>
        <v>327.8</v>
      </c>
    </row>
    <row r="80" spans="1:14" x14ac:dyDescent="0.35">
      <c r="A80" s="4" t="s">
        <v>45</v>
      </c>
      <c r="B80" s="4" t="s">
        <v>19</v>
      </c>
      <c r="C80" s="4" t="s">
        <v>18</v>
      </c>
      <c r="D80" s="4" t="s">
        <v>34</v>
      </c>
      <c r="E80" s="4" t="s">
        <v>60</v>
      </c>
      <c r="F80" s="4" t="s">
        <v>84</v>
      </c>
      <c r="I80" s="4" t="s">
        <v>95</v>
      </c>
      <c r="J80" s="4" t="s">
        <v>14</v>
      </c>
      <c r="K80" s="4" t="s">
        <v>176</v>
      </c>
      <c r="L80" s="3" t="str">
        <f>VLOOKUP(K80,[1]Export!$K$2:$L$151,2,0)</f>
        <v>5400820070538</v>
      </c>
      <c r="M80" s="4">
        <v>298</v>
      </c>
      <c r="N80" s="6">
        <f t="shared" si="1"/>
        <v>327.8</v>
      </c>
    </row>
    <row r="81" spans="1:14" x14ac:dyDescent="0.35">
      <c r="A81" s="4" t="s">
        <v>45</v>
      </c>
      <c r="B81" s="4" t="s">
        <v>19</v>
      </c>
      <c r="C81" s="4" t="s">
        <v>18</v>
      </c>
      <c r="D81" s="4" t="s">
        <v>34</v>
      </c>
      <c r="E81" s="4" t="s">
        <v>60</v>
      </c>
      <c r="F81" s="4" t="s">
        <v>84</v>
      </c>
      <c r="I81" s="4" t="s">
        <v>95</v>
      </c>
      <c r="J81" s="4" t="s">
        <v>15</v>
      </c>
      <c r="K81" s="4" t="s">
        <v>177</v>
      </c>
      <c r="L81" s="3" t="str">
        <f>VLOOKUP(K81,[1]Export!$K$2:$L$151,2,0)</f>
        <v>5400820070545</v>
      </c>
      <c r="M81" s="4">
        <v>149</v>
      </c>
      <c r="N81" s="6">
        <f t="shared" si="1"/>
        <v>163.9</v>
      </c>
    </row>
    <row r="82" spans="1:14" x14ac:dyDescent="0.35">
      <c r="A82" s="4" t="s">
        <v>45</v>
      </c>
      <c r="B82" s="4" t="s">
        <v>19</v>
      </c>
      <c r="C82" s="4" t="s">
        <v>18</v>
      </c>
      <c r="D82" s="4" t="s">
        <v>34</v>
      </c>
      <c r="E82" s="4" t="s">
        <v>60</v>
      </c>
      <c r="F82" s="4" t="s">
        <v>84</v>
      </c>
      <c r="I82" s="4" t="s">
        <v>95</v>
      </c>
      <c r="J82" s="4" t="s">
        <v>16</v>
      </c>
      <c r="K82" s="4" t="s">
        <v>178</v>
      </c>
      <c r="L82" s="3" t="str">
        <f>VLOOKUP(K82,[1]Export!$K$2:$L$151,2,0)</f>
        <v>5400820070552</v>
      </c>
      <c r="M82" s="4">
        <v>66</v>
      </c>
      <c r="N82" s="6">
        <f t="shared" si="1"/>
        <v>72.600000000000009</v>
      </c>
    </row>
    <row r="83" spans="1:14" x14ac:dyDescent="0.35">
      <c r="A83" s="4" t="s">
        <v>45</v>
      </c>
      <c r="B83" s="4" t="s">
        <v>19</v>
      </c>
      <c r="C83" s="4" t="s">
        <v>18</v>
      </c>
      <c r="D83" s="4" t="s">
        <v>35</v>
      </c>
      <c r="E83" s="4" t="s">
        <v>61</v>
      </c>
      <c r="F83" s="4" t="s">
        <v>85</v>
      </c>
      <c r="I83" s="4" t="s">
        <v>95</v>
      </c>
      <c r="J83" s="4" t="s">
        <v>12</v>
      </c>
      <c r="K83" s="4" t="s">
        <v>179</v>
      </c>
      <c r="L83" s="3" t="str">
        <f>VLOOKUP(K83,[1]Export!$K$2:$L$151,2,0)</f>
        <v>5400820077469</v>
      </c>
      <c r="M83" s="4">
        <v>73</v>
      </c>
      <c r="N83" s="6">
        <f t="shared" si="1"/>
        <v>80.300000000000011</v>
      </c>
    </row>
    <row r="84" spans="1:14" x14ac:dyDescent="0.35">
      <c r="A84" s="4" t="s">
        <v>45</v>
      </c>
      <c r="B84" s="4" t="s">
        <v>19</v>
      </c>
      <c r="C84" s="4" t="s">
        <v>18</v>
      </c>
      <c r="D84" s="4" t="s">
        <v>35</v>
      </c>
      <c r="E84" s="4" t="s">
        <v>61</v>
      </c>
      <c r="F84" s="4" t="s">
        <v>85</v>
      </c>
      <c r="I84" s="4" t="s">
        <v>95</v>
      </c>
      <c r="J84" s="4" t="s">
        <v>13</v>
      </c>
      <c r="K84" s="4" t="s">
        <v>180</v>
      </c>
      <c r="L84" s="3" t="str">
        <f>VLOOKUP(K84,[1]Export!$K$2:$L$151,2,0)</f>
        <v>5400820077476</v>
      </c>
      <c r="M84" s="4">
        <v>165</v>
      </c>
      <c r="N84" s="6">
        <f t="shared" si="1"/>
        <v>181.50000000000003</v>
      </c>
    </row>
    <row r="85" spans="1:14" x14ac:dyDescent="0.35">
      <c r="A85" s="4" t="s">
        <v>45</v>
      </c>
      <c r="B85" s="4" t="s">
        <v>19</v>
      </c>
      <c r="C85" s="4" t="s">
        <v>18</v>
      </c>
      <c r="D85" s="4" t="s">
        <v>35</v>
      </c>
      <c r="E85" s="4" t="s">
        <v>61</v>
      </c>
      <c r="F85" s="4" t="s">
        <v>85</v>
      </c>
      <c r="I85" s="4" t="s">
        <v>95</v>
      </c>
      <c r="J85" s="4" t="s">
        <v>14</v>
      </c>
      <c r="K85" s="4" t="s">
        <v>181</v>
      </c>
      <c r="L85" s="3" t="str">
        <f>VLOOKUP(K85,[1]Export!$K$2:$L$151,2,0)</f>
        <v>5400820077483</v>
      </c>
      <c r="M85" s="4">
        <v>165</v>
      </c>
      <c r="N85" s="6">
        <f t="shared" si="1"/>
        <v>181.50000000000003</v>
      </c>
    </row>
    <row r="86" spans="1:14" x14ac:dyDescent="0.35">
      <c r="A86" s="4" t="s">
        <v>45</v>
      </c>
      <c r="B86" s="4" t="s">
        <v>19</v>
      </c>
      <c r="C86" s="4" t="s">
        <v>18</v>
      </c>
      <c r="D86" s="4" t="s">
        <v>35</v>
      </c>
      <c r="E86" s="4" t="s">
        <v>61</v>
      </c>
      <c r="F86" s="4" t="s">
        <v>85</v>
      </c>
      <c r="I86" s="4" t="s">
        <v>95</v>
      </c>
      <c r="J86" s="4" t="s">
        <v>15</v>
      </c>
      <c r="K86" s="4" t="s">
        <v>182</v>
      </c>
      <c r="L86" s="3" t="str">
        <f>VLOOKUP(K86,[1]Export!$K$2:$L$151,2,0)</f>
        <v>5400820077490</v>
      </c>
      <c r="M86" s="4">
        <v>88</v>
      </c>
      <c r="N86" s="6">
        <f t="shared" si="1"/>
        <v>96.800000000000011</v>
      </c>
    </row>
    <row r="87" spans="1:14" x14ac:dyDescent="0.35">
      <c r="A87" s="4" t="s">
        <v>45</v>
      </c>
      <c r="B87" s="4" t="s">
        <v>19</v>
      </c>
      <c r="C87" s="4" t="s">
        <v>18</v>
      </c>
      <c r="D87" s="4" t="s">
        <v>35</v>
      </c>
      <c r="E87" s="4" t="s">
        <v>61</v>
      </c>
      <c r="F87" s="4" t="s">
        <v>85</v>
      </c>
      <c r="I87" s="4" t="s">
        <v>95</v>
      </c>
      <c r="J87" s="4" t="s">
        <v>16</v>
      </c>
      <c r="K87" s="4" t="s">
        <v>183</v>
      </c>
      <c r="L87" s="3" t="str">
        <f>VLOOKUP(K87,[1]Export!$K$2:$L$151,2,0)</f>
        <v>5400820077506</v>
      </c>
      <c r="M87" s="4">
        <v>49</v>
      </c>
      <c r="N87" s="6">
        <f t="shared" si="1"/>
        <v>53.900000000000006</v>
      </c>
    </row>
    <row r="88" spans="1:14" x14ac:dyDescent="0.35">
      <c r="A88" s="4" t="s">
        <v>45</v>
      </c>
      <c r="B88" s="4" t="s">
        <v>19</v>
      </c>
      <c r="C88" s="4" t="s">
        <v>18</v>
      </c>
      <c r="D88" s="4" t="s">
        <v>36</v>
      </c>
      <c r="E88" s="4" t="s">
        <v>61</v>
      </c>
      <c r="F88" s="4" t="s">
        <v>86</v>
      </c>
      <c r="I88" s="4" t="s">
        <v>102</v>
      </c>
      <c r="J88" s="4" t="s">
        <v>12</v>
      </c>
      <c r="K88" s="4" t="s">
        <v>184</v>
      </c>
      <c r="L88" s="3" t="str">
        <f>VLOOKUP(K88,[1]Export!$K$2:$L$151,2,0)</f>
        <v>5400820077520</v>
      </c>
      <c r="M88" s="4">
        <v>118</v>
      </c>
      <c r="N88" s="6">
        <f t="shared" si="1"/>
        <v>129.80000000000001</v>
      </c>
    </row>
    <row r="89" spans="1:14" x14ac:dyDescent="0.35">
      <c r="A89" s="4" t="s">
        <v>45</v>
      </c>
      <c r="B89" s="4" t="s">
        <v>19</v>
      </c>
      <c r="C89" s="4" t="s">
        <v>18</v>
      </c>
      <c r="D89" s="4" t="s">
        <v>36</v>
      </c>
      <c r="E89" s="4" t="s">
        <v>61</v>
      </c>
      <c r="F89" s="4" t="s">
        <v>86</v>
      </c>
      <c r="I89" s="4" t="s">
        <v>102</v>
      </c>
      <c r="J89" s="4" t="s">
        <v>13</v>
      </c>
      <c r="K89" s="4" t="s">
        <v>185</v>
      </c>
      <c r="L89" s="3" t="str">
        <f>VLOOKUP(K89,[1]Export!$K$2:$L$151,2,0)</f>
        <v>5400820077537</v>
      </c>
      <c r="M89" s="4">
        <v>274</v>
      </c>
      <c r="N89" s="6">
        <f t="shared" si="1"/>
        <v>301.40000000000003</v>
      </c>
    </row>
    <row r="90" spans="1:14" x14ac:dyDescent="0.35">
      <c r="A90" s="4" t="s">
        <v>45</v>
      </c>
      <c r="B90" s="4" t="s">
        <v>19</v>
      </c>
      <c r="C90" s="4" t="s">
        <v>18</v>
      </c>
      <c r="D90" s="4" t="s">
        <v>36</v>
      </c>
      <c r="E90" s="4" t="s">
        <v>61</v>
      </c>
      <c r="F90" s="4" t="s">
        <v>86</v>
      </c>
      <c r="I90" s="4" t="s">
        <v>102</v>
      </c>
      <c r="J90" s="4" t="s">
        <v>14</v>
      </c>
      <c r="K90" s="4" t="s">
        <v>186</v>
      </c>
      <c r="L90" s="3" t="str">
        <f>VLOOKUP(K90,[1]Export!$K$2:$L$151,2,0)</f>
        <v>5400820077544</v>
      </c>
      <c r="M90" s="4">
        <v>274</v>
      </c>
      <c r="N90" s="6">
        <f t="shared" si="1"/>
        <v>301.40000000000003</v>
      </c>
    </row>
    <row r="91" spans="1:14" x14ac:dyDescent="0.35">
      <c r="A91" s="4" t="s">
        <v>45</v>
      </c>
      <c r="B91" s="4" t="s">
        <v>19</v>
      </c>
      <c r="C91" s="4" t="s">
        <v>18</v>
      </c>
      <c r="D91" s="4" t="s">
        <v>36</v>
      </c>
      <c r="E91" s="4" t="s">
        <v>61</v>
      </c>
      <c r="F91" s="4" t="s">
        <v>86</v>
      </c>
      <c r="I91" s="4" t="s">
        <v>102</v>
      </c>
      <c r="J91" s="4" t="s">
        <v>15</v>
      </c>
      <c r="K91" s="4" t="s">
        <v>187</v>
      </c>
      <c r="L91" s="3" t="str">
        <f>VLOOKUP(K91,[1]Export!$K$2:$L$151,2,0)</f>
        <v>5400820077551</v>
      </c>
      <c r="M91" s="4">
        <v>143</v>
      </c>
      <c r="N91" s="6">
        <f t="shared" si="1"/>
        <v>157.30000000000001</v>
      </c>
    </row>
    <row r="92" spans="1:14" x14ac:dyDescent="0.35">
      <c r="A92" s="4" t="s">
        <v>45</v>
      </c>
      <c r="B92" s="4" t="s">
        <v>19</v>
      </c>
      <c r="C92" s="4" t="s">
        <v>18</v>
      </c>
      <c r="D92" s="4" t="s">
        <v>36</v>
      </c>
      <c r="E92" s="4" t="s">
        <v>61</v>
      </c>
      <c r="F92" s="4" t="s">
        <v>86</v>
      </c>
      <c r="I92" s="4" t="s">
        <v>102</v>
      </c>
      <c r="J92" s="4" t="s">
        <v>16</v>
      </c>
      <c r="K92" s="4" t="s">
        <v>188</v>
      </c>
      <c r="L92" s="3" t="str">
        <f>VLOOKUP(K92,[1]Export!$K$2:$L$151,2,0)</f>
        <v>5400820077568</v>
      </c>
      <c r="M92" s="4">
        <v>73</v>
      </c>
      <c r="N92" s="6">
        <f t="shared" si="1"/>
        <v>80.300000000000011</v>
      </c>
    </row>
    <row r="93" spans="1:14" x14ac:dyDescent="0.35">
      <c r="A93" s="4" t="s">
        <v>45</v>
      </c>
      <c r="B93" s="4" t="s">
        <v>19</v>
      </c>
      <c r="C93" s="4" t="s">
        <v>18</v>
      </c>
      <c r="D93" s="4" t="s">
        <v>37</v>
      </c>
      <c r="E93" s="4" t="s">
        <v>62</v>
      </c>
      <c r="F93" s="4" t="s">
        <v>87</v>
      </c>
      <c r="I93" s="4" t="s">
        <v>95</v>
      </c>
      <c r="J93" s="4" t="s">
        <v>12</v>
      </c>
      <c r="K93" s="4" t="s">
        <v>189</v>
      </c>
      <c r="L93" s="3" t="str">
        <f>VLOOKUP(K93,[1]Export!$K$2:$L$151,2,0)</f>
        <v>5400820071177</v>
      </c>
      <c r="M93" s="4">
        <v>130</v>
      </c>
      <c r="N93" s="6">
        <f t="shared" si="1"/>
        <v>143</v>
      </c>
    </row>
    <row r="94" spans="1:14" x14ac:dyDescent="0.35">
      <c r="A94" s="4" t="s">
        <v>45</v>
      </c>
      <c r="B94" s="4" t="s">
        <v>19</v>
      </c>
      <c r="C94" s="4" t="s">
        <v>18</v>
      </c>
      <c r="D94" s="4" t="s">
        <v>37</v>
      </c>
      <c r="E94" s="4" t="s">
        <v>62</v>
      </c>
      <c r="F94" s="4" t="s">
        <v>87</v>
      </c>
      <c r="I94" s="4" t="s">
        <v>95</v>
      </c>
      <c r="J94" s="4" t="s">
        <v>13</v>
      </c>
      <c r="K94" s="4" t="s">
        <v>190</v>
      </c>
      <c r="L94" s="3" t="str">
        <f>VLOOKUP(K94,[1]Export!$K$2:$L$151,2,0)</f>
        <v>5400820071184</v>
      </c>
      <c r="M94" s="4">
        <v>320</v>
      </c>
      <c r="N94" s="6">
        <f t="shared" si="1"/>
        <v>352</v>
      </c>
    </row>
    <row r="95" spans="1:14" x14ac:dyDescent="0.35">
      <c r="A95" s="4" t="s">
        <v>45</v>
      </c>
      <c r="B95" s="4" t="s">
        <v>19</v>
      </c>
      <c r="C95" s="4" t="s">
        <v>18</v>
      </c>
      <c r="D95" s="4" t="s">
        <v>37</v>
      </c>
      <c r="E95" s="4" t="s">
        <v>62</v>
      </c>
      <c r="F95" s="4" t="s">
        <v>87</v>
      </c>
      <c r="I95" s="4" t="s">
        <v>95</v>
      </c>
      <c r="J95" s="4" t="s">
        <v>14</v>
      </c>
      <c r="K95" s="4" t="s">
        <v>191</v>
      </c>
      <c r="L95" s="3" t="str">
        <f>VLOOKUP(K95,[1]Export!$K$2:$L$151,2,0)</f>
        <v>5400820071191</v>
      </c>
      <c r="M95" s="4">
        <v>320</v>
      </c>
      <c r="N95" s="6">
        <f t="shared" si="1"/>
        <v>352</v>
      </c>
    </row>
    <row r="96" spans="1:14" x14ac:dyDescent="0.35">
      <c r="A96" s="4" t="s">
        <v>45</v>
      </c>
      <c r="B96" s="4" t="s">
        <v>19</v>
      </c>
      <c r="C96" s="4" t="s">
        <v>18</v>
      </c>
      <c r="D96" s="4" t="s">
        <v>37</v>
      </c>
      <c r="E96" s="4" t="s">
        <v>62</v>
      </c>
      <c r="F96" s="4" t="s">
        <v>87</v>
      </c>
      <c r="I96" s="4" t="s">
        <v>95</v>
      </c>
      <c r="J96" s="4" t="s">
        <v>15</v>
      </c>
      <c r="K96" s="4" t="s">
        <v>192</v>
      </c>
      <c r="L96" s="3" t="str">
        <f>VLOOKUP(K96,[1]Export!$K$2:$L$151,2,0)</f>
        <v>5400820071207</v>
      </c>
      <c r="M96" s="4">
        <v>160</v>
      </c>
      <c r="N96" s="6">
        <f t="shared" si="1"/>
        <v>176</v>
      </c>
    </row>
    <row r="97" spans="1:14" x14ac:dyDescent="0.35">
      <c r="A97" s="4" t="s">
        <v>45</v>
      </c>
      <c r="B97" s="4" t="s">
        <v>19</v>
      </c>
      <c r="C97" s="4" t="s">
        <v>18</v>
      </c>
      <c r="D97" s="4" t="s">
        <v>37</v>
      </c>
      <c r="E97" s="4" t="s">
        <v>62</v>
      </c>
      <c r="F97" s="4" t="s">
        <v>87</v>
      </c>
      <c r="I97" s="4" t="s">
        <v>95</v>
      </c>
      <c r="J97" s="4" t="s">
        <v>16</v>
      </c>
      <c r="K97" s="4" t="s">
        <v>193</v>
      </c>
      <c r="L97" s="3" t="str">
        <f>VLOOKUP(K97,[1]Export!$K$2:$L$151,2,0)</f>
        <v>5400820071214</v>
      </c>
      <c r="M97" s="4">
        <v>70</v>
      </c>
      <c r="N97" s="6">
        <f t="shared" si="1"/>
        <v>77</v>
      </c>
    </row>
    <row r="98" spans="1:14" x14ac:dyDescent="0.35">
      <c r="A98" s="4" t="s">
        <v>45</v>
      </c>
      <c r="B98" s="4" t="s">
        <v>19</v>
      </c>
      <c r="C98" s="4" t="s">
        <v>18</v>
      </c>
      <c r="D98" s="4" t="s">
        <v>38</v>
      </c>
      <c r="E98" s="4" t="s">
        <v>63</v>
      </c>
      <c r="F98" s="4" t="s">
        <v>88</v>
      </c>
      <c r="I98" s="4" t="s">
        <v>103</v>
      </c>
      <c r="J98" s="4" t="s">
        <v>12</v>
      </c>
      <c r="K98" s="4" t="s">
        <v>194</v>
      </c>
      <c r="L98" s="3" t="str">
        <f>VLOOKUP(K98,[1]Export!$K$2:$L$151,2,0)</f>
        <v>5400820074284</v>
      </c>
      <c r="M98" s="4">
        <v>78</v>
      </c>
      <c r="N98" s="6">
        <f t="shared" si="1"/>
        <v>85.800000000000011</v>
      </c>
    </row>
    <row r="99" spans="1:14" x14ac:dyDescent="0.35">
      <c r="A99" s="4" t="s">
        <v>45</v>
      </c>
      <c r="B99" s="4" t="s">
        <v>19</v>
      </c>
      <c r="C99" s="4" t="s">
        <v>18</v>
      </c>
      <c r="D99" s="4" t="s">
        <v>38</v>
      </c>
      <c r="E99" s="4" t="s">
        <v>63</v>
      </c>
      <c r="F99" s="4" t="s">
        <v>88</v>
      </c>
      <c r="I99" s="4" t="s">
        <v>103</v>
      </c>
      <c r="J99" s="4" t="s">
        <v>13</v>
      </c>
      <c r="K99" s="4" t="s">
        <v>195</v>
      </c>
      <c r="L99" s="3" t="str">
        <f>VLOOKUP(K99,[1]Export!$K$2:$L$151,2,0)</f>
        <v>5400820074291</v>
      </c>
      <c r="M99" s="4">
        <v>207</v>
      </c>
      <c r="N99" s="6">
        <f t="shared" si="1"/>
        <v>227.70000000000002</v>
      </c>
    </row>
    <row r="100" spans="1:14" x14ac:dyDescent="0.35">
      <c r="A100" s="4" t="s">
        <v>45</v>
      </c>
      <c r="B100" s="4" t="s">
        <v>19</v>
      </c>
      <c r="C100" s="4" t="s">
        <v>18</v>
      </c>
      <c r="D100" s="4" t="s">
        <v>38</v>
      </c>
      <c r="E100" s="4" t="s">
        <v>63</v>
      </c>
      <c r="F100" s="4" t="s">
        <v>88</v>
      </c>
      <c r="I100" s="4" t="s">
        <v>103</v>
      </c>
      <c r="J100" s="4" t="s">
        <v>14</v>
      </c>
      <c r="K100" s="4" t="s">
        <v>196</v>
      </c>
      <c r="L100" s="3" t="str">
        <f>VLOOKUP(K100,[1]Export!$K$2:$L$151,2,0)</f>
        <v>5400820074307</v>
      </c>
      <c r="M100" s="4">
        <v>227</v>
      </c>
      <c r="N100" s="6">
        <f t="shared" si="1"/>
        <v>249.70000000000002</v>
      </c>
    </row>
    <row r="101" spans="1:14" x14ac:dyDescent="0.35">
      <c r="A101" s="4" t="s">
        <v>45</v>
      </c>
      <c r="B101" s="4" t="s">
        <v>19</v>
      </c>
      <c r="C101" s="4" t="s">
        <v>18</v>
      </c>
      <c r="D101" s="4" t="s">
        <v>38</v>
      </c>
      <c r="E101" s="4" t="s">
        <v>63</v>
      </c>
      <c r="F101" s="4" t="s">
        <v>88</v>
      </c>
      <c r="I101" s="4" t="s">
        <v>103</v>
      </c>
      <c r="J101" s="4" t="s">
        <v>15</v>
      </c>
      <c r="K101" s="4" t="s">
        <v>197</v>
      </c>
      <c r="L101" s="3" t="str">
        <f>VLOOKUP(K101,[1]Export!$K$2:$L$151,2,0)</f>
        <v>5400820074314</v>
      </c>
      <c r="M101" s="4">
        <v>136</v>
      </c>
      <c r="N101" s="6">
        <f t="shared" si="1"/>
        <v>149.60000000000002</v>
      </c>
    </row>
    <row r="102" spans="1:14" x14ac:dyDescent="0.35">
      <c r="A102" s="4" t="s">
        <v>45</v>
      </c>
      <c r="B102" s="4" t="s">
        <v>19</v>
      </c>
      <c r="C102" s="4" t="s">
        <v>18</v>
      </c>
      <c r="D102" s="4" t="s">
        <v>38</v>
      </c>
      <c r="E102" s="4" t="s">
        <v>63</v>
      </c>
      <c r="F102" s="4" t="s">
        <v>88</v>
      </c>
      <c r="I102" s="4" t="s">
        <v>103</v>
      </c>
      <c r="J102" s="4" t="s">
        <v>16</v>
      </c>
      <c r="K102" s="4" t="s">
        <v>198</v>
      </c>
      <c r="L102" s="3" t="str">
        <f>VLOOKUP(K102,[1]Export!$K$2:$L$151,2,0)</f>
        <v>5400820074321</v>
      </c>
      <c r="M102" s="4">
        <v>62</v>
      </c>
      <c r="N102" s="6">
        <f t="shared" si="1"/>
        <v>68.2</v>
      </c>
    </row>
    <row r="103" spans="1:14" x14ac:dyDescent="0.35">
      <c r="A103" s="4" t="s">
        <v>45</v>
      </c>
      <c r="B103" s="4" t="s">
        <v>19</v>
      </c>
      <c r="C103" s="4" t="s">
        <v>18</v>
      </c>
      <c r="D103" s="4" t="s">
        <v>38</v>
      </c>
      <c r="E103" s="4" t="s">
        <v>63</v>
      </c>
      <c r="F103" s="4" t="s">
        <v>88</v>
      </c>
      <c r="I103" s="4" t="s">
        <v>103</v>
      </c>
      <c r="J103" s="4" t="s">
        <v>229</v>
      </c>
      <c r="K103" s="4" t="str">
        <f>D103&amp;J103</f>
        <v>SS26F-M030XXL</v>
      </c>
      <c r="L103" s="3" t="str">
        <f>VLOOKUP(K103,[1]Export!$K$2:$L$151,2,0)</f>
        <v>5400820074338</v>
      </c>
      <c r="M103" s="4">
        <v>10</v>
      </c>
      <c r="N103" s="6">
        <f t="shared" si="1"/>
        <v>11</v>
      </c>
    </row>
    <row r="104" spans="1:14" x14ac:dyDescent="0.35">
      <c r="A104" s="4" t="s">
        <v>45</v>
      </c>
      <c r="B104" s="4" t="s">
        <v>19</v>
      </c>
      <c r="C104" s="4" t="s">
        <v>18</v>
      </c>
      <c r="D104" s="4" t="s">
        <v>39</v>
      </c>
      <c r="E104" s="4" t="s">
        <v>64</v>
      </c>
      <c r="F104" s="4" t="s">
        <v>89</v>
      </c>
      <c r="I104" s="4" t="s">
        <v>95</v>
      </c>
      <c r="J104" s="4" t="s">
        <v>12</v>
      </c>
      <c r="K104" s="4" t="s">
        <v>199</v>
      </c>
      <c r="L104" s="3" t="str">
        <f>VLOOKUP(K104,[1]Export!$K$2:$L$151,2,0)</f>
        <v>5400820075724</v>
      </c>
      <c r="M104" s="4">
        <v>128</v>
      </c>
      <c r="N104" s="6">
        <f t="shared" si="1"/>
        <v>140.80000000000001</v>
      </c>
    </row>
    <row r="105" spans="1:14" x14ac:dyDescent="0.35">
      <c r="A105" s="4" t="s">
        <v>45</v>
      </c>
      <c r="B105" s="4" t="s">
        <v>19</v>
      </c>
      <c r="C105" s="4" t="s">
        <v>18</v>
      </c>
      <c r="D105" s="4" t="s">
        <v>39</v>
      </c>
      <c r="E105" s="4" t="s">
        <v>64</v>
      </c>
      <c r="F105" s="4" t="s">
        <v>89</v>
      </c>
      <c r="I105" s="4" t="s">
        <v>95</v>
      </c>
      <c r="J105" s="4" t="s">
        <v>13</v>
      </c>
      <c r="K105" s="4" t="s">
        <v>200</v>
      </c>
      <c r="L105" s="3" t="str">
        <f>VLOOKUP(K105,[1]Export!$K$2:$L$151,2,0)</f>
        <v>5400820075731</v>
      </c>
      <c r="M105" s="4">
        <v>318</v>
      </c>
      <c r="N105" s="6">
        <f t="shared" si="1"/>
        <v>349.8</v>
      </c>
    </row>
    <row r="106" spans="1:14" x14ac:dyDescent="0.35">
      <c r="A106" s="4" t="s">
        <v>45</v>
      </c>
      <c r="B106" s="4" t="s">
        <v>19</v>
      </c>
      <c r="C106" s="4" t="s">
        <v>18</v>
      </c>
      <c r="D106" s="4" t="s">
        <v>39</v>
      </c>
      <c r="E106" s="4" t="s">
        <v>64</v>
      </c>
      <c r="F106" s="4" t="s">
        <v>89</v>
      </c>
      <c r="I106" s="4" t="s">
        <v>95</v>
      </c>
      <c r="J106" s="4" t="s">
        <v>14</v>
      </c>
      <c r="K106" s="4" t="s">
        <v>201</v>
      </c>
      <c r="L106" s="3" t="str">
        <f>VLOOKUP(K106,[1]Export!$K$2:$L$151,2,0)</f>
        <v>5400820075748</v>
      </c>
      <c r="M106" s="4">
        <v>318</v>
      </c>
      <c r="N106" s="6">
        <f t="shared" si="1"/>
        <v>349.8</v>
      </c>
    </row>
    <row r="107" spans="1:14" x14ac:dyDescent="0.35">
      <c r="A107" s="4" t="s">
        <v>45</v>
      </c>
      <c r="B107" s="4" t="s">
        <v>19</v>
      </c>
      <c r="C107" s="4" t="s">
        <v>18</v>
      </c>
      <c r="D107" s="4" t="s">
        <v>39</v>
      </c>
      <c r="E107" s="4" t="s">
        <v>64</v>
      </c>
      <c r="F107" s="4" t="s">
        <v>89</v>
      </c>
      <c r="I107" s="4" t="s">
        <v>95</v>
      </c>
      <c r="J107" s="4" t="s">
        <v>15</v>
      </c>
      <c r="K107" s="4" t="s">
        <v>202</v>
      </c>
      <c r="L107" s="3" t="str">
        <f>VLOOKUP(K107,[1]Export!$K$2:$L$151,2,0)</f>
        <v>5400820075755</v>
      </c>
      <c r="M107" s="4">
        <v>159</v>
      </c>
      <c r="N107" s="6">
        <f t="shared" si="1"/>
        <v>174.9</v>
      </c>
    </row>
    <row r="108" spans="1:14" x14ac:dyDescent="0.35">
      <c r="A108" s="4" t="s">
        <v>45</v>
      </c>
      <c r="B108" s="4" t="s">
        <v>19</v>
      </c>
      <c r="C108" s="4" t="s">
        <v>18</v>
      </c>
      <c r="D108" s="4" t="s">
        <v>39</v>
      </c>
      <c r="E108" s="4" t="s">
        <v>64</v>
      </c>
      <c r="F108" s="4" t="s">
        <v>89</v>
      </c>
      <c r="I108" s="4" t="s">
        <v>95</v>
      </c>
      <c r="J108" s="4" t="s">
        <v>16</v>
      </c>
      <c r="K108" s="4" t="s">
        <v>203</v>
      </c>
      <c r="L108" s="3" t="str">
        <f>VLOOKUP(K108,[1]Export!$K$2:$L$151,2,0)</f>
        <v>5400820075762</v>
      </c>
      <c r="M108" s="4">
        <v>70</v>
      </c>
      <c r="N108" s="6">
        <f t="shared" si="1"/>
        <v>77</v>
      </c>
    </row>
    <row r="109" spans="1:14" x14ac:dyDescent="0.35">
      <c r="A109" s="4" t="s">
        <v>45</v>
      </c>
      <c r="B109" s="4" t="s">
        <v>19</v>
      </c>
      <c r="C109" s="4" t="s">
        <v>18</v>
      </c>
      <c r="D109" s="4" t="s">
        <v>40</v>
      </c>
      <c r="E109" s="4" t="s">
        <v>65</v>
      </c>
      <c r="F109" s="4" t="s">
        <v>90</v>
      </c>
      <c r="I109" s="4" t="s">
        <v>95</v>
      </c>
      <c r="J109" s="4" t="s">
        <v>12</v>
      </c>
      <c r="K109" s="4" t="s">
        <v>204</v>
      </c>
      <c r="L109" s="3" t="str">
        <f>VLOOKUP(K109,[1]Export!$K$2:$L$151,2,0)</f>
        <v>5400820077643</v>
      </c>
      <c r="M109" s="4">
        <v>306</v>
      </c>
      <c r="N109" s="6">
        <f t="shared" si="1"/>
        <v>336.6</v>
      </c>
    </row>
    <row r="110" spans="1:14" x14ac:dyDescent="0.35">
      <c r="A110" s="4" t="s">
        <v>45</v>
      </c>
      <c r="B110" s="4" t="s">
        <v>19</v>
      </c>
      <c r="C110" s="4" t="s">
        <v>18</v>
      </c>
      <c r="D110" s="4" t="s">
        <v>40</v>
      </c>
      <c r="E110" s="4" t="s">
        <v>65</v>
      </c>
      <c r="F110" s="4" t="s">
        <v>90</v>
      </c>
      <c r="I110" s="4" t="s">
        <v>95</v>
      </c>
      <c r="J110" s="4" t="s">
        <v>13</v>
      </c>
      <c r="K110" s="4" t="s">
        <v>205</v>
      </c>
      <c r="L110" s="3" t="str">
        <f>VLOOKUP(K110,[1]Export!$K$2:$L$151,2,0)</f>
        <v>5400820077650</v>
      </c>
      <c r="M110" s="4">
        <v>752</v>
      </c>
      <c r="N110" s="6">
        <f t="shared" si="1"/>
        <v>827.2</v>
      </c>
    </row>
    <row r="111" spans="1:14" x14ac:dyDescent="0.35">
      <c r="A111" s="4" t="s">
        <v>45</v>
      </c>
      <c r="B111" s="4" t="s">
        <v>19</v>
      </c>
      <c r="C111" s="4" t="s">
        <v>18</v>
      </c>
      <c r="D111" s="4" t="s">
        <v>40</v>
      </c>
      <c r="E111" s="4" t="s">
        <v>65</v>
      </c>
      <c r="F111" s="4" t="s">
        <v>90</v>
      </c>
      <c r="I111" s="4" t="s">
        <v>95</v>
      </c>
      <c r="J111" s="4" t="s">
        <v>14</v>
      </c>
      <c r="K111" s="4" t="s">
        <v>206</v>
      </c>
      <c r="L111" s="3" t="str">
        <f>VLOOKUP(K111,[1]Export!$K$2:$L$151,2,0)</f>
        <v>5400820077667</v>
      </c>
      <c r="M111" s="4">
        <v>752</v>
      </c>
      <c r="N111" s="6">
        <f t="shared" si="1"/>
        <v>827.2</v>
      </c>
    </row>
    <row r="112" spans="1:14" x14ac:dyDescent="0.35">
      <c r="A112" s="4" t="s">
        <v>45</v>
      </c>
      <c r="B112" s="4" t="s">
        <v>19</v>
      </c>
      <c r="C112" s="4" t="s">
        <v>18</v>
      </c>
      <c r="D112" s="4" t="s">
        <v>40</v>
      </c>
      <c r="E112" s="4" t="s">
        <v>65</v>
      </c>
      <c r="F112" s="4" t="s">
        <v>90</v>
      </c>
      <c r="I112" s="4" t="s">
        <v>95</v>
      </c>
      <c r="J112" s="4" t="s">
        <v>15</v>
      </c>
      <c r="K112" s="4" t="s">
        <v>207</v>
      </c>
      <c r="L112" s="3" t="str">
        <f>VLOOKUP(K112,[1]Export!$K$2:$L$151,2,0)</f>
        <v>5400820077674</v>
      </c>
      <c r="M112" s="4">
        <v>376</v>
      </c>
      <c r="N112" s="6">
        <f t="shared" si="1"/>
        <v>413.6</v>
      </c>
    </row>
    <row r="113" spans="1:14" x14ac:dyDescent="0.35">
      <c r="A113" s="4" t="s">
        <v>45</v>
      </c>
      <c r="B113" s="4" t="s">
        <v>19</v>
      </c>
      <c r="C113" s="4" t="s">
        <v>18</v>
      </c>
      <c r="D113" s="4" t="s">
        <v>40</v>
      </c>
      <c r="E113" s="4" t="s">
        <v>65</v>
      </c>
      <c r="F113" s="4" t="s">
        <v>90</v>
      </c>
      <c r="I113" s="4" t="s">
        <v>95</v>
      </c>
      <c r="J113" s="4" t="s">
        <v>16</v>
      </c>
      <c r="K113" s="4" t="s">
        <v>208</v>
      </c>
      <c r="L113" s="3" t="str">
        <f>VLOOKUP(K113,[1]Export!$K$2:$L$151,2,0)</f>
        <v>5400820077681</v>
      </c>
      <c r="M113" s="4">
        <v>165</v>
      </c>
      <c r="N113" s="6">
        <f t="shared" si="1"/>
        <v>181.50000000000003</v>
      </c>
    </row>
    <row r="114" spans="1:14" x14ac:dyDescent="0.35">
      <c r="A114" s="4" t="s">
        <v>45</v>
      </c>
      <c r="B114" s="4" t="s">
        <v>19</v>
      </c>
      <c r="C114" s="4" t="s">
        <v>18</v>
      </c>
      <c r="D114" s="4" t="s">
        <v>41</v>
      </c>
      <c r="E114" s="4" t="s">
        <v>66</v>
      </c>
      <c r="F114" s="4" t="s">
        <v>91</v>
      </c>
      <c r="I114" s="4" t="s">
        <v>97</v>
      </c>
      <c r="J114" s="4" t="s">
        <v>12</v>
      </c>
      <c r="K114" s="4" t="s">
        <v>209</v>
      </c>
      <c r="L114" s="3" t="str">
        <f>VLOOKUP(K114,[1]Export!$K$2:$L$151,2,0)</f>
        <v>5400820074345</v>
      </c>
      <c r="M114" s="4">
        <v>52</v>
      </c>
      <c r="N114" s="6">
        <f t="shared" si="1"/>
        <v>57.2</v>
      </c>
    </row>
    <row r="115" spans="1:14" x14ac:dyDescent="0.35">
      <c r="A115" s="4" t="s">
        <v>45</v>
      </c>
      <c r="B115" s="4" t="s">
        <v>19</v>
      </c>
      <c r="C115" s="4" t="s">
        <v>18</v>
      </c>
      <c r="D115" s="4" t="s">
        <v>41</v>
      </c>
      <c r="E115" s="4" t="s">
        <v>66</v>
      </c>
      <c r="F115" s="4" t="s">
        <v>91</v>
      </c>
      <c r="I115" s="4" t="s">
        <v>97</v>
      </c>
      <c r="J115" s="4" t="s">
        <v>13</v>
      </c>
      <c r="K115" s="4" t="s">
        <v>210</v>
      </c>
      <c r="L115" s="3" t="str">
        <f>VLOOKUP(K115,[1]Export!$K$2:$L$151,2,0)</f>
        <v>5400820074352</v>
      </c>
      <c r="M115" s="4">
        <v>178</v>
      </c>
      <c r="N115" s="6">
        <f t="shared" si="1"/>
        <v>195.8</v>
      </c>
    </row>
    <row r="116" spans="1:14" x14ac:dyDescent="0.35">
      <c r="A116" s="4" t="s">
        <v>45</v>
      </c>
      <c r="B116" s="4" t="s">
        <v>19</v>
      </c>
      <c r="C116" s="4" t="s">
        <v>18</v>
      </c>
      <c r="D116" s="4" t="s">
        <v>41</v>
      </c>
      <c r="E116" s="4" t="s">
        <v>66</v>
      </c>
      <c r="F116" s="4" t="s">
        <v>91</v>
      </c>
      <c r="I116" s="4" t="s">
        <v>97</v>
      </c>
      <c r="J116" s="4" t="s">
        <v>14</v>
      </c>
      <c r="K116" s="4" t="s">
        <v>211</v>
      </c>
      <c r="L116" s="3" t="str">
        <f>VLOOKUP(K116,[1]Export!$K$2:$L$151,2,0)</f>
        <v>5400820074369</v>
      </c>
      <c r="M116" s="4">
        <v>193</v>
      </c>
      <c r="N116" s="6">
        <f t="shared" si="1"/>
        <v>212.3</v>
      </c>
    </row>
    <row r="117" spans="1:14" x14ac:dyDescent="0.35">
      <c r="A117" s="4" t="s">
        <v>45</v>
      </c>
      <c r="B117" s="4" t="s">
        <v>19</v>
      </c>
      <c r="C117" s="4" t="s">
        <v>18</v>
      </c>
      <c r="D117" s="4" t="s">
        <v>41</v>
      </c>
      <c r="E117" s="4" t="s">
        <v>66</v>
      </c>
      <c r="F117" s="4" t="s">
        <v>91</v>
      </c>
      <c r="I117" s="4" t="s">
        <v>97</v>
      </c>
      <c r="J117" s="4" t="s">
        <v>15</v>
      </c>
      <c r="K117" s="4" t="s">
        <v>212</v>
      </c>
      <c r="L117" s="3" t="str">
        <f>VLOOKUP(K117,[1]Export!$K$2:$L$151,2,0)</f>
        <v>5400820074376</v>
      </c>
      <c r="M117" s="4">
        <v>129</v>
      </c>
      <c r="N117" s="6">
        <f t="shared" si="1"/>
        <v>141.9</v>
      </c>
    </row>
    <row r="118" spans="1:14" x14ac:dyDescent="0.35">
      <c r="A118" s="4" t="s">
        <v>45</v>
      </c>
      <c r="B118" s="4" t="s">
        <v>19</v>
      </c>
      <c r="C118" s="4" t="s">
        <v>18</v>
      </c>
      <c r="D118" s="4" t="s">
        <v>41</v>
      </c>
      <c r="E118" s="4" t="s">
        <v>66</v>
      </c>
      <c r="F118" s="4" t="s">
        <v>91</v>
      </c>
      <c r="I118" s="4" t="s">
        <v>97</v>
      </c>
      <c r="J118" s="4" t="s">
        <v>16</v>
      </c>
      <c r="K118" s="4" t="s">
        <v>213</v>
      </c>
      <c r="L118" s="3" t="str">
        <f>VLOOKUP(K118,[1]Export!$K$2:$L$151,2,0)</f>
        <v>5400820074383</v>
      </c>
      <c r="M118" s="4">
        <v>73</v>
      </c>
      <c r="N118" s="6">
        <f t="shared" si="1"/>
        <v>80.300000000000011</v>
      </c>
    </row>
    <row r="119" spans="1:14" x14ac:dyDescent="0.35">
      <c r="A119" s="4" t="s">
        <v>45</v>
      </c>
      <c r="B119" s="4" t="s">
        <v>19</v>
      </c>
      <c r="C119" s="4" t="s">
        <v>18</v>
      </c>
      <c r="D119" s="4" t="s">
        <v>41</v>
      </c>
      <c r="E119" s="4" t="s">
        <v>66</v>
      </c>
      <c r="F119" s="4" t="s">
        <v>91</v>
      </c>
      <c r="I119" s="4" t="s">
        <v>97</v>
      </c>
      <c r="J119" s="4" t="s">
        <v>229</v>
      </c>
      <c r="K119" s="4" t="str">
        <f>D119&amp;J119</f>
        <v>SS26T-M006XXL</v>
      </c>
      <c r="L119" s="3" t="str">
        <f>VLOOKUP(K119,[1]Export!$K$2:$L$151,2,0)</f>
        <v>5400820074390</v>
      </c>
      <c r="M119" s="4">
        <v>35</v>
      </c>
      <c r="N119" s="6">
        <f t="shared" si="1"/>
        <v>38.5</v>
      </c>
    </row>
    <row r="120" spans="1:14" x14ac:dyDescent="0.35">
      <c r="A120" s="4" t="s">
        <v>45</v>
      </c>
      <c r="B120" s="4" t="s">
        <v>19</v>
      </c>
      <c r="C120" s="4" t="s">
        <v>18</v>
      </c>
      <c r="D120" s="4" t="s">
        <v>42</v>
      </c>
      <c r="E120" s="4" t="s">
        <v>67</v>
      </c>
      <c r="F120" s="4" t="s">
        <v>92</v>
      </c>
      <c r="I120" s="4" t="s">
        <v>103</v>
      </c>
      <c r="J120" s="4" t="s">
        <v>12</v>
      </c>
      <c r="K120" s="4" t="s">
        <v>214</v>
      </c>
      <c r="L120" s="3" t="str">
        <f>VLOOKUP(K120,[1]Export!$K$2:$L$151,2,0)</f>
        <v>5400820074406</v>
      </c>
      <c r="M120" s="4">
        <v>99</v>
      </c>
      <c r="N120" s="6">
        <f t="shared" si="1"/>
        <v>108.9</v>
      </c>
    </row>
    <row r="121" spans="1:14" x14ac:dyDescent="0.35">
      <c r="A121" s="4" t="s">
        <v>45</v>
      </c>
      <c r="B121" s="4" t="s">
        <v>19</v>
      </c>
      <c r="C121" s="4" t="s">
        <v>18</v>
      </c>
      <c r="D121" s="4" t="s">
        <v>42</v>
      </c>
      <c r="E121" s="4" t="s">
        <v>67</v>
      </c>
      <c r="F121" s="4" t="s">
        <v>92</v>
      </c>
      <c r="I121" s="4" t="s">
        <v>103</v>
      </c>
      <c r="J121" s="4" t="s">
        <v>13</v>
      </c>
      <c r="K121" s="4" t="s">
        <v>215</v>
      </c>
      <c r="L121" s="3" t="str">
        <f>VLOOKUP(K121,[1]Export!$K$2:$L$151,2,0)</f>
        <v>5400820074413</v>
      </c>
      <c r="M121" s="4">
        <v>294</v>
      </c>
      <c r="N121" s="6">
        <f t="shared" si="1"/>
        <v>323.40000000000003</v>
      </c>
    </row>
    <row r="122" spans="1:14" x14ac:dyDescent="0.35">
      <c r="A122" s="4" t="s">
        <v>45</v>
      </c>
      <c r="B122" s="4" t="s">
        <v>19</v>
      </c>
      <c r="C122" s="4" t="s">
        <v>18</v>
      </c>
      <c r="D122" s="4" t="s">
        <v>42</v>
      </c>
      <c r="E122" s="4" t="s">
        <v>67</v>
      </c>
      <c r="F122" s="4" t="s">
        <v>92</v>
      </c>
      <c r="I122" s="4" t="s">
        <v>103</v>
      </c>
      <c r="J122" s="4" t="s">
        <v>14</v>
      </c>
      <c r="K122" s="4" t="s">
        <v>216</v>
      </c>
      <c r="L122" s="3" t="str">
        <f>VLOOKUP(K122,[1]Export!$K$2:$L$151,2,0)</f>
        <v>5400820074420</v>
      </c>
      <c r="M122" s="4">
        <v>309</v>
      </c>
      <c r="N122" s="6">
        <f t="shared" si="1"/>
        <v>339.90000000000003</v>
      </c>
    </row>
    <row r="123" spans="1:14" x14ac:dyDescent="0.35">
      <c r="A123" s="4" t="s">
        <v>45</v>
      </c>
      <c r="B123" s="4" t="s">
        <v>19</v>
      </c>
      <c r="C123" s="4" t="s">
        <v>18</v>
      </c>
      <c r="D123" s="4" t="s">
        <v>42</v>
      </c>
      <c r="E123" s="4" t="s">
        <v>67</v>
      </c>
      <c r="F123" s="4" t="s">
        <v>92</v>
      </c>
      <c r="I123" s="4" t="s">
        <v>103</v>
      </c>
      <c r="J123" s="4" t="s">
        <v>15</v>
      </c>
      <c r="K123" s="4" t="s">
        <v>217</v>
      </c>
      <c r="L123" s="3" t="str">
        <f>VLOOKUP(K123,[1]Export!$K$2:$L$151,2,0)</f>
        <v>5400820074437</v>
      </c>
      <c r="M123" s="4">
        <v>187</v>
      </c>
      <c r="N123" s="6">
        <f t="shared" si="1"/>
        <v>205.70000000000002</v>
      </c>
    </row>
    <row r="124" spans="1:14" x14ac:dyDescent="0.35">
      <c r="A124" s="4" t="s">
        <v>45</v>
      </c>
      <c r="B124" s="4" t="s">
        <v>19</v>
      </c>
      <c r="C124" s="4" t="s">
        <v>18</v>
      </c>
      <c r="D124" s="4" t="s">
        <v>42</v>
      </c>
      <c r="E124" s="4" t="s">
        <v>67</v>
      </c>
      <c r="F124" s="4" t="s">
        <v>92</v>
      </c>
      <c r="I124" s="4" t="s">
        <v>103</v>
      </c>
      <c r="J124" s="4" t="s">
        <v>16</v>
      </c>
      <c r="K124" s="4" t="s">
        <v>218</v>
      </c>
      <c r="L124" s="3" t="str">
        <f>VLOOKUP(K124,[1]Export!$K$2:$L$151,2,0)</f>
        <v>5400820074444</v>
      </c>
      <c r="M124" s="4">
        <v>99</v>
      </c>
      <c r="N124" s="6">
        <f t="shared" si="1"/>
        <v>108.9</v>
      </c>
    </row>
    <row r="125" spans="1:14" x14ac:dyDescent="0.35">
      <c r="A125" s="4" t="s">
        <v>45</v>
      </c>
      <c r="B125" s="4" t="s">
        <v>19</v>
      </c>
      <c r="C125" s="4" t="s">
        <v>18</v>
      </c>
      <c r="D125" s="4" t="s">
        <v>42</v>
      </c>
      <c r="E125" s="4" t="s">
        <v>67</v>
      </c>
      <c r="F125" s="4" t="s">
        <v>92</v>
      </c>
      <c r="I125" s="4" t="s">
        <v>103</v>
      </c>
      <c r="J125" s="4" t="s">
        <v>229</v>
      </c>
      <c r="K125" s="4" t="str">
        <f>D125&amp;J125</f>
        <v>SS26T-M009XXL</v>
      </c>
      <c r="L125" s="3" t="str">
        <f>VLOOKUP(K125,[1]Export!$K$2:$L$151,2,0)</f>
        <v>5400820074451</v>
      </c>
      <c r="M125" s="4">
        <v>35</v>
      </c>
      <c r="N125" s="6">
        <f t="shared" si="1"/>
        <v>38.5</v>
      </c>
    </row>
    <row r="126" spans="1:14" x14ac:dyDescent="0.35">
      <c r="A126" s="4" t="s">
        <v>45</v>
      </c>
      <c r="B126" s="4" t="s">
        <v>19</v>
      </c>
      <c r="C126" s="4" t="s">
        <v>18</v>
      </c>
      <c r="D126" s="4" t="s">
        <v>43</v>
      </c>
      <c r="E126" s="4" t="s">
        <v>68</v>
      </c>
      <c r="F126" s="4" t="s">
        <v>93</v>
      </c>
      <c r="I126" s="4" t="s">
        <v>95</v>
      </c>
      <c r="J126" s="4" t="s">
        <v>12</v>
      </c>
      <c r="K126" s="4" t="s">
        <v>219</v>
      </c>
      <c r="L126" s="3" t="str">
        <f>VLOOKUP(K126,[1]Export!$K$2:$L$151,2,0)</f>
        <v>5400820074222</v>
      </c>
      <c r="M126" s="4">
        <v>329</v>
      </c>
      <c r="N126" s="6">
        <f t="shared" si="1"/>
        <v>361.90000000000003</v>
      </c>
    </row>
    <row r="127" spans="1:14" x14ac:dyDescent="0.35">
      <c r="A127" s="4" t="s">
        <v>45</v>
      </c>
      <c r="B127" s="4" t="s">
        <v>19</v>
      </c>
      <c r="C127" s="4" t="s">
        <v>18</v>
      </c>
      <c r="D127" s="4" t="s">
        <v>43</v>
      </c>
      <c r="E127" s="4" t="s">
        <v>68</v>
      </c>
      <c r="F127" s="4" t="s">
        <v>93</v>
      </c>
      <c r="I127" s="4" t="s">
        <v>95</v>
      </c>
      <c r="J127" s="4" t="s">
        <v>13</v>
      </c>
      <c r="K127" s="4" t="s">
        <v>220</v>
      </c>
      <c r="L127" s="3" t="str">
        <f>VLOOKUP(K127,[1]Export!$K$2:$L$151,2,0)</f>
        <v>5400820074239</v>
      </c>
      <c r="M127" s="4">
        <v>860</v>
      </c>
      <c r="N127" s="6">
        <f t="shared" si="1"/>
        <v>946.00000000000011</v>
      </c>
    </row>
    <row r="128" spans="1:14" x14ac:dyDescent="0.35">
      <c r="A128" s="4" t="s">
        <v>45</v>
      </c>
      <c r="B128" s="4" t="s">
        <v>19</v>
      </c>
      <c r="C128" s="4" t="s">
        <v>18</v>
      </c>
      <c r="D128" s="4" t="s">
        <v>43</v>
      </c>
      <c r="E128" s="4" t="s">
        <v>68</v>
      </c>
      <c r="F128" s="4" t="s">
        <v>93</v>
      </c>
      <c r="I128" s="4" t="s">
        <v>95</v>
      </c>
      <c r="J128" s="4" t="s">
        <v>14</v>
      </c>
      <c r="K128" s="4" t="s">
        <v>221</v>
      </c>
      <c r="L128" s="3" t="str">
        <f>VLOOKUP(K128,[1]Export!$K$2:$L$151,2,0)</f>
        <v>5400820074246</v>
      </c>
      <c r="M128" s="4">
        <v>875</v>
      </c>
      <c r="N128" s="6">
        <f t="shared" si="1"/>
        <v>962.50000000000011</v>
      </c>
    </row>
    <row r="129" spans="1:14" x14ac:dyDescent="0.35">
      <c r="A129" s="4" t="s">
        <v>45</v>
      </c>
      <c r="B129" s="4" t="s">
        <v>19</v>
      </c>
      <c r="C129" s="4" t="s">
        <v>18</v>
      </c>
      <c r="D129" s="4" t="s">
        <v>43</v>
      </c>
      <c r="E129" s="4" t="s">
        <v>68</v>
      </c>
      <c r="F129" s="4" t="s">
        <v>93</v>
      </c>
      <c r="I129" s="4" t="s">
        <v>95</v>
      </c>
      <c r="J129" s="4" t="s">
        <v>15</v>
      </c>
      <c r="K129" s="4" t="s">
        <v>222</v>
      </c>
      <c r="L129" s="3" t="str">
        <f>VLOOKUP(K129,[1]Export!$K$2:$L$151,2,0)</f>
        <v>5400820074253</v>
      </c>
      <c r="M129" s="4">
        <v>470</v>
      </c>
      <c r="N129" s="6">
        <f t="shared" si="1"/>
        <v>517</v>
      </c>
    </row>
    <row r="130" spans="1:14" x14ac:dyDescent="0.35">
      <c r="A130" s="4" t="s">
        <v>45</v>
      </c>
      <c r="B130" s="4" t="s">
        <v>19</v>
      </c>
      <c r="C130" s="4" t="s">
        <v>18</v>
      </c>
      <c r="D130" s="4" t="s">
        <v>43</v>
      </c>
      <c r="E130" s="4" t="s">
        <v>68</v>
      </c>
      <c r="F130" s="4" t="s">
        <v>93</v>
      </c>
      <c r="I130" s="4" t="s">
        <v>95</v>
      </c>
      <c r="J130" s="4" t="s">
        <v>16</v>
      </c>
      <c r="K130" s="4" t="s">
        <v>223</v>
      </c>
      <c r="L130" s="3" t="str">
        <f>VLOOKUP(K130,[1]Export!$K$2:$L$151,2,0)</f>
        <v>5400820074260</v>
      </c>
      <c r="M130" s="4">
        <v>223</v>
      </c>
      <c r="N130" s="6">
        <f t="shared" si="1"/>
        <v>245.3</v>
      </c>
    </row>
    <row r="131" spans="1:14" x14ac:dyDescent="0.35">
      <c r="A131" s="4" t="s">
        <v>45</v>
      </c>
      <c r="B131" s="4" t="s">
        <v>19</v>
      </c>
      <c r="C131" s="4" t="s">
        <v>18</v>
      </c>
      <c r="D131" s="4" t="s">
        <v>43</v>
      </c>
      <c r="E131" s="4" t="s">
        <v>68</v>
      </c>
      <c r="F131" s="4" t="s">
        <v>93</v>
      </c>
      <c r="I131" s="4" t="s">
        <v>95</v>
      </c>
      <c r="J131" s="4" t="s">
        <v>229</v>
      </c>
      <c r="K131" s="4" t="str">
        <f>D131&amp;J131</f>
        <v>SS26T-M005XXL</v>
      </c>
      <c r="L131" s="3" t="str">
        <f>VLOOKUP(K131,[1]Export!$K$2:$L$151,2,0)</f>
        <v>5400820074277</v>
      </c>
      <c r="M131" s="4">
        <v>35</v>
      </c>
      <c r="N131" s="6">
        <f t="shared" ref="N131:N137" si="2">M131*1.1</f>
        <v>38.5</v>
      </c>
    </row>
    <row r="132" spans="1:14" x14ac:dyDescent="0.35">
      <c r="A132" s="4" t="s">
        <v>45</v>
      </c>
      <c r="B132" s="4" t="s">
        <v>19</v>
      </c>
      <c r="C132" s="4" t="s">
        <v>18</v>
      </c>
      <c r="D132" s="4" t="s">
        <v>44</v>
      </c>
      <c r="E132" s="4" t="s">
        <v>69</v>
      </c>
      <c r="F132" s="4" t="s">
        <v>94</v>
      </c>
      <c r="I132" s="4" t="s">
        <v>97</v>
      </c>
      <c r="J132" s="4" t="s">
        <v>12</v>
      </c>
      <c r="K132" s="4" t="s">
        <v>224</v>
      </c>
      <c r="L132" s="3" t="str">
        <f>VLOOKUP(K132,[1]Export!$K$2:$L$151,2,0)</f>
        <v>5400820074581</v>
      </c>
      <c r="M132" s="4">
        <v>130</v>
      </c>
      <c r="N132" s="6">
        <f t="shared" si="2"/>
        <v>143</v>
      </c>
    </row>
    <row r="133" spans="1:14" x14ac:dyDescent="0.35">
      <c r="A133" s="4" t="s">
        <v>45</v>
      </c>
      <c r="B133" s="4" t="s">
        <v>19</v>
      </c>
      <c r="C133" s="4" t="s">
        <v>18</v>
      </c>
      <c r="D133" s="4" t="s">
        <v>44</v>
      </c>
      <c r="E133" s="4" t="s">
        <v>69</v>
      </c>
      <c r="F133" s="4" t="s">
        <v>94</v>
      </c>
      <c r="I133" s="4" t="s">
        <v>97</v>
      </c>
      <c r="J133" s="4" t="s">
        <v>13</v>
      </c>
      <c r="K133" s="4" t="s">
        <v>225</v>
      </c>
      <c r="L133" s="3" t="str">
        <f>VLOOKUP(K133,[1]Export!$K$2:$L$151,2,0)</f>
        <v>5400820074598</v>
      </c>
      <c r="M133" s="4">
        <v>370</v>
      </c>
      <c r="N133" s="6">
        <f t="shared" si="2"/>
        <v>407.00000000000006</v>
      </c>
    </row>
    <row r="134" spans="1:14" x14ac:dyDescent="0.35">
      <c r="A134" s="4" t="s">
        <v>45</v>
      </c>
      <c r="B134" s="4" t="s">
        <v>19</v>
      </c>
      <c r="C134" s="4" t="s">
        <v>18</v>
      </c>
      <c r="D134" s="4" t="s">
        <v>44</v>
      </c>
      <c r="E134" s="4" t="s">
        <v>69</v>
      </c>
      <c r="F134" s="4" t="s">
        <v>94</v>
      </c>
      <c r="I134" s="4" t="s">
        <v>97</v>
      </c>
      <c r="J134" s="4" t="s">
        <v>14</v>
      </c>
      <c r="K134" s="4" t="s">
        <v>226</v>
      </c>
      <c r="L134" s="3" t="str">
        <f>VLOOKUP(K134,[1]Export!$K$2:$L$151,2,0)</f>
        <v>5400820074604</v>
      </c>
      <c r="M134" s="4">
        <v>385</v>
      </c>
      <c r="N134" s="6">
        <f t="shared" si="2"/>
        <v>423.50000000000006</v>
      </c>
    </row>
    <row r="135" spans="1:14" x14ac:dyDescent="0.35">
      <c r="A135" s="4" t="s">
        <v>45</v>
      </c>
      <c r="B135" s="4" t="s">
        <v>19</v>
      </c>
      <c r="C135" s="4" t="s">
        <v>18</v>
      </c>
      <c r="D135" s="4" t="s">
        <v>44</v>
      </c>
      <c r="E135" s="4" t="s">
        <v>69</v>
      </c>
      <c r="F135" s="4" t="s">
        <v>94</v>
      </c>
      <c r="I135" s="4" t="s">
        <v>97</v>
      </c>
      <c r="J135" s="4" t="s">
        <v>15</v>
      </c>
      <c r="K135" s="4" t="s">
        <v>227</v>
      </c>
      <c r="L135" s="3" t="str">
        <f>VLOOKUP(K135,[1]Export!$K$2:$L$151,2,0)</f>
        <v>5400820074611</v>
      </c>
      <c r="M135" s="4">
        <v>225</v>
      </c>
      <c r="N135" s="6">
        <f t="shared" si="2"/>
        <v>247.50000000000003</v>
      </c>
    </row>
    <row r="136" spans="1:14" x14ac:dyDescent="0.35">
      <c r="A136" s="4" t="s">
        <v>45</v>
      </c>
      <c r="B136" s="4" t="s">
        <v>19</v>
      </c>
      <c r="C136" s="4" t="s">
        <v>18</v>
      </c>
      <c r="D136" s="4" t="s">
        <v>44</v>
      </c>
      <c r="E136" s="4" t="s">
        <v>69</v>
      </c>
      <c r="F136" s="4" t="s">
        <v>94</v>
      </c>
      <c r="I136" s="4" t="s">
        <v>97</v>
      </c>
      <c r="J136" s="4" t="s">
        <v>16</v>
      </c>
      <c r="K136" s="4" t="s">
        <v>228</v>
      </c>
      <c r="L136" s="3" t="str">
        <f>VLOOKUP(K136,[1]Export!$K$2:$L$151,2,0)</f>
        <v>5400820074628</v>
      </c>
      <c r="M136" s="4">
        <v>115</v>
      </c>
      <c r="N136" s="6">
        <f t="shared" si="2"/>
        <v>126.50000000000001</v>
      </c>
    </row>
    <row r="137" spans="1:14" x14ac:dyDescent="0.35">
      <c r="A137" s="4" t="s">
        <v>45</v>
      </c>
      <c r="B137" s="4" t="s">
        <v>19</v>
      </c>
      <c r="C137" s="4" t="s">
        <v>18</v>
      </c>
      <c r="D137" s="4" t="s">
        <v>44</v>
      </c>
      <c r="E137" s="4" t="s">
        <v>69</v>
      </c>
      <c r="F137" s="4" t="s">
        <v>94</v>
      </c>
      <c r="I137" s="4" t="s">
        <v>97</v>
      </c>
      <c r="J137" s="4" t="s">
        <v>229</v>
      </c>
      <c r="K137" s="4" t="str">
        <f>D137&amp;J137</f>
        <v>SS26T-M008XXL</v>
      </c>
      <c r="L137" s="3" t="str">
        <f>VLOOKUP(K137,[1]Export!$K$2:$L$151,2,0)</f>
        <v>5400820074635</v>
      </c>
      <c r="M137" s="4">
        <v>35</v>
      </c>
      <c r="N137" s="6">
        <f t="shared" si="2"/>
        <v>38.5</v>
      </c>
    </row>
    <row r="138" spans="1:14" x14ac:dyDescent="0.35">
      <c r="N138" s="5">
        <f>SUM(N2:N137)</f>
        <v>21737.100000000002</v>
      </c>
    </row>
  </sheetData>
  <autoFilter ref="A1:N138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9A1999-3004-41F0-865B-45CDCC09EE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241291-228C-472D-B490-F451ED8BB9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5EAED6-5095-4B89-9B4E-828899FF756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Company>Becosoft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Roel</dc:creator>
  <cp:lastModifiedBy>Giao Ngo Thi Quynh</cp:lastModifiedBy>
  <dcterms:created xsi:type="dcterms:W3CDTF">2025-09-22T15:03:00Z</dcterms:created>
  <dcterms:modified xsi:type="dcterms:W3CDTF">2025-11-04T02:43:34Z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