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13_ncr:1_{E11DB73C-1ED5-4338-9B46-16860248CA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" sheetId="2" r:id="rId1"/>
    <sheet name="LAYOUT " sheetId="5" r:id="rId2"/>
    <sheet name="DETAIL QUANTITY _ MEN " sheetId="6" r:id="rId3"/>
  </sheets>
  <definedNames>
    <definedName name="_xlnm._FilterDatabase" localSheetId="2" hidden="1">'DETAIL QUANTITY _ MEN '!$A$3:$E$13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4" i="2" s="1"/>
  <c r="E14" i="6"/>
  <c r="E10" i="6"/>
  <c r="E5" i="6" l="1"/>
  <c r="E6" i="6"/>
  <c r="E7" i="6"/>
  <c r="E8" i="6"/>
  <c r="E9" i="6"/>
  <c r="E11" i="6"/>
  <c r="E12" i="6"/>
  <c r="E13" i="6"/>
  <c r="E4" i="6"/>
  <c r="D14" i="6"/>
  <c r="D10" i="6"/>
  <c r="K11" i="2" l="1"/>
  <c r="M11" i="2" s="1"/>
  <c r="K12" i="2"/>
  <c r="K14" i="2" l="1"/>
  <c r="M12" i="2"/>
  <c r="M14" i="2" s="1"/>
</calcChain>
</file>

<file path=xl/sharedStrings.xml><?xml version="1.0" encoding="utf-8"?>
<sst xmlns="http://schemas.openxmlformats.org/spreadsheetml/2006/main" count="93" uniqueCount="76">
  <si>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</si>
  <si>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</si>
  <si>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</si>
  <si>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</si>
  <si>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</si>
  <si>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</si>
  <si>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</si>
  <si>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</si>
  <si>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</si>
  <si>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</si>
  <si>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</si>
  <si>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</si>
  <si>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</si>
  <si>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</si>
  <si>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</si>
  <si>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</si>
  <si>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</si>
  <si>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</si>
  <si>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</si>
  <si>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</si>
  <si>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</si>
  <si>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</si>
  <si>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</si>
  <si>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</si>
  <si>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</si>
  <si>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</si>
  <si>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</si>
  <si>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</si>
  <si>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</si>
  <si>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</si>
  <si>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</si>
  <si>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</si>
  <si>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</si>
  <si>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</si>
  <si>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</si>
  <si>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</si>
  <si>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</si>
  <si>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</si>
  <si>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</si>
  <si>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</si>
  <si>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</si>
  <si>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</si>
  <si>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</si>
  <si>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</si>
  <si>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</si>
  <si>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 xml:space="preserve"> LABEL COLOR</t>
  </si>
  <si>
    <t>Total Pcs</t>
  </si>
  <si>
    <t>T25  SU25  G2838</t>
  </si>
  <si>
    <t xml:space="preserve">LAYOUT </t>
  </si>
  <si>
    <t xml:space="preserve">- Chú ý đúng màu sắc nhãn </t>
  </si>
  <si>
    <t>-  Reference + Description như thông tin updated kế bên</t>
  </si>
  <si>
    <t>- Follow symbol như layout ở trên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</si>
  <si>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</si>
  <si>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</si>
  <si>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</si>
  <si>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</si>
  <si>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SHADOW FUSION BACK TSHIRT MEN BLACK</t>
  </si>
  <si>
    <t>SHADOW FUSION BACK HOODIE MEN BLACK</t>
  </si>
  <si>
    <t>UNITY FLAG BACK HOODIE MEN BLACK</t>
  </si>
  <si>
    <t>UNITY FLAG BACK HOODIE MEN OFF WHITE</t>
  </si>
  <si>
    <t>UNITY FLAG COLOR BACK HOODIE BLACK</t>
  </si>
  <si>
    <t>UNITY FLAG BACK TSHIRT MEN OFF WHITE</t>
  </si>
  <si>
    <t>UNITY FLAG BACK TSHIRT MEN BLACK</t>
  </si>
  <si>
    <t>UNITY FLAG COLOR BACK TSHIRT MEN WHITE</t>
  </si>
  <si>
    <t>UNITY FLAG COLOR BACK TSHIRT MEN BLACK</t>
  </si>
  <si>
    <t>32.0625.0101.168.9005</t>
  </si>
  <si>
    <t>32.0625.0115.169.9005</t>
  </si>
  <si>
    <t>S</t>
  </si>
  <si>
    <t>32.0625.0115.134.9005</t>
  </si>
  <si>
    <t>32.0625.0115.140.9005</t>
  </si>
  <si>
    <t>32.0625.0101.136.9005</t>
  </si>
  <si>
    <t>32.0625.0101.139.9005</t>
  </si>
  <si>
    <t>32.0625.0115.137.9001</t>
  </si>
  <si>
    <t>32.0625.0101.135.9001</t>
  </si>
  <si>
    <t>32.0625.0101.138.9001</t>
  </si>
  <si>
    <t>FINAL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</si>
</sst>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21" fillId="11" borderId="1" xfId="0" applyNumberFormat="1" applyFont="1" applyFill="1" applyBorder="1" applyAlignment="1">
      <alignment horizontal="center" vertical="center"/>
    </xf>
    <xf numFmtId="169" fontId="22" fillId="11" borderId="1" xfId="0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0" fillId="0" borderId="0" xfId="0" applyAlignment="1">
      <alignment horizontal="center" vertical="center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11" borderId="1" xfId="0" applyNumberFormat="1" applyFont="1" applyFill="1" applyBorder="1" applyAlignment="1">
      <alignment horizontal="center" vertical="center"/>
    </xf>
    <xf numFmtId="169" fontId="22" fillId="11" borderId="1" xfId="0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13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164353</xdr:colOff>
      <xdr:row>3</xdr:row>
      <xdr:rowOff>119529</xdr:rowOff>
    </xdr:from>
    <xdr:to>
      <xdr:col>5</xdr:col>
      <xdr:colOff>5856941</xdr:colOff>
      <xdr:row>7</xdr:row>
      <xdr:rowOff>196692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B16849-AAA5-C1B6-C4AD-ACDDC22B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7177" y="679823"/>
          <a:ext cx="5692588" cy="115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topLeftCell="A10" zoomScale="55" zoomScaleNormal="55" zoomScaleSheetLayoutView="55" zoomScalePageLayoutView="55" workbookViewId="0">
      <selection activeCell="I13" sqref="I13"/>
    </sheetView>
  </sheetViews>
  <sheetFormatPr defaultColWidth="9.453125" defaultRowHeight="20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0" t="s">
        <v>6</v>
      </c>
      <c r="G5" s="121"/>
      <c r="H5" s="122" t="s">
        <v>7</v>
      </c>
      <c r="I5" s="123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20" t="s">
        <v>10</v>
      </c>
      <c r="G6" s="121"/>
      <c r="H6" s="124" t="s">
        <v>54</v>
      </c>
      <c r="I6" s="125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28"/>
      <c r="C7" s="128"/>
      <c r="D7" s="29"/>
      <c r="E7" s="21"/>
      <c r="F7" s="120" t="s">
        <v>13</v>
      </c>
      <c r="G7" s="121"/>
      <c r="H7" s="126">
        <v>45736</v>
      </c>
      <c r="I7" s="127"/>
      <c r="J7" s="22"/>
      <c r="K7" s="22"/>
      <c r="L7" s="23"/>
      <c r="M7" s="24" t="s">
        <v>14</v>
      </c>
      <c r="N7" s="30" t="s">
        <v>47</v>
      </c>
    </row>
    <row r="8" spans="1:19" ht="30.75" customHeight="1">
      <c r="A8" s="96" t="s">
        <v>15</v>
      </c>
      <c r="B8" s="132"/>
      <c r="C8" s="132"/>
      <c r="D8" s="31"/>
      <c r="E8" s="21"/>
      <c r="F8" s="120" t="s">
        <v>16</v>
      </c>
      <c r="G8" s="121"/>
      <c r="H8" s="126"/>
      <c r="I8" s="127"/>
      <c r="J8" s="32"/>
      <c r="K8" s="32"/>
      <c r="L8" s="23"/>
      <c r="M8" s="24" t="s">
        <v>17</v>
      </c>
      <c r="N8" s="33" t="s">
        <v>55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80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>
        <f>'DETAIL QUANTITY _ MEN '!E14</f>
        <v>2424</v>
      </c>
      <c r="J11" s="44">
        <v>0</v>
      </c>
      <c r="K11" s="44">
        <f t="shared" ref="K11" si="0">I11-J11</f>
        <v>2424</v>
      </c>
      <c r="L11" s="91"/>
      <c r="M11" s="45">
        <f>K11*L11</f>
        <v>0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>
        <f>'DETAIL QUANTITY _ MEN '!E10</f>
        <v>11433</v>
      </c>
      <c r="J12" s="44">
        <v>0</v>
      </c>
      <c r="K12" s="44">
        <f t="shared" ref="K12" si="1">I12-J12</f>
        <v>11433</v>
      </c>
      <c r="L12" s="91"/>
      <c r="M12" s="45">
        <f>K12*L12</f>
        <v>0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>
        <f>SUM(I11:I13)</f>
        <v>13857</v>
      </c>
      <c r="J14" s="63"/>
      <c r="K14" s="62">
        <f>SUM(K11:K13)</f>
        <v>13857</v>
      </c>
      <c r="L14" s="64"/>
      <c r="M14" s="65">
        <f>SUM(M11:M13)</f>
        <v>0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30" t="s">
        <v>40</v>
      </c>
      <c r="B16" s="130"/>
      <c r="C16" s="72"/>
      <c r="D16" s="73"/>
      <c r="E16" s="131" t="s">
        <v>41</v>
      </c>
      <c r="F16" s="131"/>
      <c r="G16" s="131"/>
      <c r="H16" s="74"/>
      <c r="I16" s="75"/>
      <c r="J16" s="75"/>
      <c r="K16" s="75"/>
      <c r="L16" s="129" t="s">
        <v>42</v>
      </c>
      <c r="M16" s="129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A16:B16"/>
    <mergeCell ref="E16:G16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topLeftCell="A9" zoomScale="115" zoomScaleNormal="11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7" t="s">
        <v>52</v>
      </c>
      <c r="C1" s="117"/>
      <c r="D1" s="117"/>
      <c r="E1" s="117"/>
      <c r="F1" s="117"/>
      <c r="G1" s="117"/>
      <c r="H1" s="117"/>
      <c r="I1" s="117"/>
      <c r="J1" s="117"/>
    </row>
    <row r="2" spans="1:15">
      <c r="A2" s="1"/>
    </row>
    <row r="8" spans="1:15">
      <c r="O8" s="118" t="s">
        <v>53</v>
      </c>
    </row>
    <row r="9" spans="1:15">
      <c r="O9" s="118"/>
    </row>
    <row r="10" spans="1:15">
      <c r="O10" s="118"/>
    </row>
    <row r="11" spans="1:15">
      <c r="O11" s="118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F21"/>
  <sheetViews>
    <sheetView zoomScale="70" zoomScaleNormal="70" workbookViewId="0">
      <selection activeCell="E10" activeCellId="1" sqref="E14 E10"/>
    </sheetView>
  </sheetViews>
  <sheetFormatPr defaultColWidth="8.81640625" defaultRowHeight="14.5"/>
  <cols>
    <col min="1" max="1" width="33" style="107" customWidth="1"/>
    <col min="2" max="2" width="47.6328125" style="107" customWidth="1"/>
    <col min="3" max="3" width="20.36328125" style="107" customWidth="1"/>
    <col min="4" max="4" width="16" style="111" hidden="1" customWidth="1"/>
    <col min="5" max="5" width="22.6328125" style="111" customWidth="1"/>
    <col min="6" max="6" width="87.7265625" style="108" customWidth="1"/>
    <col min="7" max="16384" width="8.81640625" style="108"/>
  </cols>
  <sheetData>
    <row r="1" spans="1:6">
      <c r="C1" s="107" t="s">
        <v>67</v>
      </c>
    </row>
    <row r="3" spans="1:6">
      <c r="A3" s="103" t="s">
        <v>43</v>
      </c>
      <c r="B3" s="103" t="s">
        <v>44</v>
      </c>
      <c r="C3" s="103" t="s">
        <v>45</v>
      </c>
      <c r="D3" s="104" t="s">
        <v>46</v>
      </c>
      <c r="E3" s="105" t="s">
        <v>75</v>
      </c>
      <c r="F3" s="114" t="s">
        <v>48</v>
      </c>
    </row>
    <row r="4" spans="1:6" ht="21" customHeight="1">
      <c r="A4" s="112" t="s">
        <v>65</v>
      </c>
      <c r="B4" s="115" t="s">
        <v>56</v>
      </c>
      <c r="C4" s="115" t="s">
        <v>38</v>
      </c>
      <c r="D4" s="106">
        <v>2626</v>
      </c>
      <c r="E4" s="106">
        <f>D4+10</f>
        <v>2636</v>
      </c>
      <c r="F4" s="113"/>
    </row>
    <row r="5" spans="1:6" ht="21" customHeight="1">
      <c r="A5" s="112" t="s">
        <v>66</v>
      </c>
      <c r="B5" s="115" t="s">
        <v>57</v>
      </c>
      <c r="C5" s="115" t="s">
        <v>38</v>
      </c>
      <c r="D5" s="106">
        <v>1259</v>
      </c>
      <c r="E5" s="106">
        <f t="shared" ref="E5:E13" si="0">D5+10</f>
        <v>1269</v>
      </c>
      <c r="F5" s="113"/>
    </row>
    <row r="6" spans="1:6" ht="21" customHeight="1">
      <c r="A6" s="112" t="s">
        <v>68</v>
      </c>
      <c r="B6" s="115" t="s">
        <v>58</v>
      </c>
      <c r="C6" s="115" t="s">
        <v>38</v>
      </c>
      <c r="D6" s="106">
        <v>2027</v>
      </c>
      <c r="E6" s="106">
        <f t="shared" si="0"/>
        <v>2037</v>
      </c>
      <c r="F6" s="113"/>
    </row>
    <row r="7" spans="1:6" ht="21" customHeight="1">
      <c r="A7" s="112" t="s">
        <v>69</v>
      </c>
      <c r="B7" s="115" t="s">
        <v>60</v>
      </c>
      <c r="C7" s="115" t="s">
        <v>38</v>
      </c>
      <c r="D7" s="106">
        <v>735</v>
      </c>
      <c r="E7" s="106">
        <f t="shared" si="0"/>
        <v>745</v>
      </c>
      <c r="F7" s="113"/>
    </row>
    <row r="8" spans="1:6" ht="21" customHeight="1">
      <c r="A8" s="112" t="s">
        <v>70</v>
      </c>
      <c r="B8" s="115" t="s">
        <v>62</v>
      </c>
      <c r="C8" s="115" t="s">
        <v>38</v>
      </c>
      <c r="D8" s="106">
        <v>3571</v>
      </c>
      <c r="E8" s="106">
        <f t="shared" si="0"/>
        <v>3581</v>
      </c>
      <c r="F8" s="113"/>
    </row>
    <row r="9" spans="1:6" ht="21" customHeight="1">
      <c r="A9" s="112" t="s">
        <v>71</v>
      </c>
      <c r="B9" s="115" t="s">
        <v>64</v>
      </c>
      <c r="C9" s="115" t="s">
        <v>38</v>
      </c>
      <c r="D9" s="106">
        <v>1155</v>
      </c>
      <c r="E9" s="106">
        <f t="shared" si="0"/>
        <v>1165</v>
      </c>
      <c r="F9" s="113"/>
    </row>
    <row r="10" spans="1:6">
      <c r="A10" s="109"/>
      <c r="B10" s="109"/>
      <c r="C10" s="109"/>
      <c r="D10" s="110">
        <f>SUM(D4:D9)</f>
        <v>11373</v>
      </c>
      <c r="E10" s="133">
        <f>SUM(E4:E9)</f>
        <v>11433</v>
      </c>
      <c r="F10" s="116" t="s">
        <v>51</v>
      </c>
    </row>
    <row r="11" spans="1:6" ht="25.5" customHeight="1">
      <c r="A11" s="112" t="s">
        <v>72</v>
      </c>
      <c r="B11" s="115" t="s">
        <v>59</v>
      </c>
      <c r="C11" s="115" t="s">
        <v>36</v>
      </c>
      <c r="D11" s="106">
        <v>210</v>
      </c>
      <c r="E11" s="106">
        <f t="shared" si="0"/>
        <v>220</v>
      </c>
      <c r="F11" s="116" t="s">
        <v>49</v>
      </c>
    </row>
    <row r="12" spans="1:6" ht="25.5" customHeight="1">
      <c r="A12" s="112" t="s">
        <v>73</v>
      </c>
      <c r="B12" s="115" t="s">
        <v>61</v>
      </c>
      <c r="C12" s="115" t="s">
        <v>36</v>
      </c>
      <c r="D12" s="106">
        <v>1658</v>
      </c>
      <c r="E12" s="106">
        <f t="shared" si="0"/>
        <v>1668</v>
      </c>
      <c r="F12" s="116" t="s">
        <v>50</v>
      </c>
    </row>
    <row r="13" spans="1:6" ht="25.5" customHeight="1">
      <c r="A13" s="112" t="s">
        <v>74</v>
      </c>
      <c r="B13" s="115" t="s">
        <v>63</v>
      </c>
      <c r="C13" s="115" t="s">
        <v>36</v>
      </c>
      <c r="D13" s="106">
        <v>526</v>
      </c>
      <c r="E13" s="106">
        <f t="shared" si="0"/>
        <v>536</v>
      </c>
      <c r="F13" s="113"/>
    </row>
    <row r="14" spans="1:6">
      <c r="A14" s="109"/>
      <c r="B14" s="109"/>
      <c r="C14" s="109"/>
      <c r="D14" s="110">
        <f>SUM(D11:D13)</f>
        <v>2394</v>
      </c>
      <c r="E14" s="134">
        <f>SUM(E11:E13)</f>
        <v>2424</v>
      </c>
      <c r="F14" s="116"/>
    </row>
    <row r="17" spans="3:3">
      <c r="C17" s="119"/>
    </row>
    <row r="18" spans="3:3">
      <c r="C18" s="119"/>
    </row>
    <row r="19" spans="3:3">
      <c r="C19" s="119"/>
    </row>
    <row r="20" spans="3:3">
      <c r="C20" s="119"/>
    </row>
    <row r="21" spans="3:3">
      <c r="C21" s="119"/>
    </row>
  </sheetData>
  <autoFilter ref="A3:E13" xr:uid="{F86044A1-54B7-4A3B-BA9E-6F376B3A8AE6}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C92E1B-5B81-492B-80C0-75EDCC74913E}"/>
</file>

<file path=customXml/itemProps3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</vt:lpstr>
      <vt:lpstr>DETAIL QUANTITY _ MEN 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Lai Vu Thi</cp:lastModifiedBy>
  <cp:revision/>
  <dcterms:created xsi:type="dcterms:W3CDTF">2020-11-11T02:21:38Z</dcterms:created>
  <dcterms:modified xsi:type="dcterms:W3CDTF">2025-03-06T03:53:32Z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