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5-AW25/1-SAMPLE/2-STYLE-FILE/1. TECH PACK/TTT AW25 RUNNING LONGSLEEVE/"/>
    </mc:Choice>
  </mc:AlternateContent>
  <xr:revisionPtr revIDLastSave="0" documentId="8_{378CA935-951F-43AB-8063-4AB9B596DE9C}" xr6:coauthVersionLast="47" xr6:coauthVersionMax="47" xr10:uidLastSave="{00000000-0000-0000-0000-000000000000}"/>
  <bookViews>
    <workbookView xWindow="-110" yWindow="-110" windowWidth="19420" windowHeight="10300" xr2:uid="{B2614B45-24D6-4D78-9E44-F29EDA2588BF}"/>
  </bookViews>
  <sheets>
    <sheet name="UA updated 09-10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SCM40" localSheetId="0">'[2]Raw material movement'!#REF!</definedName>
    <definedName name="____SCM40">'[2]Raw material movement'!#REF!</definedName>
    <definedName name="___SCM40" localSheetId="0">'[3]Raw material movement'!#REF!</definedName>
    <definedName name="___SCM40">'[3]Raw material movement'!#REF!</definedName>
    <definedName name="__SCM40" localSheetId="0">'[4]Raw material movement'!#REF!</definedName>
    <definedName name="__SCM40">'[4]Raw material movement'!#REF!</definedName>
    <definedName name="_2DATA_DATA2_L" localSheetId="0">'[5]#REF'!#REF!</definedName>
    <definedName name="_2DATA_DATA2_L">'[5]#REF'!#REF!</definedName>
    <definedName name="_DATA_DATA2_L" localSheetId="0">'[6]#REF'!#REF!</definedName>
    <definedName name="_DATA_DATA2_L">'[6]#REF'!#REF!</definedName>
    <definedName name="_Fill" hidden="1">#REF!</definedName>
    <definedName name="_SCM40">'[3]Raw material movement'!#REF!</definedName>
    <definedName name="AB">#REF!</definedName>
    <definedName name="CODE">[8]CODE!$A$6:$B$156</definedName>
    <definedName name="dsdf">'[2]Raw material movement'!#REF!</definedName>
    <definedName name="IB">#REF!</definedName>
    <definedName name="MAHANG">#REF!</definedName>
    <definedName name="MAVT">[9]Code!$A$7:$A$73</definedName>
    <definedName name="NAVY" localSheetId="0" hidden="1">#REF!</definedName>
    <definedName name="NAVY" hidden="1">#REF!</definedName>
    <definedName name="_xlnm.Print_Area" localSheetId="0">'UA updated 09-10-2023'!$A$1:$L$27</definedName>
    <definedName name="SESEAM" localSheetId="0" hidden="1">#REF!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H27" i="1"/>
  <c r="G27" i="1" s="1"/>
  <c r="F27" i="1" s="1"/>
  <c r="B27" i="1"/>
  <c r="A27" i="1"/>
  <c r="K26" i="1"/>
  <c r="J26" i="1"/>
  <c r="H26" i="1"/>
  <c r="G26" i="1"/>
  <c r="F26" i="1" s="1"/>
  <c r="B26" i="1"/>
  <c r="A26" i="1"/>
  <c r="J25" i="1"/>
  <c r="K25" i="1" s="1"/>
  <c r="H25" i="1"/>
  <c r="G25" i="1" s="1"/>
  <c r="F25" i="1" s="1"/>
  <c r="B25" i="1"/>
  <c r="A25" i="1"/>
  <c r="K24" i="1"/>
  <c r="J24" i="1"/>
  <c r="H24" i="1"/>
  <c r="G24" i="1"/>
  <c r="F24" i="1" s="1"/>
  <c r="B24" i="1"/>
  <c r="A24" i="1"/>
  <c r="J23" i="1"/>
  <c r="K23" i="1" s="1"/>
  <c r="H23" i="1"/>
  <c r="G23" i="1"/>
  <c r="F23" i="1"/>
  <c r="B23" i="1"/>
  <c r="A23" i="1"/>
  <c r="J22" i="1"/>
  <c r="K22" i="1" s="1"/>
  <c r="H22" i="1"/>
  <c r="G22" i="1" s="1"/>
  <c r="F22" i="1" s="1"/>
  <c r="B22" i="1"/>
  <c r="A22" i="1"/>
  <c r="J21" i="1"/>
  <c r="K21" i="1" s="1"/>
  <c r="H21" i="1"/>
  <c r="G21" i="1"/>
  <c r="F21" i="1" s="1"/>
  <c r="B21" i="1"/>
  <c r="A21" i="1"/>
  <c r="J20" i="1"/>
  <c r="K20" i="1" s="1"/>
  <c r="H20" i="1"/>
  <c r="G20" i="1" s="1"/>
  <c r="F20" i="1" s="1"/>
  <c r="A20" i="1"/>
  <c r="J19" i="1"/>
  <c r="K19" i="1" s="1"/>
  <c r="H19" i="1"/>
  <c r="G19" i="1"/>
  <c r="F19" i="1"/>
  <c r="B19" i="1"/>
  <c r="A19" i="1"/>
  <c r="J18" i="1"/>
  <c r="K18" i="1" s="1"/>
  <c r="H18" i="1"/>
  <c r="G18" i="1" s="1"/>
  <c r="F18" i="1" s="1"/>
  <c r="B18" i="1"/>
  <c r="A18" i="1"/>
  <c r="K17" i="1"/>
  <c r="J17" i="1"/>
  <c r="H17" i="1"/>
  <c r="G17" i="1"/>
  <c r="F17" i="1" s="1"/>
  <c r="B17" i="1"/>
  <c r="A17" i="1"/>
  <c r="J16" i="1"/>
  <c r="K16" i="1" s="1"/>
  <c r="H16" i="1"/>
  <c r="G16" i="1"/>
  <c r="F16" i="1"/>
  <c r="A16" i="1"/>
  <c r="J15" i="1"/>
  <c r="K15" i="1" s="1"/>
  <c r="H15" i="1"/>
  <c r="G15" i="1"/>
  <c r="F15" i="1" s="1"/>
  <c r="B15" i="1"/>
  <c r="A15" i="1"/>
  <c r="J14" i="1"/>
  <c r="K14" i="1" s="1"/>
  <c r="H14" i="1"/>
  <c r="G14" i="1" s="1"/>
  <c r="F14" i="1" s="1"/>
  <c r="A14" i="1"/>
  <c r="J13" i="1"/>
  <c r="K13" i="1" s="1"/>
  <c r="H13" i="1"/>
  <c r="G13" i="1"/>
  <c r="F13" i="1"/>
  <c r="B13" i="1"/>
  <c r="A13" i="1"/>
  <c r="J12" i="1"/>
  <c r="K12" i="1" s="1"/>
  <c r="H12" i="1"/>
  <c r="G12" i="1" s="1"/>
  <c r="F12" i="1" s="1"/>
  <c r="B12" i="1"/>
  <c r="A12" i="1"/>
  <c r="K10" i="1"/>
  <c r="J10" i="1"/>
  <c r="H10" i="1"/>
  <c r="G10" i="1"/>
  <c r="F10" i="1" s="1"/>
  <c r="B10" i="1"/>
  <c r="A10" i="1"/>
  <c r="J9" i="1"/>
  <c r="K9" i="1" s="1"/>
  <c r="H9" i="1"/>
  <c r="G9" i="1"/>
  <c r="F9" i="1"/>
  <c r="B9" i="1"/>
  <c r="A9" i="1"/>
  <c r="K8" i="1"/>
  <c r="J8" i="1"/>
  <c r="H8" i="1"/>
  <c r="G8" i="1" s="1"/>
  <c r="F8" i="1" s="1"/>
  <c r="B8" i="1"/>
  <c r="A8" i="1"/>
  <c r="J7" i="1"/>
  <c r="K7" i="1" s="1"/>
  <c r="H7" i="1"/>
  <c r="G7" i="1"/>
  <c r="F7" i="1" s="1"/>
  <c r="B7" i="1"/>
  <c r="A7" i="1"/>
  <c r="G4" i="1"/>
  <c r="F4" i="1"/>
  <c r="E4" i="1"/>
  <c r="D4" i="1"/>
  <c r="B4" i="1"/>
  <c r="A4" i="1"/>
  <c r="G3" i="1"/>
  <c r="F3" i="1"/>
  <c r="E3" i="1"/>
  <c r="D3" i="1"/>
  <c r="B3" i="1"/>
  <c r="A3" i="1"/>
  <c r="G2" i="1"/>
  <c r="F2" i="1"/>
  <c r="E2" i="1"/>
  <c r="D2" i="1"/>
  <c r="B2" i="1"/>
  <c r="A2" i="1"/>
  <c r="I1" i="1"/>
  <c r="G1" i="1"/>
  <c r="F1" i="1"/>
  <c r="E1" i="1"/>
  <c r="D1" i="1"/>
  <c r="B1" i="1"/>
  <c r="A1" i="1"/>
</calcChain>
</file>

<file path=xl/sharedStrings.xml><?xml version="1.0" encoding="utf-8"?>
<sst xmlns="http://schemas.openxmlformats.org/spreadsheetml/2006/main" count="36" uniqueCount="36">
  <si>
    <t>UA COMMENT</t>
  </si>
  <si>
    <t>REF</t>
  </si>
  <si>
    <t>DESCRIPTION</t>
  </si>
  <si>
    <t>GRADE</t>
  </si>
  <si>
    <t>TOLE
RANCE
 +/-</t>
  </si>
  <si>
    <t>XS</t>
  </si>
  <si>
    <t>S</t>
  </si>
  <si>
    <t>M</t>
  </si>
  <si>
    <t>L</t>
  </si>
  <si>
    <t>XL</t>
  </si>
  <si>
    <t>XXL</t>
  </si>
  <si>
    <t>dài áo thân trước từ đỉnh vai tới lai</t>
  </si>
  <si>
    <t>dài áo thân sau từ giữa cổ sau tới lai</t>
  </si>
  <si>
    <t>ngang ngực dưới nách 2cm</t>
  </si>
  <si>
    <t>ngang lai</t>
  </si>
  <si>
    <t>SHOULDER WIDTH</t>
  </si>
  <si>
    <t>NGANG VAI</t>
  </si>
  <si>
    <t>Ngang ngực trước từ đỉnh vai
 xuống 18.5cm</t>
  </si>
  <si>
    <t>Ngang ngực sau từ đỉnh vai
 xuống 18.5cm</t>
  </si>
  <si>
    <t>SLEEVE LENGTH FROM shoulder seam to hem</t>
  </si>
  <si>
    <t>Dài tay  từ đầu vai tới lai</t>
  </si>
  <si>
    <t>DÀI SƯỜN TAY</t>
  </si>
  <si>
    <t>ARMHOLE STRAIGHT</t>
  </si>
  <si>
    <t>nách đo thẳng</t>
  </si>
  <si>
    <t>bắp tay dưới nách 2cm</t>
  </si>
  <si>
    <t>khủy tay đo giữa sườn tay</t>
  </si>
  <si>
    <t>SLEEVE OPENING WIDTH- AT EDGE</t>
  </si>
  <si>
    <t>ngang cửa tay</t>
  </si>
  <si>
    <t>to bản bo cổ</t>
  </si>
  <si>
    <t>ngang cổ- từ đỉnh vai tới đỉnh vai</t>
  </si>
  <si>
    <t>hạ cổ sau</t>
  </si>
  <si>
    <t>hạ cổ trước</t>
  </si>
  <si>
    <t>độ co giãn cổ tối thiểu</t>
  </si>
  <si>
    <t>to bản lai</t>
  </si>
  <si>
    <t>NOTES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</si>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</sst>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9"/>
      <name val="Arial"/>
      <family val="2"/>
    </font>
    <font>
      <strike/>
      <sz val="9"/>
      <name val="Arial"/>
      <family val="2"/>
    </font>
    <font>
      <strike/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b/>
      <sz val="8"/>
      <color rgb="FFFF0000"/>
      <name val="Helvetica"/>
      <family val="2"/>
    </font>
    <font>
      <sz val="9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14" fontId="2" fillId="0" borderId="2" xfId="1" applyNumberFormat="1" applyFont="1" applyBorder="1" applyAlignment="1">
      <alignment horizontal="left" vertical="center"/>
    </xf>
    <xf numFmtId="14" fontId="2" fillId="0" borderId="2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0" xfId="1"/>
    <xf numFmtId="0" fontId="2" fillId="0" borderId="6" xfId="1" applyFont="1" applyBorder="1" applyAlignment="1">
      <alignment horizontal="left" vertical="center"/>
    </xf>
    <xf numFmtId="0" fontId="4" fillId="0" borderId="7" xfId="1" applyFont="1" applyBorder="1"/>
    <xf numFmtId="0" fontId="2" fillId="0" borderId="7" xfId="1" applyFont="1" applyBorder="1" applyAlignment="1">
      <alignment horizontal="left" vertical="center"/>
    </xf>
    <xf numFmtId="14" fontId="2" fillId="0" borderId="7" xfId="1" applyNumberFormat="1" applyFont="1" applyBorder="1" applyAlignment="1">
      <alignment horizontal="left" vertical="center"/>
    </xf>
    <xf numFmtId="14" fontId="2" fillId="0" borderId="7" xfId="1" applyNumberFormat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14" fontId="2" fillId="0" borderId="11" xfId="1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 applyAlignment="1">
      <alignment horizontal="left"/>
    </xf>
    <xf numFmtId="0" fontId="3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7" fillId="0" borderId="7" xfId="1" applyFont="1" applyBorder="1" applyAlignment="1">
      <alignment horizontal="left" wrapText="1"/>
    </xf>
    <xf numFmtId="0" fontId="8" fillId="0" borderId="7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left" vertical="center" indent="1"/>
    </xf>
    <xf numFmtId="0" fontId="11" fillId="5" borderId="15" xfId="1" applyFont="1" applyFill="1" applyBorder="1" applyAlignment="1">
      <alignment vertical="center"/>
    </xf>
    <xf numFmtId="0" fontId="11" fillId="5" borderId="0" xfId="1" applyFont="1" applyFill="1" applyAlignment="1">
      <alignment vertical="center"/>
    </xf>
    <xf numFmtId="0" fontId="10" fillId="5" borderId="0" xfId="1" applyFont="1" applyFill="1" applyAlignment="1">
      <alignment horizontal="left" vertical="center" indent="1"/>
    </xf>
    <xf numFmtId="0" fontId="10" fillId="5" borderId="0" xfId="1" applyFont="1" applyFill="1" applyAlignment="1">
      <alignment vertical="center"/>
    </xf>
    <xf numFmtId="0" fontId="10" fillId="5" borderId="9" xfId="1" applyFont="1" applyFill="1" applyBorder="1" applyAlignment="1">
      <alignment vertical="center"/>
    </xf>
    <xf numFmtId="0" fontId="10" fillId="5" borderId="15" xfId="1" applyFont="1" applyFill="1" applyBorder="1" applyAlignment="1">
      <alignment horizontal="left" vertical="center" indent="1"/>
    </xf>
    <xf numFmtId="0" fontId="12" fillId="5" borderId="15" xfId="1" applyFont="1" applyFill="1" applyBorder="1" applyAlignment="1">
      <alignment vertical="center"/>
    </xf>
    <xf numFmtId="0" fontId="12" fillId="5" borderId="0" xfId="1" applyFont="1" applyFill="1" applyAlignment="1">
      <alignment vertical="center"/>
    </xf>
    <xf numFmtId="0" fontId="13" fillId="5" borderId="15" xfId="1" applyFont="1" applyFill="1" applyBorder="1" applyAlignment="1">
      <alignment vertical="center"/>
    </xf>
    <xf numFmtId="0" fontId="13" fillId="5" borderId="0" xfId="1" applyFont="1" applyFill="1" applyAlignment="1">
      <alignment vertical="center"/>
    </xf>
    <xf numFmtId="0" fontId="7" fillId="0" borderId="0" xfId="1" applyFont="1" applyAlignment="1">
      <alignment horizontal="left"/>
    </xf>
    <xf numFmtId="0" fontId="10" fillId="5" borderId="22" xfId="1" applyFont="1" applyFill="1" applyBorder="1" applyAlignment="1">
      <alignment horizontal="left" vertical="center" indent="1"/>
    </xf>
    <xf numFmtId="0" fontId="10" fillId="5" borderId="13" xfId="1" applyFont="1" applyFill="1" applyBorder="1" applyAlignment="1">
      <alignment horizontal="left" vertical="center" indent="1"/>
    </xf>
    <xf numFmtId="0" fontId="10" fillId="5" borderId="13" xfId="1" applyFont="1" applyFill="1" applyBorder="1" applyAlignment="1">
      <alignment vertical="center"/>
    </xf>
    <xf numFmtId="0" fontId="10" fillId="5" borderId="14" xfId="1" applyFont="1" applyFill="1" applyBorder="1" applyAlignment="1">
      <alignment vertical="center"/>
    </xf>
    <xf numFmtId="0" fontId="3" fillId="5" borderId="23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</cellXfs>
  <cellStyles count="2">
    <cellStyle name="Normal" xfId="0" builtinId="0"/>
    <cellStyle name="Normal 9" xfId="1" xr:uid="{637B9028-0D07-471A-A29D-5A6A9E44F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274490</xdr:colOff>
      <xdr:row>1</xdr:row>
      <xdr:rowOff>96844</xdr:rowOff>
    </xdr:from>
    <xdr:to>
      <xdr:col>11</xdr:col>
      <xdr:colOff>632265</xdr:colOff>
      <xdr:row>3</xdr:row>
      <xdr:rowOff>124611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AFAF08-0D79-40BB-99E7-6B6C8BFD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6840" y="293694"/>
          <a:ext cx="1977025" cy="421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u.dong\Downloads\SS24_PALACE_CUSTOM_TOPS_P26ES014_015_018_GRD.xlsx" TargetMode="External"/><Relationship Id="rId1" Type="http://schemas.openxmlformats.org/officeDocument/2006/relationships/externalLinkPath" Target="file:///C:\Users\phu.dong\Downloads\SS24_PALACE_CUSTOM_TOPS_P26ES014_015_018_G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2-SS24/2-PRODUCTION/2-STYLE-FILE/CUTTING%20DOCKETS/2.%20BULK/TTT-%20CUTTING%20DOCKET-%20T17-ALS75%20-%20BULK.XLSX" TargetMode="External"/><Relationship Id="rId1" Type="http://schemas.openxmlformats.org/officeDocument/2006/relationships/externalLinkPath" Target="/sites/COMMERCIAL/Shared%20Documents/General/2-CUSTOMER-FOLDER/TTT/2-SS24/2-PRODUCTION/2-STYLE-FILE/CUTTING%20DOCKETS/2.%20BULK/TTT-%20CUTTING%20DOCKET-%20T17-ALS75%20-%20BUL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SAMPLE MEASURES"/>
      <sheetName val="GRADING "/>
      <sheetName val="COMMENTS"/>
    </sheetNames>
    <sheetDataSet>
      <sheetData sheetId="0" refreshError="1">
        <row r="1">
          <cell r="A1" t="str">
            <v>Season</v>
          </cell>
          <cell r="B1" t="str">
            <v>SPRING 24</v>
          </cell>
          <cell r="C1" t="str">
            <v>Date Created</v>
          </cell>
          <cell r="D1" t="str">
            <v xml:space="preserve">17/3/23 HB </v>
          </cell>
          <cell r="E1" t="str">
            <v>Proto Recieved</v>
          </cell>
          <cell r="F1" t="str">
            <v>00/00/2023</v>
          </cell>
        </row>
        <row r="2">
          <cell r="A2" t="str">
            <v>Style Name</v>
          </cell>
          <cell r="B2" t="str">
            <v>TRAIL RUNNER LONGSLEEVE</v>
          </cell>
          <cell r="C2" t="str">
            <v>Amended 1</v>
          </cell>
          <cell r="D2" t="str">
            <v>00/00/2023</v>
          </cell>
          <cell r="E2" t="str">
            <v>2nd Proto</v>
          </cell>
          <cell r="F2" t="str">
            <v>00/00/2023</v>
          </cell>
        </row>
        <row r="3">
          <cell r="A3" t="str">
            <v>Code</v>
          </cell>
          <cell r="B3" t="str">
            <v>P26ES014_015_018</v>
          </cell>
          <cell r="C3" t="str">
            <v>Amended 2</v>
          </cell>
          <cell r="D3" t="str">
            <v>00/00/2023</v>
          </cell>
          <cell r="E3" t="str">
            <v>Sample Sealed</v>
          </cell>
          <cell r="F3" t="str">
            <v>00/00/2023</v>
          </cell>
        </row>
        <row r="4">
          <cell r="A4" t="str">
            <v>Block</v>
          </cell>
          <cell r="B4" t="str">
            <v>PALACE BLOCK = ES4_LSL TEE_GRD_31.08.20</v>
          </cell>
          <cell r="C4" t="str">
            <v>Amended 3</v>
          </cell>
          <cell r="D4" t="str">
            <v>00/00/2023</v>
          </cell>
          <cell r="E4" t="str">
            <v>Approved By</v>
          </cell>
          <cell r="F4" t="str">
            <v>X</v>
          </cell>
        </row>
      </sheetData>
      <sheetData sheetId="1" refreshError="1">
        <row r="7">
          <cell r="A7" t="str">
            <v>A1</v>
          </cell>
          <cell r="B7" t="str">
            <v>FRONT LENGTH - from HSP to front hem</v>
          </cell>
        </row>
        <row r="8">
          <cell r="A8" t="str">
            <v>A2</v>
          </cell>
          <cell r="B8" t="str">
            <v xml:space="preserve">BACK LENGTH - from CB neck point to back hem </v>
          </cell>
        </row>
        <row r="9">
          <cell r="A9" t="str">
            <v>B</v>
          </cell>
          <cell r="B9" t="str">
            <v>1/2 CHEST AT ARMPIT - 2cm below underarm point</v>
          </cell>
        </row>
        <row r="10">
          <cell r="A10" t="str">
            <v>C</v>
          </cell>
          <cell r="B10" t="str">
            <v>1/2 HEM -  for flat hems.  Meas across bottom ends of side seams with hem  flat</v>
          </cell>
        </row>
        <row r="11">
          <cell r="A11" t="str">
            <v>F1</v>
          </cell>
          <cell r="B11" t="str">
            <v>X CHEST -  from armhole to armhole @ 18.5cms below HSP</v>
          </cell>
        </row>
        <row r="12">
          <cell r="A12" t="str">
            <v>F2</v>
          </cell>
          <cell r="B12" t="str">
            <v>X BACK  - from armhole to armhole @  18.5cms below HSP</v>
          </cell>
        </row>
        <row r="13">
          <cell r="A13" t="str">
            <v>D1</v>
          </cell>
        </row>
        <row r="14">
          <cell r="A14" t="str">
            <v>D2</v>
          </cell>
          <cell r="B14" t="str">
            <v>UNDERARM - from u/arm point to sleeve hem edge</v>
          </cell>
        </row>
        <row r="15">
          <cell r="A15" t="str">
            <v>G2</v>
          </cell>
        </row>
        <row r="16">
          <cell r="A16" t="str">
            <v>G1</v>
          </cell>
          <cell r="B16" t="str">
            <v>BICEP - 2cm below u/arm on sleeve - to meet top arm line at  90• angle)</v>
          </cell>
        </row>
        <row r="17">
          <cell r="A17" t="str">
            <v>H</v>
          </cell>
          <cell r="B17" t="str">
            <v>ELBOW  WIDTH- half way down underarm - to meet top arm line at  90• angle)</v>
          </cell>
        </row>
        <row r="18">
          <cell r="A18" t="str">
            <v>J1</v>
          </cell>
          <cell r="B18" t="str">
            <v>CUFF WIDTH STRETCHED FLAT - 2cm above rib seam</v>
          </cell>
        </row>
        <row r="19">
          <cell r="A19" t="str">
            <v>J2</v>
          </cell>
        </row>
        <row r="20">
          <cell r="A20" t="str">
            <v>NT</v>
          </cell>
          <cell r="B20" t="str">
            <v>NECK TRIM DEPTH</v>
          </cell>
        </row>
        <row r="21">
          <cell r="A21" t="str">
            <v xml:space="preserve">P </v>
          </cell>
          <cell r="B21" t="str">
            <v>NECK WIDTH - HSP TO HSP (along invisible line)</v>
          </cell>
        </row>
        <row r="22">
          <cell r="A22" t="str">
            <v>Q</v>
          </cell>
          <cell r="B22" t="str">
            <v>HSP LEVELTO BACK NECK DROP (from invisible line to CB neck seam)</v>
          </cell>
        </row>
        <row r="23">
          <cell r="A23" t="str">
            <v>R</v>
          </cell>
          <cell r="B23" t="str">
            <v>HSP LEVEL TO FRONT NECK DROP (from invisible line to CF neck seam)</v>
          </cell>
        </row>
        <row r="24">
          <cell r="A24" t="str">
            <v>MN</v>
          </cell>
          <cell r="B24" t="str">
            <v>MINIMUM NECK STRETCH</v>
          </cell>
        </row>
        <row r="25">
          <cell r="A25" t="str">
            <v>L</v>
          </cell>
          <cell r="B25" t="str">
            <v>CUFF DEPTH</v>
          </cell>
        </row>
        <row r="26">
          <cell r="A26" t="str">
            <v>M</v>
          </cell>
          <cell r="B26" t="str">
            <v xml:space="preserve">HEM DEPTH 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 (2)"/>
      <sheetName val="UA updated 09-10-2023"/>
      <sheetName val="BARCODE (2)"/>
      <sheetName val="HỌP PP (3)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3F389-7B5D-4D6C-A758-C603F626F737}">
  <dimension ref="A1:L35"/>
  <sheetViews>
    <sheetView tabSelected="1" view="pageBreakPreview" zoomScale="70" zoomScaleNormal="100" zoomScaleSheetLayoutView="70" workbookViewId="0">
      <selection activeCell="L12" sqref="L12"/>
    </sheetView>
  </sheetViews>
  <sheetFormatPr defaultColWidth="11.54296875" defaultRowHeight="16" x14ac:dyDescent="0.4"/>
  <cols>
    <col min="1" max="1" width="11.54296875" style="8"/>
    <col min="2" max="2" width="62.26953125" style="8" customWidth="1"/>
    <col min="3" max="3" width="29.453125" style="8" customWidth="1"/>
    <col min="4" max="11" width="7.7265625" style="8" customWidth="1"/>
    <col min="12" max="12" width="20.81640625" style="8" customWidth="1"/>
    <col min="13" max="16384" width="11.54296875" style="8"/>
  </cols>
  <sheetData>
    <row r="1" spans="1:12" x14ac:dyDescent="0.4">
      <c r="A1" s="1" t="str">
        <f>[1]COVERSHEET!A1</f>
        <v>Season</v>
      </c>
      <c r="B1" s="2" t="str">
        <f>[1]COVERSHEET!B1</f>
        <v>SPRING 24</v>
      </c>
      <c r="C1" s="2"/>
      <c r="D1" s="2" t="str">
        <f>[1]COVERSHEET!C1</f>
        <v>Date Created</v>
      </c>
      <c r="E1" s="3" t="str">
        <f>[1]COVERSHEET!D1</f>
        <v xml:space="preserve">17/3/23 HB </v>
      </c>
      <c r="F1" s="2" t="str">
        <f>[1]COVERSHEET!E1</f>
        <v>Proto Recieved</v>
      </c>
      <c r="G1" s="4" t="str">
        <f>[1]COVERSHEET!F1</f>
        <v>00/00/2023</v>
      </c>
      <c r="H1" s="5"/>
      <c r="I1" s="6" t="e">
        <f>[1]COVERSHEET!H1</f>
        <v>#REF!</v>
      </c>
      <c r="J1" s="6"/>
      <c r="K1" s="7"/>
    </row>
    <row r="2" spans="1:12" x14ac:dyDescent="0.4">
      <c r="A2" s="9" t="str">
        <f>[1]COVERSHEET!A2</f>
        <v>Style Name</v>
      </c>
      <c r="B2" s="10" t="str">
        <f>[1]COVERSHEET!B2</f>
        <v>TRAIL RUNNER LONGSLEEVE</v>
      </c>
      <c r="C2" s="10"/>
      <c r="D2" s="11" t="str">
        <f>[1]COVERSHEET!C2</f>
        <v>Amended 1</v>
      </c>
      <c r="E2" s="12" t="str">
        <f>[1]COVERSHEET!D2</f>
        <v>00/00/2023</v>
      </c>
      <c r="F2" s="11" t="str">
        <f>[1]COVERSHEET!E2</f>
        <v>2nd Proto</v>
      </c>
      <c r="G2" s="13" t="str">
        <f>[1]COVERSHEET!F2</f>
        <v>00/00/2023</v>
      </c>
      <c r="H2" s="14"/>
      <c r="I2" s="15"/>
      <c r="J2" s="15"/>
      <c r="K2" s="16"/>
    </row>
    <row r="3" spans="1:12" x14ac:dyDescent="0.4">
      <c r="A3" s="9" t="str">
        <f>[1]COVERSHEET!A3</f>
        <v>Code</v>
      </c>
      <c r="B3" s="10" t="str">
        <f>[1]COVERSHEET!B3</f>
        <v>P26ES014_015_018</v>
      </c>
      <c r="C3" s="10"/>
      <c r="D3" s="11" t="str">
        <f>[1]COVERSHEET!C3</f>
        <v>Amended 2</v>
      </c>
      <c r="E3" s="12" t="str">
        <f>[1]COVERSHEET!D3</f>
        <v>00/00/2023</v>
      </c>
      <c r="F3" s="11" t="str">
        <f>[1]COVERSHEET!E3</f>
        <v>Sample Sealed</v>
      </c>
      <c r="G3" s="13" t="str">
        <f>[1]COVERSHEET!F3</f>
        <v>00/00/2023</v>
      </c>
      <c r="H3" s="14"/>
      <c r="I3" s="15"/>
      <c r="J3" s="15"/>
      <c r="K3" s="16"/>
    </row>
    <row r="4" spans="1:12" ht="50.15" customHeight="1" thickBot="1" x14ac:dyDescent="0.45">
      <c r="A4" s="17" t="str">
        <f>[1]COVERSHEET!A4</f>
        <v>Block</v>
      </c>
      <c r="B4" s="18" t="str">
        <f>[1]COVERSHEET!B4</f>
        <v>PALACE BLOCK = ES4_LSL TEE_GRD_31.08.20</v>
      </c>
      <c r="C4" s="18"/>
      <c r="D4" s="19" t="str">
        <f>[1]COVERSHEET!C4</f>
        <v>Amended 3</v>
      </c>
      <c r="E4" s="20" t="str">
        <f>[1]COVERSHEET!D4</f>
        <v>00/00/2023</v>
      </c>
      <c r="F4" s="19" t="str">
        <f>[1]COVERSHEET!E4</f>
        <v>Approved By</v>
      </c>
      <c r="G4" s="21" t="str">
        <f>[1]COVERSHEET!F4</f>
        <v>X</v>
      </c>
      <c r="H4" s="22"/>
      <c r="I4" s="23"/>
      <c r="J4" s="23"/>
      <c r="K4" s="24"/>
    </row>
    <row r="5" spans="1:12" ht="23.15" customHeight="1" thickBot="1" x14ac:dyDescent="0.45">
      <c r="A5" s="25"/>
      <c r="B5" s="26"/>
      <c r="C5" s="26"/>
      <c r="D5" s="26"/>
      <c r="E5" s="26"/>
      <c r="F5" s="26"/>
      <c r="G5" s="26"/>
      <c r="H5" s="26"/>
      <c r="I5" s="27"/>
      <c r="J5" s="27"/>
      <c r="K5" s="28"/>
      <c r="L5" s="29" t="s">
        <v>0</v>
      </c>
    </row>
    <row r="6" spans="1:12" ht="43" customHeight="1" x14ac:dyDescent="0.4">
      <c r="A6" s="30" t="s">
        <v>1</v>
      </c>
      <c r="B6" s="31" t="s">
        <v>2</v>
      </c>
      <c r="C6" s="32"/>
      <c r="D6" s="30" t="s">
        <v>3</v>
      </c>
      <c r="E6" s="33" t="s">
        <v>4</v>
      </c>
      <c r="F6" s="34" t="s">
        <v>5</v>
      </c>
      <c r="G6" s="35" t="s">
        <v>6</v>
      </c>
      <c r="H6" s="35" t="s">
        <v>7</v>
      </c>
      <c r="I6" s="35" t="s">
        <v>8</v>
      </c>
      <c r="J6" s="36" t="s">
        <v>9</v>
      </c>
      <c r="K6" s="37" t="s">
        <v>10</v>
      </c>
      <c r="L6" s="37"/>
    </row>
    <row r="7" spans="1:12" ht="20.149999999999999" customHeight="1" x14ac:dyDescent="0.4">
      <c r="A7" s="38" t="str">
        <f>'[1]SAMPLE MEASURES'!A7</f>
        <v>A1</v>
      </c>
      <c r="B7" s="39" t="str">
        <f>'[1]SAMPLE MEASURES'!B7</f>
        <v>FRONT LENGTH - from HSP to front hem</v>
      </c>
      <c r="C7" s="39" t="s">
        <v>11</v>
      </c>
      <c r="D7" s="40">
        <v>2</v>
      </c>
      <c r="E7" s="40">
        <v>1</v>
      </c>
      <c r="F7" s="41">
        <f>SUM(G7-D7)</f>
        <v>67.5</v>
      </c>
      <c r="G7" s="41">
        <f>SUM(H7-D7)</f>
        <v>69.5</v>
      </c>
      <c r="H7" s="41">
        <f>SUM(I7-D7)</f>
        <v>71.5</v>
      </c>
      <c r="I7" s="41">
        <v>73.5</v>
      </c>
      <c r="J7" s="42">
        <f>SUM(I7+D7)</f>
        <v>75.5</v>
      </c>
      <c r="K7" s="41">
        <f>SUM(J7+D7)</f>
        <v>77.5</v>
      </c>
      <c r="L7" s="41"/>
    </row>
    <row r="8" spans="1:12" ht="20.149999999999999" customHeight="1" x14ac:dyDescent="0.4">
      <c r="A8" s="38" t="str">
        <f>'[1]SAMPLE MEASURES'!A8</f>
        <v>A2</v>
      </c>
      <c r="B8" s="39" t="str">
        <f>'[1]SAMPLE MEASURES'!B8</f>
        <v xml:space="preserve">BACK LENGTH - from CB neck point to back hem </v>
      </c>
      <c r="C8" s="39" t="s">
        <v>12</v>
      </c>
      <c r="D8" s="40">
        <v>2</v>
      </c>
      <c r="E8" s="40">
        <v>1</v>
      </c>
      <c r="F8" s="41">
        <f t="shared" ref="F8:F27" si="0">SUM(G8-D8)</f>
        <v>65.5</v>
      </c>
      <c r="G8" s="41">
        <f t="shared" ref="G8:G27" si="1">SUM(H8-D8)</f>
        <v>67.5</v>
      </c>
      <c r="H8" s="41">
        <f t="shared" ref="H8:H27" si="2">SUM(I8-D8)</f>
        <v>69.5</v>
      </c>
      <c r="I8" s="41">
        <v>71.5</v>
      </c>
      <c r="J8" s="42">
        <f>SUM(I8+D8)</f>
        <v>73.5</v>
      </c>
      <c r="K8" s="41">
        <f t="shared" ref="K8:K27" si="3">SUM(J8+D8)</f>
        <v>75.5</v>
      </c>
      <c r="L8" s="41"/>
    </row>
    <row r="9" spans="1:12" ht="20.149999999999999" customHeight="1" x14ac:dyDescent="0.4">
      <c r="A9" s="38" t="str">
        <f>'[1]SAMPLE MEASURES'!A9</f>
        <v>B</v>
      </c>
      <c r="B9" s="39" t="str">
        <f>'[1]SAMPLE MEASURES'!B9</f>
        <v>1/2 CHEST AT ARMPIT - 2cm below underarm point</v>
      </c>
      <c r="C9" s="39" t="s">
        <v>13</v>
      </c>
      <c r="D9" s="40">
        <v>3.8</v>
      </c>
      <c r="E9" s="40">
        <v>1</v>
      </c>
      <c r="F9" s="41">
        <f t="shared" si="0"/>
        <v>45.100000000000009</v>
      </c>
      <c r="G9" s="41">
        <f t="shared" si="1"/>
        <v>48.900000000000006</v>
      </c>
      <c r="H9" s="41">
        <f t="shared" si="2"/>
        <v>52.7</v>
      </c>
      <c r="I9" s="41">
        <v>56.5</v>
      </c>
      <c r="J9" s="42">
        <f t="shared" ref="J9:J27" si="4">SUM(I9+D9)</f>
        <v>60.3</v>
      </c>
      <c r="K9" s="41">
        <f t="shared" si="3"/>
        <v>64.099999999999994</v>
      </c>
      <c r="L9" s="41"/>
    </row>
    <row r="10" spans="1:12" ht="20.149999999999999" customHeight="1" x14ac:dyDescent="0.4">
      <c r="A10" s="38" t="str">
        <f>'[1]SAMPLE MEASURES'!A10</f>
        <v>C</v>
      </c>
      <c r="B10" s="39" t="str">
        <f>'[1]SAMPLE MEASURES'!B10</f>
        <v>1/2 HEM -  for flat hems.  Meas across bottom ends of side seams with hem  flat</v>
      </c>
      <c r="C10" s="39" t="s">
        <v>14</v>
      </c>
      <c r="D10" s="40">
        <v>3.8</v>
      </c>
      <c r="E10" s="40">
        <v>1</v>
      </c>
      <c r="F10" s="41">
        <f t="shared" si="0"/>
        <v>45.100000000000009</v>
      </c>
      <c r="G10" s="41">
        <f t="shared" si="1"/>
        <v>48.900000000000006</v>
      </c>
      <c r="H10" s="41">
        <f t="shared" si="2"/>
        <v>52.7</v>
      </c>
      <c r="I10" s="41">
        <v>56.5</v>
      </c>
      <c r="J10" s="42">
        <f t="shared" si="4"/>
        <v>60.3</v>
      </c>
      <c r="K10" s="41">
        <f t="shared" si="3"/>
        <v>64.099999999999994</v>
      </c>
      <c r="L10" s="41"/>
    </row>
    <row r="11" spans="1:12" ht="20.149999999999999" customHeight="1" x14ac:dyDescent="0.4">
      <c r="A11" s="43"/>
      <c r="B11" s="39" t="s">
        <v>15</v>
      </c>
      <c r="C11" s="39" t="s">
        <v>16</v>
      </c>
      <c r="D11" s="40">
        <v>1.9</v>
      </c>
      <c r="E11" s="41"/>
      <c r="F11" s="41">
        <v>46.300000000000004</v>
      </c>
      <c r="G11" s="41">
        <v>48.2</v>
      </c>
      <c r="H11" s="41">
        <v>50.1</v>
      </c>
      <c r="I11" s="41">
        <v>52</v>
      </c>
      <c r="J11" s="42">
        <v>53.9</v>
      </c>
      <c r="K11" s="41">
        <v>55.8</v>
      </c>
      <c r="L11" s="41"/>
    </row>
    <row r="12" spans="1:12" ht="42" customHeight="1" x14ac:dyDescent="0.4">
      <c r="A12" s="38" t="str">
        <f>'[1]SAMPLE MEASURES'!A11</f>
        <v>F1</v>
      </c>
      <c r="B12" s="39" t="str">
        <f>'[1]SAMPLE MEASURES'!B11</f>
        <v>X CHEST -  from armhole to armhole @ 18.5cms below HSP</v>
      </c>
      <c r="C12" s="44" t="s">
        <v>17</v>
      </c>
      <c r="D12" s="40">
        <v>1.9</v>
      </c>
      <c r="E12" s="40">
        <v>0.5</v>
      </c>
      <c r="F12" s="41">
        <f t="shared" si="0"/>
        <v>42.300000000000004</v>
      </c>
      <c r="G12" s="41">
        <f t="shared" si="1"/>
        <v>44.2</v>
      </c>
      <c r="H12" s="41">
        <f t="shared" si="2"/>
        <v>46.1</v>
      </c>
      <c r="I12" s="41">
        <v>48</v>
      </c>
      <c r="J12" s="42">
        <f t="shared" si="4"/>
        <v>49.9</v>
      </c>
      <c r="K12" s="41">
        <f t="shared" si="3"/>
        <v>51.8</v>
      </c>
      <c r="L12" s="41"/>
    </row>
    <row r="13" spans="1:12" ht="36.65" customHeight="1" x14ac:dyDescent="0.4">
      <c r="A13" s="38" t="str">
        <f>'[1]SAMPLE MEASURES'!A12</f>
        <v>F2</v>
      </c>
      <c r="B13" s="39" t="str">
        <f>'[1]SAMPLE MEASURES'!B12</f>
        <v>X BACK  - from armhole to armhole @  18.5cms below HSP</v>
      </c>
      <c r="C13" s="44" t="s">
        <v>18</v>
      </c>
      <c r="D13" s="40">
        <v>1.9</v>
      </c>
      <c r="E13" s="40">
        <v>0.5</v>
      </c>
      <c r="F13" s="41">
        <f t="shared" si="0"/>
        <v>42.300000000000004</v>
      </c>
      <c r="G13" s="41">
        <f t="shared" si="1"/>
        <v>44.2</v>
      </c>
      <c r="H13" s="41">
        <f t="shared" si="2"/>
        <v>46.1</v>
      </c>
      <c r="I13" s="41">
        <v>48</v>
      </c>
      <c r="J13" s="42">
        <f t="shared" si="4"/>
        <v>49.9</v>
      </c>
      <c r="K13" s="41">
        <f t="shared" si="3"/>
        <v>51.8</v>
      </c>
      <c r="L13" s="41"/>
    </row>
    <row r="14" spans="1:12" ht="20.149999999999999" customHeight="1" x14ac:dyDescent="0.4">
      <c r="A14" s="38" t="str">
        <f>'[1]SAMPLE MEASURES'!A13</f>
        <v>D1</v>
      </c>
      <c r="B14" s="39" t="s">
        <v>19</v>
      </c>
      <c r="C14" s="39" t="s">
        <v>20</v>
      </c>
      <c r="D14" s="40">
        <v>1.5</v>
      </c>
      <c r="E14" s="40">
        <v>1</v>
      </c>
      <c r="F14" s="41">
        <f t="shared" si="0"/>
        <v>64.5</v>
      </c>
      <c r="G14" s="41">
        <f t="shared" si="1"/>
        <v>66</v>
      </c>
      <c r="H14" s="41">
        <f t="shared" si="2"/>
        <v>67.5</v>
      </c>
      <c r="I14" s="41">
        <v>69</v>
      </c>
      <c r="J14" s="42">
        <f t="shared" si="4"/>
        <v>70.5</v>
      </c>
      <c r="K14" s="41">
        <f t="shared" si="3"/>
        <v>72</v>
      </c>
      <c r="L14" s="41"/>
    </row>
    <row r="15" spans="1:12" ht="20.149999999999999" customHeight="1" x14ac:dyDescent="0.4">
      <c r="A15" s="38" t="str">
        <f>'[1]SAMPLE MEASURES'!A14</f>
        <v>D2</v>
      </c>
      <c r="B15" s="39" t="str">
        <f>'[1]SAMPLE MEASURES'!B14</f>
        <v>UNDERARM - from u/arm point to sleeve hem edge</v>
      </c>
      <c r="C15" s="39" t="s">
        <v>21</v>
      </c>
      <c r="D15" s="40">
        <v>1</v>
      </c>
      <c r="E15" s="40">
        <v>0.5</v>
      </c>
      <c r="F15" s="41">
        <f t="shared" si="0"/>
        <v>55</v>
      </c>
      <c r="G15" s="41">
        <f t="shared" si="1"/>
        <v>56</v>
      </c>
      <c r="H15" s="41">
        <f t="shared" si="2"/>
        <v>57</v>
      </c>
      <c r="I15" s="41">
        <v>58</v>
      </c>
      <c r="J15" s="42">
        <f t="shared" si="4"/>
        <v>59</v>
      </c>
      <c r="K15" s="41">
        <f t="shared" si="3"/>
        <v>60</v>
      </c>
      <c r="L15" s="41"/>
    </row>
    <row r="16" spans="1:12" ht="20.149999999999999" customHeight="1" x14ac:dyDescent="0.4">
      <c r="A16" s="38" t="str">
        <f>'[1]SAMPLE MEASURES'!A15</f>
        <v>G2</v>
      </c>
      <c r="B16" s="39" t="s">
        <v>22</v>
      </c>
      <c r="C16" s="39" t="s">
        <v>23</v>
      </c>
      <c r="D16" s="40">
        <v>1</v>
      </c>
      <c r="E16" s="40">
        <v>1</v>
      </c>
      <c r="F16" s="41">
        <f t="shared" si="0"/>
        <v>22</v>
      </c>
      <c r="G16" s="41">
        <f t="shared" si="1"/>
        <v>23</v>
      </c>
      <c r="H16" s="41">
        <f t="shared" si="2"/>
        <v>24</v>
      </c>
      <c r="I16" s="41">
        <v>25</v>
      </c>
      <c r="J16" s="42">
        <f t="shared" si="4"/>
        <v>26</v>
      </c>
      <c r="K16" s="41">
        <f t="shared" si="3"/>
        <v>27</v>
      </c>
      <c r="L16" s="41"/>
    </row>
    <row r="17" spans="1:12" ht="20.149999999999999" customHeight="1" x14ac:dyDescent="0.4">
      <c r="A17" s="38" t="str">
        <f>'[1]SAMPLE MEASURES'!A16</f>
        <v>G1</v>
      </c>
      <c r="B17" s="39" t="str">
        <f>'[1]SAMPLE MEASURES'!B16</f>
        <v>BICEP - 2cm below u/arm on sleeve - to meet top arm line at  90• angle)</v>
      </c>
      <c r="C17" s="39" t="s">
        <v>24</v>
      </c>
      <c r="D17" s="40">
        <v>1</v>
      </c>
      <c r="E17" s="40">
        <v>1</v>
      </c>
      <c r="F17" s="41">
        <f t="shared" si="0"/>
        <v>18</v>
      </c>
      <c r="G17" s="41">
        <f t="shared" si="1"/>
        <v>19</v>
      </c>
      <c r="H17" s="41">
        <f t="shared" si="2"/>
        <v>20</v>
      </c>
      <c r="I17" s="41">
        <v>21</v>
      </c>
      <c r="J17" s="42">
        <f t="shared" si="4"/>
        <v>22</v>
      </c>
      <c r="K17" s="41">
        <f t="shared" si="3"/>
        <v>23</v>
      </c>
      <c r="L17" s="41"/>
    </row>
    <row r="18" spans="1:12" ht="20.149999999999999" customHeight="1" x14ac:dyDescent="0.4">
      <c r="A18" s="38" t="str">
        <f>'[1]SAMPLE MEASURES'!A17</f>
        <v>H</v>
      </c>
      <c r="B18" s="39" t="str">
        <f>'[1]SAMPLE MEASURES'!B17</f>
        <v>ELBOW  WIDTH- half way down underarm - to meet top arm line at  90• angle)</v>
      </c>
      <c r="C18" s="39" t="s">
        <v>25</v>
      </c>
      <c r="D18" s="40">
        <v>0.7</v>
      </c>
      <c r="E18" s="40">
        <v>0.5</v>
      </c>
      <c r="F18" s="41">
        <f t="shared" si="0"/>
        <v>14.900000000000002</v>
      </c>
      <c r="G18" s="41">
        <f t="shared" si="1"/>
        <v>15.600000000000001</v>
      </c>
      <c r="H18" s="41">
        <f t="shared" si="2"/>
        <v>16.3</v>
      </c>
      <c r="I18" s="41">
        <v>17</v>
      </c>
      <c r="J18" s="42">
        <f t="shared" si="4"/>
        <v>17.7</v>
      </c>
      <c r="K18" s="41">
        <f t="shared" si="3"/>
        <v>18.399999999999999</v>
      </c>
      <c r="L18" s="41"/>
    </row>
    <row r="19" spans="1:12" ht="20.149999999999999" hidden="1" customHeight="1" x14ac:dyDescent="0.4">
      <c r="A19" s="45" t="str">
        <f>'[1]SAMPLE MEASURES'!A18</f>
        <v>J1</v>
      </c>
      <c r="B19" s="39" t="str">
        <f>'[1]SAMPLE MEASURES'!B18</f>
        <v>CUFF WIDTH STRETCHED FLAT - 2cm above rib seam</v>
      </c>
      <c r="C19" s="39"/>
      <c r="D19" s="40">
        <v>0.5</v>
      </c>
      <c r="E19" s="46">
        <v>0.5</v>
      </c>
      <c r="F19" s="41">
        <f t="shared" si="0"/>
        <v>12</v>
      </c>
      <c r="G19" s="41">
        <f t="shared" si="1"/>
        <v>12.5</v>
      </c>
      <c r="H19" s="41">
        <f t="shared" si="2"/>
        <v>13</v>
      </c>
      <c r="I19" s="41">
        <v>13.5</v>
      </c>
      <c r="J19" s="42">
        <f t="shared" si="4"/>
        <v>14</v>
      </c>
      <c r="K19" s="41">
        <f t="shared" si="3"/>
        <v>14.5</v>
      </c>
      <c r="L19" s="41"/>
    </row>
    <row r="20" spans="1:12" ht="20.149999999999999" customHeight="1" x14ac:dyDescent="0.4">
      <c r="A20" s="38" t="str">
        <f>'[1]SAMPLE MEASURES'!A19</f>
        <v>J2</v>
      </c>
      <c r="B20" s="39" t="s">
        <v>26</v>
      </c>
      <c r="C20" s="39" t="s">
        <v>27</v>
      </c>
      <c r="D20" s="40">
        <v>0.5</v>
      </c>
      <c r="E20" s="40">
        <v>0.5</v>
      </c>
      <c r="F20" s="41">
        <f t="shared" si="0"/>
        <v>10.5</v>
      </c>
      <c r="G20" s="41">
        <f t="shared" si="1"/>
        <v>11</v>
      </c>
      <c r="H20" s="41">
        <f t="shared" si="2"/>
        <v>11.5</v>
      </c>
      <c r="I20" s="41">
        <v>12</v>
      </c>
      <c r="J20" s="42">
        <f t="shared" si="4"/>
        <v>12.5</v>
      </c>
      <c r="K20" s="41">
        <f t="shared" si="3"/>
        <v>13</v>
      </c>
      <c r="L20" s="41"/>
    </row>
    <row r="21" spans="1:12" ht="20.149999999999999" customHeight="1" x14ac:dyDescent="0.4">
      <c r="A21" s="38" t="str">
        <f>'[1]SAMPLE MEASURES'!A20</f>
        <v>NT</v>
      </c>
      <c r="B21" s="39" t="str">
        <f>'[1]SAMPLE MEASURES'!B20</f>
        <v>NECK TRIM DEPTH</v>
      </c>
      <c r="C21" s="39" t="s">
        <v>28</v>
      </c>
      <c r="D21" s="40">
        <v>0</v>
      </c>
      <c r="E21" s="40">
        <v>0.5</v>
      </c>
      <c r="F21" s="41">
        <f t="shared" si="0"/>
        <v>2</v>
      </c>
      <c r="G21" s="41">
        <f t="shared" si="1"/>
        <v>2</v>
      </c>
      <c r="H21" s="41">
        <f t="shared" si="2"/>
        <v>2</v>
      </c>
      <c r="I21" s="41">
        <v>2</v>
      </c>
      <c r="J21" s="42">
        <f t="shared" si="4"/>
        <v>2</v>
      </c>
      <c r="K21" s="41">
        <f t="shared" si="3"/>
        <v>2</v>
      </c>
      <c r="L21" s="41"/>
    </row>
    <row r="22" spans="1:12" ht="20.149999999999999" customHeight="1" x14ac:dyDescent="0.4">
      <c r="A22" s="38" t="str">
        <f>'[1]SAMPLE MEASURES'!A21</f>
        <v xml:space="preserve">P </v>
      </c>
      <c r="B22" s="39" t="str">
        <f>'[1]SAMPLE MEASURES'!B21</f>
        <v>NECK WIDTH - HSP TO HSP (along invisible line)</v>
      </c>
      <c r="C22" s="39" t="s">
        <v>29</v>
      </c>
      <c r="D22" s="40">
        <v>0.6</v>
      </c>
      <c r="E22" s="40">
        <v>0.5</v>
      </c>
      <c r="F22" s="41">
        <f t="shared" si="0"/>
        <v>17.399999999999995</v>
      </c>
      <c r="G22" s="41">
        <f t="shared" si="1"/>
        <v>17.999999999999996</v>
      </c>
      <c r="H22" s="41">
        <f t="shared" si="2"/>
        <v>18.599999999999998</v>
      </c>
      <c r="I22" s="41">
        <v>19.2</v>
      </c>
      <c r="J22" s="42">
        <f t="shared" si="4"/>
        <v>19.8</v>
      </c>
      <c r="K22" s="41">
        <f t="shared" si="3"/>
        <v>20.400000000000002</v>
      </c>
      <c r="L22" s="41"/>
    </row>
    <row r="23" spans="1:12" ht="20.149999999999999" customHeight="1" x14ac:dyDescent="0.4">
      <c r="A23" s="38" t="str">
        <f>'[1]SAMPLE MEASURES'!A22</f>
        <v>Q</v>
      </c>
      <c r="B23" s="39" t="str">
        <f>'[1]SAMPLE MEASURES'!B22</f>
        <v>HSP LEVELTO BACK NECK DROP (from invisible line to CB neck seam)</v>
      </c>
      <c r="C23" s="39" t="s">
        <v>30</v>
      </c>
      <c r="D23" s="40">
        <v>0</v>
      </c>
      <c r="E23" s="40">
        <v>0.5</v>
      </c>
      <c r="F23" s="41">
        <f t="shared" si="0"/>
        <v>2</v>
      </c>
      <c r="G23" s="41">
        <f t="shared" si="1"/>
        <v>2</v>
      </c>
      <c r="H23" s="41">
        <f t="shared" si="2"/>
        <v>2</v>
      </c>
      <c r="I23" s="41">
        <v>2</v>
      </c>
      <c r="J23" s="42">
        <f t="shared" si="4"/>
        <v>2</v>
      </c>
      <c r="K23" s="41">
        <f t="shared" si="3"/>
        <v>2</v>
      </c>
      <c r="L23" s="41"/>
    </row>
    <row r="24" spans="1:12" ht="20.149999999999999" customHeight="1" x14ac:dyDescent="0.4">
      <c r="A24" s="38" t="str">
        <f>'[1]SAMPLE MEASURES'!A23</f>
        <v>R</v>
      </c>
      <c r="B24" s="39" t="str">
        <f>'[1]SAMPLE MEASURES'!B23</f>
        <v>HSP LEVEL TO FRONT NECK DROP (from invisible line to CF neck seam)</v>
      </c>
      <c r="C24" s="39" t="s">
        <v>31</v>
      </c>
      <c r="D24" s="40">
        <v>0.3</v>
      </c>
      <c r="E24" s="40">
        <v>0.5</v>
      </c>
      <c r="F24" s="41">
        <f t="shared" si="0"/>
        <v>9.5999999999999979</v>
      </c>
      <c r="G24" s="41">
        <f t="shared" si="1"/>
        <v>9.8999999999999986</v>
      </c>
      <c r="H24" s="41">
        <f t="shared" si="2"/>
        <v>10.199999999999999</v>
      </c>
      <c r="I24" s="41">
        <v>10.5</v>
      </c>
      <c r="J24" s="42">
        <f t="shared" si="4"/>
        <v>10.8</v>
      </c>
      <c r="K24" s="41">
        <f t="shared" si="3"/>
        <v>11.100000000000001</v>
      </c>
      <c r="L24" s="41"/>
    </row>
    <row r="25" spans="1:12" ht="20.149999999999999" customHeight="1" x14ac:dyDescent="0.4">
      <c r="A25" s="38" t="str">
        <f>'[1]SAMPLE MEASURES'!A24</f>
        <v>MN</v>
      </c>
      <c r="B25" s="39" t="str">
        <f>'[1]SAMPLE MEASURES'!B24</f>
        <v>MINIMUM NECK STRETCH</v>
      </c>
      <c r="C25" s="39" t="s">
        <v>32</v>
      </c>
      <c r="D25" s="40">
        <v>0</v>
      </c>
      <c r="E25" s="40">
        <v>0.5</v>
      </c>
      <c r="F25" s="41">
        <f t="shared" si="0"/>
        <v>31</v>
      </c>
      <c r="G25" s="41">
        <f t="shared" si="1"/>
        <v>31</v>
      </c>
      <c r="H25" s="41">
        <f t="shared" si="2"/>
        <v>31</v>
      </c>
      <c r="I25" s="41">
        <v>31</v>
      </c>
      <c r="J25" s="42">
        <f t="shared" si="4"/>
        <v>31</v>
      </c>
      <c r="K25" s="41">
        <f t="shared" si="3"/>
        <v>31</v>
      </c>
      <c r="L25" s="41"/>
    </row>
    <row r="26" spans="1:12" ht="20.149999999999999" hidden="1" customHeight="1" x14ac:dyDescent="0.4">
      <c r="A26" s="45" t="str">
        <f>'[1]SAMPLE MEASURES'!A25</f>
        <v>L</v>
      </c>
      <c r="B26" s="47" t="str">
        <f>'[1]SAMPLE MEASURES'!B25</f>
        <v>CUFF DEPTH</v>
      </c>
      <c r="C26" s="47"/>
      <c r="D26" s="46">
        <v>0</v>
      </c>
      <c r="E26" s="46">
        <v>0.5</v>
      </c>
      <c r="F26" s="48">
        <f t="shared" si="0"/>
        <v>8</v>
      </c>
      <c r="G26" s="48">
        <f t="shared" si="1"/>
        <v>8</v>
      </c>
      <c r="H26" s="48">
        <f t="shared" si="2"/>
        <v>8</v>
      </c>
      <c r="I26" s="48">
        <v>8</v>
      </c>
      <c r="J26" s="49">
        <f t="shared" si="4"/>
        <v>8</v>
      </c>
      <c r="K26" s="48">
        <f t="shared" si="3"/>
        <v>8</v>
      </c>
      <c r="L26" s="50"/>
    </row>
    <row r="27" spans="1:12" ht="20.149999999999999" customHeight="1" x14ac:dyDescent="0.4">
      <c r="A27" s="38" t="str">
        <f>'[1]SAMPLE MEASURES'!A26</f>
        <v>M</v>
      </c>
      <c r="B27" s="39" t="str">
        <f>'[1]SAMPLE MEASURES'!B26</f>
        <v xml:space="preserve">HEM DEPTH </v>
      </c>
      <c r="C27" s="39" t="s">
        <v>33</v>
      </c>
      <c r="D27" s="40">
        <v>0</v>
      </c>
      <c r="E27" s="40">
        <v>0.5</v>
      </c>
      <c r="F27" s="41">
        <f t="shared" si="0"/>
        <v>2.5</v>
      </c>
      <c r="G27" s="41">
        <f t="shared" si="1"/>
        <v>2.5</v>
      </c>
      <c r="H27" s="41">
        <f t="shared" si="2"/>
        <v>2.5</v>
      </c>
      <c r="I27" s="41">
        <v>2.5</v>
      </c>
      <c r="J27" s="42">
        <f t="shared" si="4"/>
        <v>2.5</v>
      </c>
      <c r="K27" s="41">
        <f t="shared" si="3"/>
        <v>2.5</v>
      </c>
      <c r="L27" s="41"/>
    </row>
    <row r="28" spans="1:12" x14ac:dyDescent="0.4">
      <c r="A28" s="51" t="s">
        <v>34</v>
      </c>
      <c r="B28" s="52"/>
      <c r="C28" s="53"/>
      <c r="D28" s="54"/>
      <c r="E28" s="55"/>
      <c r="F28" s="55"/>
      <c r="G28" s="55"/>
      <c r="H28" s="55"/>
      <c r="I28" s="55"/>
      <c r="J28" s="55"/>
      <c r="K28" s="56"/>
      <c r="L28" s="56"/>
    </row>
    <row r="29" spans="1:12" x14ac:dyDescent="0.4">
      <c r="A29" s="57"/>
      <c r="B29" s="58"/>
      <c r="C29" s="59"/>
      <c r="D29" s="54"/>
      <c r="E29" s="55"/>
      <c r="F29" s="55"/>
      <c r="G29" s="55"/>
      <c r="H29" s="55"/>
      <c r="I29" s="55"/>
      <c r="J29" s="55"/>
      <c r="K29" s="56"/>
      <c r="L29" s="56"/>
    </row>
    <row r="30" spans="1:12" x14ac:dyDescent="0.4">
      <c r="A30" s="57"/>
      <c r="B30" s="60"/>
      <c r="C30" s="61"/>
      <c r="D30" s="54"/>
      <c r="E30" s="55"/>
      <c r="F30" s="55"/>
      <c r="G30" s="55"/>
      <c r="H30" s="55"/>
      <c r="I30" s="55"/>
      <c r="J30" s="55"/>
      <c r="K30" s="56"/>
      <c r="L30" s="56"/>
    </row>
    <row r="31" spans="1:12" ht="16" customHeight="1" x14ac:dyDescent="0.4">
      <c r="A31" s="57"/>
      <c r="B31" s="39"/>
      <c r="C31" s="62"/>
      <c r="D31" s="54"/>
      <c r="E31" s="55"/>
      <c r="F31" s="55"/>
      <c r="G31" s="55"/>
      <c r="H31" s="55"/>
      <c r="I31" s="55"/>
      <c r="J31" s="55"/>
      <c r="K31" s="56"/>
      <c r="L31" s="56"/>
    </row>
    <row r="32" spans="1:12" x14ac:dyDescent="0.4">
      <c r="A32" s="57"/>
      <c r="B32" s="60"/>
      <c r="C32" s="61"/>
      <c r="D32" s="54"/>
      <c r="E32" s="55"/>
      <c r="F32" s="55"/>
      <c r="G32" s="55"/>
      <c r="H32" s="55"/>
      <c r="I32" s="55"/>
      <c r="J32" s="55"/>
      <c r="K32" s="56"/>
      <c r="L32" s="56"/>
    </row>
    <row r="33" spans="1:12" x14ac:dyDescent="0.4">
      <c r="A33" s="57"/>
      <c r="B33" s="57"/>
      <c r="C33" s="54"/>
      <c r="D33" s="54"/>
      <c r="E33" s="55"/>
      <c r="F33" s="55"/>
      <c r="G33" s="55"/>
      <c r="H33" s="55"/>
      <c r="I33" s="55"/>
      <c r="J33" s="55"/>
      <c r="K33" s="56"/>
      <c r="L33" s="56"/>
    </row>
    <row r="34" spans="1:12" ht="16.5" thickBot="1" x14ac:dyDescent="0.45">
      <c r="A34" s="63"/>
      <c r="B34" s="63"/>
      <c r="C34" s="64"/>
      <c r="D34" s="64"/>
      <c r="E34" s="65"/>
      <c r="F34" s="65"/>
      <c r="G34" s="65"/>
      <c r="H34" s="65"/>
      <c r="I34" s="65"/>
      <c r="J34" s="65"/>
      <c r="K34" s="66"/>
      <c r="L34" s="66"/>
    </row>
    <row r="35" spans="1:12" ht="16.5" thickBot="1" x14ac:dyDescent="0.45">
      <c r="A35" s="67" t="s">
        <v>35</v>
      </c>
      <c r="B35" s="68"/>
      <c r="C35" s="68"/>
      <c r="D35" s="68"/>
      <c r="E35" s="68"/>
      <c r="F35" s="68"/>
      <c r="G35" s="68"/>
      <c r="H35" s="68"/>
      <c r="I35" s="68"/>
      <c r="J35" s="68"/>
      <c r="K35" s="69"/>
    </row>
  </sheetData>
  <mergeCells count="7">
    <mergeCell ref="A35:K35"/>
    <mergeCell ref="G1:H1"/>
    <mergeCell ref="I1:K4"/>
    <mergeCell ref="G2:H2"/>
    <mergeCell ref="G3:H3"/>
    <mergeCell ref="G4:H4"/>
    <mergeCell ref="A5:K5"/>
  </mergeCells>
  <pageMargins left="0.7" right="0.7" top="0.75" bottom="0.75" header="0.3" footer="0.3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A2376B-60AA-4D50-AC1E-0BC6BA5ABEE7}"/>
</file>

<file path=customXml/itemProps2.xml><?xml version="1.0" encoding="utf-8"?>
<ds:datastoreItem xmlns:ds="http://schemas.openxmlformats.org/officeDocument/2006/customXml" ds:itemID="{01632384-E1FD-4734-8C6D-21548EF004CF}"/>
</file>

<file path=customXml/itemProps3.xml><?xml version="1.0" encoding="utf-8"?>
<ds:datastoreItem xmlns:ds="http://schemas.openxmlformats.org/officeDocument/2006/customXml" ds:itemID="{BB998AB6-3266-43AD-ADD4-6819C1B43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updated 09-10-2023</vt:lpstr>
      <vt:lpstr>'UA updated 09-10-2023'!Print_Area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2025-01-21T08:59:08Z</dcterms:created>
  <dcterms:modified xsi:type="dcterms:W3CDTF">2025-01-21T08:59:55Z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