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5-AW25/1-SAMPLE/2-STYLE-FILE/1. TECH PACK/CUT&amp;SEW/"/>
    </mc:Choice>
  </mc:AlternateContent>
  <xr:revisionPtr revIDLastSave="0" documentId="8_{F917DD15-3D89-440C-9611-871872EE20B8}" xr6:coauthVersionLast="47" xr6:coauthVersionMax="47" xr10:uidLastSave="{00000000-0000-0000-0000-000000000000}"/>
  <bookViews>
    <workbookView xWindow="-110" yWindow="-110" windowWidth="19420" windowHeight="10300" xr2:uid="{9D3F0767-2545-48FD-A8EF-FFA4E5DE9538}"/>
  </bookViews>
  <sheets>
    <sheet name="GRADING FOR PROTO " sheetId="1" r:id="rId1"/>
  </sheets>
  <externalReferences>
    <externalReference r:id="rId2"/>
  </externalReferences>
  <definedNames>
    <definedName name="_xlnm.Print_Area" localSheetId="0">'GRADING FOR PROTO 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 s="1"/>
  <c r="G27" i="1"/>
  <c r="F27" i="1"/>
  <c r="I26" i="1"/>
  <c r="J26" i="1" s="1"/>
  <c r="G26" i="1"/>
  <c r="F26" i="1" s="1"/>
  <c r="I25" i="1"/>
  <c r="J25" i="1" s="1"/>
  <c r="G25" i="1"/>
  <c r="F25" i="1"/>
  <c r="J24" i="1"/>
  <c r="I24" i="1"/>
  <c r="G24" i="1"/>
  <c r="F24" i="1"/>
  <c r="I23" i="1"/>
  <c r="J23" i="1" s="1"/>
  <c r="G23" i="1"/>
  <c r="F23" i="1"/>
  <c r="I22" i="1"/>
  <c r="J22" i="1" s="1"/>
  <c r="G22" i="1"/>
  <c r="F22" i="1"/>
  <c r="J21" i="1"/>
  <c r="I21" i="1"/>
  <c r="G21" i="1"/>
  <c r="F21" i="1"/>
  <c r="J20" i="1"/>
  <c r="I20" i="1"/>
  <c r="G20" i="1"/>
  <c r="F20" i="1"/>
  <c r="J19" i="1"/>
  <c r="I19" i="1"/>
  <c r="G19" i="1"/>
  <c r="F19" i="1"/>
  <c r="J18" i="1"/>
  <c r="I18" i="1"/>
  <c r="G18" i="1"/>
  <c r="F18" i="1"/>
  <c r="J17" i="1"/>
  <c r="I17" i="1"/>
  <c r="G17" i="1"/>
  <c r="F17" i="1"/>
  <c r="J16" i="1"/>
  <c r="I16" i="1"/>
  <c r="G16" i="1"/>
  <c r="F16" i="1"/>
  <c r="J15" i="1"/>
  <c r="I15" i="1"/>
  <c r="G15" i="1"/>
  <c r="F15" i="1"/>
  <c r="J14" i="1"/>
  <c r="I14" i="1"/>
  <c r="G14" i="1"/>
  <c r="F14" i="1"/>
  <c r="J13" i="1"/>
  <c r="I13" i="1"/>
  <c r="G13" i="1"/>
  <c r="F13" i="1"/>
  <c r="J12" i="1"/>
  <c r="I12" i="1"/>
  <c r="G12" i="1"/>
  <c r="F12" i="1" s="1"/>
  <c r="J11" i="1"/>
  <c r="I11" i="1"/>
  <c r="G11" i="1"/>
  <c r="F11" i="1"/>
  <c r="J10" i="1"/>
  <c r="I10" i="1"/>
  <c r="G10" i="1"/>
  <c r="F10" i="1"/>
  <c r="J9" i="1"/>
  <c r="I9" i="1"/>
  <c r="G9" i="1"/>
  <c r="F9" i="1"/>
  <c r="J8" i="1"/>
  <c r="I8" i="1"/>
  <c r="G8" i="1"/>
  <c r="F8" i="1"/>
  <c r="J7" i="1"/>
  <c r="I7" i="1"/>
  <c r="G7" i="1"/>
  <c r="F7" i="1"/>
  <c r="K4" i="1"/>
  <c r="J4" i="1"/>
  <c r="I4" i="1"/>
  <c r="H4" i="1"/>
  <c r="G4" i="1"/>
  <c r="E4" i="1"/>
  <c r="D4" i="1"/>
  <c r="B4" i="1"/>
  <c r="A4" i="1"/>
  <c r="K3" i="1"/>
  <c r="J3" i="1"/>
  <c r="H3" i="1"/>
  <c r="G3" i="1"/>
  <c r="E3" i="1"/>
  <c r="D3" i="1"/>
  <c r="B3" i="1"/>
  <c r="A3" i="1"/>
  <c r="K2" i="1"/>
  <c r="J2" i="1"/>
  <c r="H2" i="1"/>
  <c r="G2" i="1"/>
  <c r="E2" i="1"/>
  <c r="D2" i="1"/>
  <c r="B2" i="1"/>
  <c r="A2" i="1"/>
  <c r="K1" i="1"/>
  <c r="J1" i="1"/>
  <c r="H1" i="1"/>
  <c r="G1" i="1"/>
  <c r="E1" i="1"/>
  <c r="D1" i="1"/>
  <c r="B1" i="1"/>
  <c r="A1" i="1"/>
</calcChain>
</file>

<file path=xl/sharedStrings.xml><?xml version="1.0" encoding="utf-8"?>
<sst xmlns="http://schemas.openxmlformats.org/spreadsheetml/2006/main" count="76" uniqueCount="73">
  <si>
    <t>GRADING</t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</si>
  <si>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</si>
  <si>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</si>
  <si>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</si>
  <si>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</si>
  <si>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</si>
  <si>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</si>
  <si>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</si>
  <si>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</si>
  <si>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</si>
  <si>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A1</t>
  </si>
  <si>
    <t>FRONT LENGTH - from HSP to front hem - 2cm increment</t>
  </si>
  <si>
    <t>A2</t>
  </si>
  <si>
    <t>BACK LENGTH - from CB neck point to back hem - 2cm increment</t>
  </si>
  <si>
    <t>B</t>
  </si>
  <si>
    <t>1/2 CHEST AT ARMPIT - 2cm below underarm point</t>
  </si>
  <si>
    <t>E</t>
  </si>
  <si>
    <t>SHOULDER TO SHOULDER - from shoulder point to shoulder point</t>
  </si>
  <si>
    <t>F1</t>
  </si>
  <si>
    <r>
      <t xml:space="preserve">X CHEST -  from armhole to armhole @ </t>
    </r>
    <r>
      <rPr>
        <sz val="9"/>
        <color rgb="FFFF0000"/>
        <rFont val="Arial"/>
        <family val="2"/>
      </rPr>
      <t>18.5cms</t>
    </r>
    <r>
      <rPr>
        <sz val="9"/>
        <rFont val="Arial"/>
        <family val="2"/>
      </rPr>
      <t xml:space="preserve"> below HSP</t>
    </r>
  </si>
  <si>
    <t>F2</t>
  </si>
  <si>
    <r>
      <t xml:space="preserve">X BACK  - from armhole to armhole @  </t>
    </r>
    <r>
      <rPr>
        <sz val="9"/>
        <color rgb="FFFF0000"/>
        <rFont val="Arial"/>
        <family val="2"/>
      </rPr>
      <t>18.5cms</t>
    </r>
    <r>
      <rPr>
        <sz val="9"/>
        <rFont val="Arial"/>
        <family val="2"/>
      </rPr>
      <t xml:space="preserve"> below HSP</t>
    </r>
  </si>
  <si>
    <t>D1</t>
  </si>
  <si>
    <t>OVERARM INC CUFF- from LOW shoulder point ,down top arm line, to sleeve hem edge</t>
  </si>
  <si>
    <t>AMENDED. INCREMENT TO ALIGN WITH OUR CURRENT GRADING</t>
  </si>
  <si>
    <t>G</t>
  </si>
  <si>
    <t>BICEP - 2cm below u/arm on sleeve - to meet top arm line at  90• angle)</t>
  </si>
  <si>
    <t>H</t>
  </si>
  <si>
    <t>ELBOW  WIDTH- half way down underarm - to meet top arm line at  90• angle)</t>
  </si>
  <si>
    <t>J1</t>
  </si>
  <si>
    <t xml:space="preserve">CUFF WIDTH STRETCHED FLAT </t>
  </si>
  <si>
    <t>J2</t>
  </si>
  <si>
    <t>CUFF WIDTH RELAXED</t>
  </si>
  <si>
    <t>CUFF DEPTH</t>
  </si>
  <si>
    <t xml:space="preserve">HEM DEPTH </t>
  </si>
  <si>
    <t>Y1</t>
  </si>
  <si>
    <t>POCKET WELT LENGTH</t>
  </si>
  <si>
    <t>Y2</t>
  </si>
  <si>
    <t>POCKET WELT WIDTH</t>
  </si>
  <si>
    <t>Z6</t>
  </si>
  <si>
    <t>POCKET ZIP LENGTH - inside</t>
  </si>
  <si>
    <t xml:space="preserve">P </t>
  </si>
  <si>
    <t>NECK WIDTH - HSP TO HSP (along invisible line)</t>
  </si>
  <si>
    <t>U</t>
  </si>
  <si>
    <t>COLLAR HEIGHT FRONT</t>
  </si>
  <si>
    <t>V</t>
  </si>
  <si>
    <t>COLLAR HEIGHT BACK</t>
  </si>
  <si>
    <t>CZ</t>
  </si>
  <si>
    <t>NECK CIRCUMFERENCE FASTENED  / BOTTOM EDGE OF COLLAR</t>
  </si>
  <si>
    <t>CL</t>
  </si>
  <si>
    <t>CORD HANG LENGTH (EACH)  - FROM BUTTONHOLE TO TIP OF SILICON END WITH HEM STRETCHED FLAT</t>
  </si>
  <si>
    <t>Copyright 2016 © PALACE all rights reserved. PALACE is a trademark of Palace Skateboards Limited. Copying strictly forbiden.</t>
  </si>
  <si>
    <t>DÀI TT TỪ ĐỈNH VAI</t>
  </si>
  <si>
    <t>DÀI TS TỪ GIỮA CỔ SAU</t>
  </si>
  <si>
    <t>1/2 NGANG NGỰC DƯỚI NÁCH 2CM</t>
  </si>
  <si>
    <t>NGANG VAI</t>
  </si>
  <si>
    <t>VỊ TRÍ NGANG NGỰC DƯỚI ĐỈNH VAI 18.5CM</t>
  </si>
  <si>
    <t>VỊ TRÍ NGANG SAU DƯỚI ĐỈNH VI 18.5CM</t>
  </si>
  <si>
    <t>CÁNH TAY GỒM CỬA TAY</t>
  </si>
  <si>
    <t>BẮP TAY DƯỚI NÁCH 2CM</t>
  </si>
  <si>
    <t>RỘNG KHỦY TAY</t>
  </si>
  <si>
    <t>RỘNG CỔ TAY ĐO ÊM</t>
  </si>
  <si>
    <t>RỘNG CỔ TAY CĂNG</t>
  </si>
  <si>
    <t>CAO CỔ TAY</t>
  </si>
  <si>
    <t>TO BẢN LAI</t>
  </si>
  <si>
    <t>DÀI TÚI</t>
  </si>
  <si>
    <t>RỘNG TÚI</t>
  </si>
  <si>
    <t>DÀI DÂY KÉO BÊN TRONG</t>
  </si>
  <si>
    <t>RỘNG CỔ - ĐỈNH VAI ĐẾN ĐỈNH VAI</t>
  </si>
  <si>
    <t>CAO LÁ CỔ TRƯỚC</t>
  </si>
  <si>
    <t>CAO LÁ CỔ SAU</t>
  </si>
  <si>
    <t>CHU VI VÒNG CỔ KHI GÀI NÚT</t>
  </si>
  <si>
    <t>DÀI DÂY LUỒN DƯ RA MỖI BÊN - ĐO ÊM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</si>
</sst>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;@"/>
    <numFmt numFmtId="165" formatCode="###0.0;###0.0"/>
    <numFmt numFmtId="166" formatCode="###0;###0"/>
  </numFmts>
  <fonts count="20" x14ac:knownFonts="1"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ptos Narrow"/>
      <family val="1"/>
      <charset val="136"/>
      <scheme val="minor"/>
    </font>
    <font>
      <sz val="9"/>
      <color rgb="FFFF0000"/>
      <name val="Helvetica"/>
      <family val="2"/>
    </font>
    <font>
      <sz val="9"/>
      <name val="Helvetica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name val="Helvetica"/>
      <family val="2"/>
    </font>
    <font>
      <b/>
      <sz val="9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2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left" vertical="center"/>
    </xf>
    <xf numFmtId="164" fontId="2" fillId="3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0" fillId="3" borderId="8" xfId="0" applyFill="1" applyBorder="1"/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1" fillId="2" borderId="1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left" vertical="center" wrapText="1"/>
    </xf>
    <xf numFmtId="164" fontId="2" fillId="3" borderId="12" xfId="0" applyNumberFormat="1" applyFont="1" applyFill="1" applyBorder="1" applyAlignment="1">
      <alignment horizontal="left" vertical="center"/>
    </xf>
    <xf numFmtId="164" fontId="2" fillId="3" borderId="13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3" borderId="14" xfId="0" applyFill="1" applyBorder="1"/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0" fillId="3" borderId="15" xfId="0" applyFill="1" applyBorder="1"/>
    <xf numFmtId="0" fontId="5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164" fontId="2" fillId="3" borderId="19" xfId="0" applyNumberFormat="1" applyFont="1" applyFill="1" applyBorder="1" applyAlignment="1">
      <alignment horizontal="left" vertical="center"/>
    </xf>
    <xf numFmtId="164" fontId="2" fillId="3" borderId="15" xfId="0" applyNumberFormat="1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3" fillId="0" borderId="20" xfId="0" applyFont="1" applyBorder="1"/>
    <xf numFmtId="0" fontId="3" fillId="0" borderId="18" xfId="0" applyFont="1" applyBorder="1"/>
    <xf numFmtId="0" fontId="0" fillId="3" borderId="23" xfId="0" applyFill="1" applyBorder="1"/>
    <xf numFmtId="0" fontId="4" fillId="3" borderId="24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25" xfId="0" applyFill="1" applyBorder="1"/>
    <xf numFmtId="0" fontId="6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/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65" fontId="11" fillId="5" borderId="12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13" fillId="3" borderId="0" xfId="1" applyFont="1" applyFill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top" wrapText="1"/>
    </xf>
    <xf numFmtId="166" fontId="11" fillId="5" borderId="12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6" fillId="3" borderId="14" xfId="0" applyFont="1" applyFill="1" applyBorder="1"/>
    <xf numFmtId="0" fontId="8" fillId="0" borderId="32" xfId="0" applyFont="1" applyBorder="1" applyAlignment="1">
      <alignment horizontal="left" vertical="top" wrapText="1"/>
    </xf>
    <xf numFmtId="0" fontId="13" fillId="3" borderId="0" xfId="2" applyFont="1" applyFill="1" applyAlignment="1">
      <alignment horizontal="center"/>
    </xf>
    <xf numFmtId="0" fontId="8" fillId="0" borderId="11" xfId="0" applyFont="1" applyBorder="1" applyAlignment="1">
      <alignment horizontal="center" vertical="center"/>
    </xf>
    <xf numFmtId="165" fontId="10" fillId="5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13" fillId="3" borderId="0" xfId="3" applyFont="1" applyFill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/>
    </xf>
    <xf numFmtId="0" fontId="9" fillId="5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wrapText="1"/>
    </xf>
    <xf numFmtId="0" fontId="11" fillId="5" borderId="1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/>
    </xf>
    <xf numFmtId="0" fontId="14" fillId="0" borderId="12" xfId="1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14" xfId="0" applyBorder="1"/>
    <xf numFmtId="0" fontId="18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14" fillId="3" borderId="35" xfId="0" applyFont="1" applyFill="1" applyBorder="1" applyAlignment="1">
      <alignment horizontal="left" vertical="center" indent="1"/>
    </xf>
    <xf numFmtId="0" fontId="19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36" xfId="0" applyFont="1" applyFill="1" applyBorder="1" applyAlignment="1">
      <alignment horizontal="left" vertical="center" indent="1"/>
    </xf>
    <xf numFmtId="0" fontId="14" fillId="3" borderId="24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horizontal="left" vertical="center" indent="1"/>
    </xf>
    <xf numFmtId="0" fontId="14" fillId="3" borderId="24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0" fillId="3" borderId="27" xfId="0" applyFill="1" applyBorder="1"/>
    <xf numFmtId="0" fontId="0" fillId="3" borderId="37" xfId="0" applyFill="1" applyBorder="1"/>
    <xf numFmtId="0" fontId="0" fillId="0" borderId="0" xfId="0" applyAlignment="1">
      <alignment wrapText="1"/>
    </xf>
    <xf numFmtId="0" fontId="1" fillId="2" borderId="38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</cellXfs>
  <cellStyles count="4">
    <cellStyle name="Normal" xfId="0" builtinId="0"/>
    <cellStyle name="一般 2 2" xfId="2" xr:uid="{12896608-BD78-46A3-AE30-53E9AD636E68}"/>
    <cellStyle name="一般 2 3" xfId="1" xr:uid="{D83B090B-9B22-44DC-95D6-B120217F4776}"/>
    <cellStyle name="一般 4" xfId="3" xr:uid="{BAE945E8-E7FA-4AC3-BAC6-5D0A4A4DD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531717</xdr:colOff>
      <xdr:row>2</xdr:row>
      <xdr:rowOff>172087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C176B-5C34-4B8C-B9F9-69E4D4664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2574" y="438913"/>
          <a:ext cx="2048757" cy="431674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150949-7774-4597-927A-A57515E12CD6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A55397-5DAB-4597-92D4-CDF794C6EA6F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4995D9-70F1-4E20-ABCA-EA113C8B9A1F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0AB7FF-E6F6-4265-A282-8B65B1DFBAE5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96735A-EBEA-48A6-9DFE-F88A76E31473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D338DD-222C-48A8-8670-E52F149C58F4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1DF752-2FBE-46BE-901D-1F9677C498C2}"/>
            </a:ext>
          </a:extLst>
        </xdr:cNvPr>
        <xdr:cNvSpPr>
          <a:spLocks noChangeAspect="1" noChangeArrowheads="1"/>
        </xdr:cNvSpPr>
      </xdr:nvSpPr>
      <xdr:spPr bwMode="auto">
        <a:xfrm>
          <a:off x="71120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ED71D5-ECBB-4C82-9E59-CC0032BA8B8C}"/>
            </a:ext>
          </a:extLst>
        </xdr:cNvPr>
        <xdr:cNvSpPr>
          <a:spLocks noChangeAspect="1" noChangeArrowheads="1"/>
        </xdr:cNvSpPr>
      </xdr:nvSpPr>
      <xdr:spPr bwMode="auto">
        <a:xfrm>
          <a:off x="71120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05BA3E-FEAC-448A-A4D8-F419FDC4F0ED}"/>
            </a:ext>
          </a:extLst>
        </xdr:cNvPr>
        <xdr:cNvSpPr>
          <a:spLocks noChangeAspect="1" noChangeArrowheads="1"/>
        </xdr:cNvSpPr>
      </xdr:nvSpPr>
      <xdr:spPr bwMode="auto">
        <a:xfrm>
          <a:off x="711200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02442F-51D1-46B9-A141-F0C8803318D4}"/>
            </a:ext>
          </a:extLst>
        </xdr:cNvPr>
        <xdr:cNvSpPr>
          <a:spLocks noChangeAspect="1" noChangeArrowheads="1"/>
        </xdr:cNvSpPr>
      </xdr:nvSpPr>
      <xdr:spPr bwMode="auto">
        <a:xfrm>
          <a:off x="711200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151E48-2BAF-4B0B-AA35-1D8BBB4CB503}"/>
            </a:ext>
          </a:extLst>
        </xdr:cNvPr>
        <xdr:cNvSpPr>
          <a:spLocks noChangeAspect="1" noChangeArrowheads="1"/>
        </xdr:cNvSpPr>
      </xdr:nvSpPr>
      <xdr:spPr bwMode="auto">
        <a:xfrm>
          <a:off x="71120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E764B7-0964-403A-899A-7104BF784857}"/>
            </a:ext>
          </a:extLst>
        </xdr:cNvPr>
        <xdr:cNvSpPr>
          <a:spLocks noChangeAspect="1" noChangeArrowheads="1"/>
        </xdr:cNvSpPr>
      </xdr:nvSpPr>
      <xdr:spPr bwMode="auto">
        <a:xfrm>
          <a:off x="71120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6100D0-F1BF-445D-AF59-8D67BBD30AC0}"/>
            </a:ext>
          </a:extLst>
        </xdr:cNvPr>
        <xdr:cNvSpPr>
          <a:spLocks noChangeAspect="1" noChangeArrowheads="1"/>
        </xdr:cNvSpPr>
      </xdr:nvSpPr>
      <xdr:spPr bwMode="auto">
        <a:xfrm>
          <a:off x="561975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5DB2D7-3087-47E1-AB99-7A56E40B07F2}"/>
            </a:ext>
          </a:extLst>
        </xdr:cNvPr>
        <xdr:cNvSpPr>
          <a:spLocks noChangeAspect="1" noChangeArrowheads="1"/>
        </xdr:cNvSpPr>
      </xdr:nvSpPr>
      <xdr:spPr bwMode="auto">
        <a:xfrm>
          <a:off x="561975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A1994E-0BC4-45D4-9780-4EE7DB0C8A49}"/>
            </a:ext>
          </a:extLst>
        </xdr:cNvPr>
        <xdr:cNvSpPr>
          <a:spLocks noChangeAspect="1" noChangeArrowheads="1"/>
        </xdr:cNvSpPr>
      </xdr:nvSpPr>
      <xdr:spPr bwMode="auto">
        <a:xfrm>
          <a:off x="561975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A124A6-B4F1-42D0-8E98-5BAF8DAADE64}"/>
            </a:ext>
          </a:extLst>
        </xdr:cNvPr>
        <xdr:cNvSpPr>
          <a:spLocks noChangeAspect="1" noChangeArrowheads="1"/>
        </xdr:cNvSpPr>
      </xdr:nvSpPr>
      <xdr:spPr bwMode="auto">
        <a:xfrm>
          <a:off x="561975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1F156C-CD71-47F7-99B4-2FD9EEC9CDDF}"/>
            </a:ext>
          </a:extLst>
        </xdr:cNvPr>
        <xdr:cNvSpPr>
          <a:spLocks noChangeAspect="1" noChangeArrowheads="1"/>
        </xdr:cNvSpPr>
      </xdr:nvSpPr>
      <xdr:spPr bwMode="auto">
        <a:xfrm>
          <a:off x="561975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07C3FB-0B85-42F9-A185-5CB020F6CC94}"/>
            </a:ext>
          </a:extLst>
        </xdr:cNvPr>
        <xdr:cNvSpPr>
          <a:spLocks noChangeAspect="1" noChangeArrowheads="1"/>
        </xdr:cNvSpPr>
      </xdr:nvSpPr>
      <xdr:spPr bwMode="auto">
        <a:xfrm>
          <a:off x="561975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19B72D-BF1B-40D9-8801-B184190B52D7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E31D67-DD52-4B13-AA90-9BAF9CE7858F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B1806D-927B-4EC7-B1B4-E154A242D675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FB6718-0C58-451E-90FB-BA21A84DE96F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9B07CC-6A2E-47D4-81E8-36DBB8681F5C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61FD26-A888-466D-BBDA-6C485F6283F0}"/>
            </a:ext>
          </a:extLst>
        </xdr:cNvPr>
        <xdr:cNvSpPr>
          <a:spLocks noChangeAspect="1" noChangeArrowheads="1"/>
        </xdr:cNvSpPr>
      </xdr:nvSpPr>
      <xdr:spPr bwMode="auto">
        <a:xfrm>
          <a:off x="6388100" y="2730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i.vu\Downloads\SU25_PALACE_JACKET_P28JK065_066_083_GRD.xlsx" TargetMode="External"/><Relationship Id="rId1" Type="http://schemas.openxmlformats.org/officeDocument/2006/relationships/externalLinkPath" Target="file:///C:\Users\lai.vu\Downloads\SU25_PALACE_JACKET_P28JK065_066_083_G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FOR PROTO "/>
      <sheetName val="POM"/>
      <sheetName val="SAMPLE MEASURES"/>
      <sheetName val="COMMENTS P1"/>
      <sheetName val="COMMENTS P2"/>
      <sheetName val="COMMENTS P3"/>
      <sheetName val="COMMENTS SIZE SET"/>
    </sheetNames>
    <sheetDataSet>
      <sheetData sheetId="0">
        <row r="1">
          <cell r="A1" t="str">
            <v>Season</v>
          </cell>
          <cell r="B1" t="str">
            <v>SU25</v>
          </cell>
          <cell r="C1" t="str">
            <v>Date Created</v>
          </cell>
          <cell r="D1" t="str">
            <v>16.05.24. GH</v>
          </cell>
          <cell r="F1" t="str">
            <v>Proto Rcd</v>
          </cell>
          <cell r="G1" t="str">
            <v>00.00.24</v>
          </cell>
        </row>
        <row r="2">
          <cell r="A2" t="str">
            <v>Style Name</v>
          </cell>
          <cell r="B2" t="str">
            <v>PAL PLUS COACH JACKET</v>
          </cell>
          <cell r="C2" t="str">
            <v xml:space="preserve">Amended 1 </v>
          </cell>
          <cell r="D2" t="str">
            <v>00.00.24</v>
          </cell>
          <cell r="F2" t="str">
            <v>2nd Proto</v>
          </cell>
          <cell r="G2" t="str">
            <v>00.00.24</v>
          </cell>
        </row>
        <row r="3">
          <cell r="A3" t="str">
            <v>Code</v>
          </cell>
          <cell r="B3" t="str">
            <v>P28JK065_066_083</v>
          </cell>
          <cell r="C3" t="str">
            <v>Amended 2</v>
          </cell>
          <cell r="D3" t="str">
            <v>00.00.24</v>
          </cell>
          <cell r="F3" t="str">
            <v>Sample Sealed</v>
          </cell>
          <cell r="G3" t="str">
            <v>00.00.24</v>
          </cell>
        </row>
        <row r="4">
          <cell r="A4" t="str">
            <v>BLOCK</v>
          </cell>
          <cell r="B4" t="str">
            <v>ARCHWAY COACH JACKET P26JK059_P26JK060_P26JK071</v>
          </cell>
          <cell r="C4" t="str">
            <v>Amended 3</v>
          </cell>
          <cell r="D4" t="str">
            <v>00.00.24</v>
          </cell>
          <cell r="F4" t="str">
            <v>Approved By</v>
          </cell>
          <cell r="G4" t="str">
            <v>X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A621-5586-49D7-B181-684C9E830E0F}">
  <sheetPr>
    <pageSetUpPr fitToPage="1"/>
  </sheetPr>
  <dimension ref="A1:O45"/>
  <sheetViews>
    <sheetView tabSelected="1" zoomScale="107" zoomScaleNormal="162" workbookViewId="0">
      <selection activeCell="C28" sqref="C28"/>
    </sheetView>
  </sheetViews>
  <sheetFormatPr defaultColWidth="11" defaultRowHeight="16" x14ac:dyDescent="0.4"/>
  <cols>
    <col min="2" max="3" width="42.83203125" style="115" customWidth="1"/>
    <col min="4" max="4" width="10.58203125" customWidth="1"/>
    <col min="5" max="5" width="9.33203125" customWidth="1"/>
    <col min="6" max="6" width="10.08203125" customWidth="1"/>
    <col min="7" max="7" width="9.5" customWidth="1"/>
    <col min="9" max="10" width="7.58203125" customWidth="1"/>
    <col min="11" max="11" width="7.5" customWidth="1"/>
    <col min="12" max="12" width="7.33203125" customWidth="1"/>
    <col min="13" max="13" width="5.33203125" customWidth="1"/>
  </cols>
  <sheetData>
    <row r="1" spans="1:15" ht="26" x14ac:dyDescent="0.4">
      <c r="A1" s="1" t="str">
        <f>[1]COVERSHEET!A1</f>
        <v>Season</v>
      </c>
      <c r="B1" s="2" t="str">
        <f>[1]COVERSHEET!B1</f>
        <v>SU25</v>
      </c>
      <c r="C1" s="116"/>
      <c r="D1" s="3" t="str">
        <f>[1]COVERSHEET!C1</f>
        <v>Date Created</v>
      </c>
      <c r="E1" s="4" t="str">
        <f>[1]COVERSHEET!D1</f>
        <v>16.05.24. GH</v>
      </c>
      <c r="F1" s="5"/>
      <c r="G1" s="6" t="str">
        <f>[1]COVERSHEET!F1</f>
        <v>Proto Rcd</v>
      </c>
      <c r="H1" s="4" t="str">
        <f>[1]COVERSHEET!G1</f>
        <v>00.00.24</v>
      </c>
      <c r="I1" s="5"/>
      <c r="J1" s="7">
        <f>[1]COVERSHEET!I1</f>
        <v>0</v>
      </c>
      <c r="K1" s="8">
        <f>[1]COVERSHEET!J1</f>
        <v>0</v>
      </c>
      <c r="L1" s="9"/>
      <c r="M1" s="10"/>
      <c r="N1" s="11"/>
      <c r="O1" s="12"/>
    </row>
    <row r="2" spans="1:15" ht="29.15" customHeight="1" x14ac:dyDescent="0.4">
      <c r="A2" s="13" t="str">
        <f>[1]COVERSHEET!A2</f>
        <v>Style Name</v>
      </c>
      <c r="B2" s="14" t="str">
        <f>[1]COVERSHEET!B2</f>
        <v>PAL PLUS COACH JACKET</v>
      </c>
      <c r="C2" s="117"/>
      <c r="D2" s="15" t="str">
        <f>[1]COVERSHEET!C2</f>
        <v xml:space="preserve">Amended 1 </v>
      </c>
      <c r="E2" s="16" t="str">
        <f>[1]COVERSHEET!D2</f>
        <v>00.00.24</v>
      </c>
      <c r="F2" s="17"/>
      <c r="G2" s="18" t="str">
        <f>[1]COVERSHEET!F2</f>
        <v>2nd Proto</v>
      </c>
      <c r="H2" s="16" t="str">
        <f>[1]COVERSHEET!G2</f>
        <v>00.00.24</v>
      </c>
      <c r="I2" s="17"/>
      <c r="J2" s="7">
        <f>[1]COVERSHEET!I2</f>
        <v>0</v>
      </c>
      <c r="K2" s="8">
        <f>[1]COVERSHEET!J2</f>
        <v>0</v>
      </c>
      <c r="L2" s="19"/>
      <c r="M2" s="20"/>
      <c r="N2" s="21"/>
      <c r="O2" s="22"/>
    </row>
    <row r="3" spans="1:15" x14ac:dyDescent="0.4">
      <c r="A3" s="13" t="str">
        <f>[1]COVERSHEET!A3</f>
        <v>Code</v>
      </c>
      <c r="B3" s="23" t="str">
        <f>[1]COVERSHEET!B3</f>
        <v>P28JK065_066_083</v>
      </c>
      <c r="C3" s="118"/>
      <c r="D3" s="15" t="str">
        <f>[1]COVERSHEET!C3</f>
        <v>Amended 2</v>
      </c>
      <c r="E3" s="16" t="str">
        <f>[1]COVERSHEET!D3</f>
        <v>00.00.24</v>
      </c>
      <c r="F3" s="17"/>
      <c r="G3" s="18" t="str">
        <f>[1]COVERSHEET!F3</f>
        <v>Sample Sealed</v>
      </c>
      <c r="H3" s="16" t="str">
        <f>[1]COVERSHEET!G3</f>
        <v>00.00.24</v>
      </c>
      <c r="I3" s="17"/>
      <c r="J3" s="7">
        <f>[1]COVERSHEET!I3</f>
        <v>0</v>
      </c>
      <c r="K3" s="8">
        <f>[1]COVERSHEET!J3</f>
        <v>0</v>
      </c>
      <c r="L3" s="19"/>
      <c r="M3" s="20"/>
      <c r="N3" s="21"/>
      <c r="O3" s="22"/>
    </row>
    <row r="4" spans="1:15" ht="50.15" customHeight="1" thickBot="1" x14ac:dyDescent="0.45">
      <c r="A4" s="24" t="str">
        <f>[1]COVERSHEET!A4</f>
        <v>BLOCK</v>
      </c>
      <c r="B4" s="25" t="str">
        <f>[1]COVERSHEET!B4</f>
        <v>ARCHWAY COACH JACKET P26JK059_P26JK060_P26JK071</v>
      </c>
      <c r="C4" s="119"/>
      <c r="D4" s="26" t="str">
        <f>[1]COVERSHEET!C4</f>
        <v>Amended 3</v>
      </c>
      <c r="E4" s="27" t="str">
        <f>[1]COVERSHEET!D4</f>
        <v>00.00.24</v>
      </c>
      <c r="F4" s="28"/>
      <c r="G4" s="29" t="str">
        <f>[1]COVERSHEET!F4</f>
        <v>Approved By</v>
      </c>
      <c r="H4" s="30" t="str">
        <f>[1]COVERSHEET!G4</f>
        <v>X</v>
      </c>
      <c r="I4" s="31">
        <f>[1]COVERSHEET!H4</f>
        <v>0</v>
      </c>
      <c r="J4" s="32">
        <f>[1]COVERSHEET!I4</f>
        <v>0</v>
      </c>
      <c r="K4" s="33">
        <f>[1]COVERSHEET!J4</f>
        <v>0</v>
      </c>
      <c r="L4" s="34"/>
      <c r="M4" s="35"/>
      <c r="N4" s="36"/>
      <c r="O4" s="37"/>
    </row>
    <row r="5" spans="1:15" ht="23.15" customHeight="1" thickBot="1" x14ac:dyDescent="0.45">
      <c r="A5" s="38" t="s">
        <v>0</v>
      </c>
      <c r="B5" s="39"/>
      <c r="C5" s="39"/>
      <c r="D5" s="39"/>
      <c r="E5" s="40"/>
      <c r="F5" s="40"/>
      <c r="G5" s="40"/>
      <c r="H5" s="39"/>
      <c r="I5" s="39"/>
      <c r="J5" s="39"/>
      <c r="K5" s="41"/>
      <c r="L5" s="42"/>
      <c r="M5" s="42"/>
      <c r="N5" s="42"/>
      <c r="O5" s="43"/>
    </row>
    <row r="6" spans="1:15" x14ac:dyDescent="0.4">
      <c r="A6" s="44" t="s">
        <v>1</v>
      </c>
      <c r="B6" s="45" t="s">
        <v>2</v>
      </c>
      <c r="C6" s="45"/>
      <c r="D6" s="46" t="s">
        <v>3</v>
      </c>
      <c r="E6" s="47" t="s">
        <v>4</v>
      </c>
      <c r="F6" s="47" t="s">
        <v>5</v>
      </c>
      <c r="G6" s="47" t="s">
        <v>6</v>
      </c>
      <c r="H6" s="48" t="s">
        <v>7</v>
      </c>
      <c r="I6" s="47" t="s">
        <v>8</v>
      </c>
      <c r="J6" s="49" t="s">
        <v>9</v>
      </c>
      <c r="K6" s="9"/>
      <c r="L6" s="11"/>
      <c r="M6" s="11"/>
      <c r="N6" s="11"/>
      <c r="O6" s="12"/>
    </row>
    <row r="7" spans="1:15" x14ac:dyDescent="0.4">
      <c r="A7" s="50" t="s">
        <v>10</v>
      </c>
      <c r="B7" s="51" t="s">
        <v>11</v>
      </c>
      <c r="C7" s="51" t="s">
        <v>52</v>
      </c>
      <c r="D7" s="52">
        <v>2</v>
      </c>
      <c r="E7" s="53">
        <v>1</v>
      </c>
      <c r="F7" s="54">
        <f>G7-D7</f>
        <v>70.5</v>
      </c>
      <c r="G7" s="54">
        <f>H7-D7</f>
        <v>72.5</v>
      </c>
      <c r="H7" s="55">
        <v>74.5</v>
      </c>
      <c r="I7" s="54">
        <f>H7+D7</f>
        <v>76.5</v>
      </c>
      <c r="J7" s="56">
        <f>I7+D7</f>
        <v>78.5</v>
      </c>
      <c r="K7" s="19"/>
      <c r="L7" s="21"/>
      <c r="M7" s="57"/>
      <c r="N7" s="21"/>
      <c r="O7" s="58"/>
    </row>
    <row r="8" spans="1:15" ht="25" customHeight="1" x14ac:dyDescent="0.4">
      <c r="A8" s="59" t="s">
        <v>12</v>
      </c>
      <c r="B8" s="60" t="s">
        <v>13</v>
      </c>
      <c r="C8" s="60" t="s">
        <v>53</v>
      </c>
      <c r="D8" s="52">
        <v>2</v>
      </c>
      <c r="E8" s="53">
        <v>1</v>
      </c>
      <c r="F8" s="54">
        <f t="shared" ref="F8:F27" si="0">G8-D8</f>
        <v>68.5</v>
      </c>
      <c r="G8" s="54">
        <f t="shared" ref="G8:G27" si="1">H8-D8</f>
        <v>70.5</v>
      </c>
      <c r="H8" s="55">
        <v>72.5</v>
      </c>
      <c r="I8" s="54">
        <f t="shared" ref="I8:I27" si="2">H8+D8</f>
        <v>74.5</v>
      </c>
      <c r="J8" s="56">
        <f t="shared" ref="J8:J27" si="3">I8+D8</f>
        <v>76.5</v>
      </c>
      <c r="K8" s="19"/>
      <c r="L8" s="21"/>
      <c r="M8" s="57"/>
      <c r="N8" s="21"/>
      <c r="O8" s="58"/>
    </row>
    <row r="9" spans="1:15" x14ac:dyDescent="0.4">
      <c r="A9" s="61" t="s">
        <v>14</v>
      </c>
      <c r="B9" s="62" t="s">
        <v>15</v>
      </c>
      <c r="C9" s="120" t="s">
        <v>54</v>
      </c>
      <c r="D9" s="52">
        <v>2.5</v>
      </c>
      <c r="E9" s="53">
        <v>1</v>
      </c>
      <c r="F9" s="54">
        <f t="shared" si="0"/>
        <v>59</v>
      </c>
      <c r="G9" s="54">
        <f t="shared" si="1"/>
        <v>61.5</v>
      </c>
      <c r="H9" s="63">
        <v>64</v>
      </c>
      <c r="I9" s="54">
        <f t="shared" si="2"/>
        <v>66.5</v>
      </c>
      <c r="J9" s="56">
        <f t="shared" si="3"/>
        <v>69</v>
      </c>
      <c r="K9" s="19"/>
      <c r="L9" s="21"/>
      <c r="M9" s="57"/>
      <c r="N9" s="21"/>
      <c r="O9" s="58"/>
    </row>
    <row r="10" spans="1:15" ht="23" x14ac:dyDescent="0.4">
      <c r="A10" s="50" t="s">
        <v>16</v>
      </c>
      <c r="B10" s="62" t="s">
        <v>17</v>
      </c>
      <c r="C10" s="120" t="s">
        <v>55</v>
      </c>
      <c r="D10" s="52">
        <v>1.25</v>
      </c>
      <c r="E10" s="53">
        <v>0.5</v>
      </c>
      <c r="F10" s="54">
        <f t="shared" si="0"/>
        <v>46</v>
      </c>
      <c r="G10" s="54">
        <f t="shared" si="1"/>
        <v>47.25</v>
      </c>
      <c r="H10" s="55">
        <v>48.5</v>
      </c>
      <c r="I10" s="54">
        <f t="shared" si="2"/>
        <v>49.75</v>
      </c>
      <c r="J10" s="56">
        <f t="shared" si="3"/>
        <v>51</v>
      </c>
      <c r="K10" s="19"/>
      <c r="L10" s="21"/>
      <c r="M10" s="57"/>
      <c r="N10" s="21"/>
      <c r="O10" s="58"/>
    </row>
    <row r="11" spans="1:15" x14ac:dyDescent="0.4">
      <c r="A11" s="50" t="s">
        <v>18</v>
      </c>
      <c r="B11" s="51" t="s">
        <v>19</v>
      </c>
      <c r="C11" s="51" t="s">
        <v>56</v>
      </c>
      <c r="D11" s="52">
        <v>1.25</v>
      </c>
      <c r="E11" s="53">
        <v>0.5</v>
      </c>
      <c r="F11" s="54">
        <f t="shared" si="0"/>
        <v>42</v>
      </c>
      <c r="G11" s="54">
        <f t="shared" si="1"/>
        <v>43.25</v>
      </c>
      <c r="H11" s="55">
        <v>44.5</v>
      </c>
      <c r="I11" s="54">
        <f t="shared" si="2"/>
        <v>45.75</v>
      </c>
      <c r="J11" s="56">
        <f t="shared" si="3"/>
        <v>47</v>
      </c>
      <c r="K11" s="19"/>
      <c r="L11" s="21"/>
      <c r="M11" s="57"/>
      <c r="N11" s="21"/>
      <c r="O11" s="58"/>
    </row>
    <row r="12" spans="1:15" ht="24" customHeight="1" x14ac:dyDescent="0.4">
      <c r="A12" s="50" t="s">
        <v>20</v>
      </c>
      <c r="B12" s="64" t="s">
        <v>21</v>
      </c>
      <c r="C12" s="64" t="s">
        <v>57</v>
      </c>
      <c r="D12" s="52">
        <v>1.25</v>
      </c>
      <c r="E12" s="53">
        <v>0.5</v>
      </c>
      <c r="F12" s="54">
        <f t="shared" si="0"/>
        <v>43</v>
      </c>
      <c r="G12" s="54">
        <f t="shared" si="1"/>
        <v>44.25</v>
      </c>
      <c r="H12" s="55">
        <v>45.5</v>
      </c>
      <c r="I12" s="54">
        <f t="shared" si="2"/>
        <v>46.75</v>
      </c>
      <c r="J12" s="56">
        <f t="shared" si="3"/>
        <v>48</v>
      </c>
      <c r="K12" s="19"/>
      <c r="L12" s="21"/>
      <c r="M12" s="57"/>
      <c r="N12" s="21"/>
      <c r="O12" s="58"/>
    </row>
    <row r="13" spans="1:15" ht="23" x14ac:dyDescent="0.4">
      <c r="A13" s="65" t="s">
        <v>22</v>
      </c>
      <c r="B13" s="66" t="s">
        <v>23</v>
      </c>
      <c r="C13" s="121" t="s">
        <v>58</v>
      </c>
      <c r="D13" s="67">
        <v>2</v>
      </c>
      <c r="E13" s="53">
        <v>1</v>
      </c>
      <c r="F13" s="54">
        <f t="shared" si="0"/>
        <v>65.5</v>
      </c>
      <c r="G13" s="54">
        <f t="shared" si="1"/>
        <v>67.5</v>
      </c>
      <c r="H13" s="55">
        <v>69.5</v>
      </c>
      <c r="I13" s="54">
        <f t="shared" si="2"/>
        <v>71.5</v>
      </c>
      <c r="J13" s="56">
        <f t="shared" si="3"/>
        <v>73.5</v>
      </c>
      <c r="K13" s="68" t="s">
        <v>24</v>
      </c>
      <c r="L13" s="21"/>
      <c r="M13" s="57"/>
      <c r="N13" s="21"/>
      <c r="O13" s="58"/>
    </row>
    <row r="14" spans="1:15" ht="23" x14ac:dyDescent="0.4">
      <c r="A14" s="50" t="s">
        <v>25</v>
      </c>
      <c r="B14" s="69" t="s">
        <v>26</v>
      </c>
      <c r="C14" s="120" t="s">
        <v>59</v>
      </c>
      <c r="D14" s="52">
        <v>1</v>
      </c>
      <c r="E14" s="53">
        <v>1</v>
      </c>
      <c r="F14" s="54">
        <f t="shared" si="0"/>
        <v>25</v>
      </c>
      <c r="G14" s="54">
        <f t="shared" si="1"/>
        <v>26</v>
      </c>
      <c r="H14" s="63">
        <v>27</v>
      </c>
      <c r="I14" s="54">
        <f t="shared" si="2"/>
        <v>28</v>
      </c>
      <c r="J14" s="56">
        <f t="shared" si="3"/>
        <v>29</v>
      </c>
      <c r="K14" s="19"/>
      <c r="L14" s="21"/>
      <c r="M14" s="70"/>
      <c r="N14" s="21"/>
      <c r="O14" s="58"/>
    </row>
    <row r="15" spans="1:15" ht="23" x14ac:dyDescent="0.4">
      <c r="A15" s="50" t="s">
        <v>27</v>
      </c>
      <c r="B15" s="62" t="s">
        <v>28</v>
      </c>
      <c r="C15" s="120" t="s">
        <v>60</v>
      </c>
      <c r="D15" s="52">
        <v>0.7</v>
      </c>
      <c r="E15" s="53">
        <v>0.5</v>
      </c>
      <c r="F15" s="54">
        <f t="shared" si="0"/>
        <v>21</v>
      </c>
      <c r="G15" s="54">
        <f t="shared" si="1"/>
        <v>21.7</v>
      </c>
      <c r="H15" s="55">
        <v>22.4</v>
      </c>
      <c r="I15" s="54">
        <f t="shared" si="2"/>
        <v>23.099999999999998</v>
      </c>
      <c r="J15" s="56">
        <f t="shared" si="3"/>
        <v>23.799999999999997</v>
      </c>
      <c r="K15" s="19"/>
      <c r="L15" s="21"/>
      <c r="M15" s="57"/>
      <c r="N15" s="21"/>
      <c r="O15" s="58"/>
    </row>
    <row r="16" spans="1:15" x14ac:dyDescent="0.4">
      <c r="A16" s="71" t="s">
        <v>29</v>
      </c>
      <c r="B16" s="51" t="s">
        <v>30</v>
      </c>
      <c r="C16" s="51" t="s">
        <v>62</v>
      </c>
      <c r="D16" s="52">
        <v>0.5</v>
      </c>
      <c r="E16" s="53">
        <v>0.5</v>
      </c>
      <c r="F16" s="54">
        <f t="shared" si="0"/>
        <v>15</v>
      </c>
      <c r="G16" s="54">
        <f t="shared" si="1"/>
        <v>15.5</v>
      </c>
      <c r="H16" s="72">
        <v>16</v>
      </c>
      <c r="I16" s="54">
        <f t="shared" si="2"/>
        <v>16.5</v>
      </c>
      <c r="J16" s="56">
        <f t="shared" si="3"/>
        <v>17</v>
      </c>
      <c r="K16" s="19"/>
      <c r="L16" s="21"/>
      <c r="M16" s="57"/>
      <c r="N16" s="21"/>
      <c r="O16" s="58"/>
    </row>
    <row r="17" spans="1:15" x14ac:dyDescent="0.4">
      <c r="A17" s="73" t="s">
        <v>31</v>
      </c>
      <c r="B17" s="66" t="s">
        <v>32</v>
      </c>
      <c r="C17" s="66" t="s">
        <v>61</v>
      </c>
      <c r="D17" s="52">
        <v>0.5</v>
      </c>
      <c r="E17" s="53">
        <v>0.5</v>
      </c>
      <c r="F17" s="54">
        <f t="shared" si="0"/>
        <v>10.5</v>
      </c>
      <c r="G17" s="54">
        <f t="shared" si="1"/>
        <v>11</v>
      </c>
      <c r="H17" s="72">
        <v>11.5</v>
      </c>
      <c r="I17" s="54">
        <f t="shared" si="2"/>
        <v>12</v>
      </c>
      <c r="J17" s="56">
        <f t="shared" si="3"/>
        <v>12.5</v>
      </c>
      <c r="K17" s="19"/>
      <c r="L17" s="21"/>
      <c r="M17" s="74"/>
      <c r="N17" s="21"/>
      <c r="O17" s="58"/>
    </row>
    <row r="18" spans="1:15" x14ac:dyDescent="0.4">
      <c r="A18" s="73" t="s">
        <v>7</v>
      </c>
      <c r="B18" s="75" t="s">
        <v>33</v>
      </c>
      <c r="C18" s="75" t="s">
        <v>63</v>
      </c>
      <c r="D18" s="52">
        <v>0</v>
      </c>
      <c r="E18" s="53">
        <v>0.5</v>
      </c>
      <c r="F18" s="54">
        <f t="shared" si="0"/>
        <v>2.5</v>
      </c>
      <c r="G18" s="54">
        <f t="shared" si="1"/>
        <v>2.5</v>
      </c>
      <c r="H18" s="55">
        <v>2.5</v>
      </c>
      <c r="I18" s="54">
        <f t="shared" si="2"/>
        <v>2.5</v>
      </c>
      <c r="J18" s="56">
        <f t="shared" si="3"/>
        <v>2.5</v>
      </c>
      <c r="K18" s="19"/>
      <c r="L18" s="21"/>
      <c r="M18" s="76"/>
      <c r="N18" s="21"/>
      <c r="O18" s="58"/>
    </row>
    <row r="19" spans="1:15" x14ac:dyDescent="0.4">
      <c r="A19" s="71" t="s">
        <v>6</v>
      </c>
      <c r="B19" s="77" t="s">
        <v>34</v>
      </c>
      <c r="C19" s="77" t="s">
        <v>64</v>
      </c>
      <c r="D19" s="52">
        <v>0</v>
      </c>
      <c r="E19" s="53">
        <v>0.5</v>
      </c>
      <c r="F19" s="54">
        <f t="shared" si="0"/>
        <v>2.5</v>
      </c>
      <c r="G19" s="54">
        <f t="shared" si="1"/>
        <v>2.5</v>
      </c>
      <c r="H19" s="55">
        <v>2.5</v>
      </c>
      <c r="I19" s="54">
        <f t="shared" si="2"/>
        <v>2.5</v>
      </c>
      <c r="J19" s="56">
        <f t="shared" si="3"/>
        <v>2.5</v>
      </c>
      <c r="K19" s="19"/>
      <c r="L19" s="21"/>
      <c r="M19" s="76"/>
      <c r="N19" s="21"/>
      <c r="O19" s="58"/>
    </row>
    <row r="20" spans="1:15" x14ac:dyDescent="0.4">
      <c r="A20" s="78" t="s">
        <v>35</v>
      </c>
      <c r="B20" s="77" t="s">
        <v>36</v>
      </c>
      <c r="C20" s="77" t="s">
        <v>65</v>
      </c>
      <c r="D20" s="52">
        <v>0</v>
      </c>
      <c r="E20" s="52">
        <v>0.5</v>
      </c>
      <c r="F20" s="54">
        <f t="shared" si="0"/>
        <v>18.5</v>
      </c>
      <c r="G20" s="54">
        <f t="shared" si="1"/>
        <v>18.5</v>
      </c>
      <c r="H20" s="79">
        <v>18.5</v>
      </c>
      <c r="I20" s="54">
        <f t="shared" si="2"/>
        <v>18.5</v>
      </c>
      <c r="J20" s="56">
        <f t="shared" si="3"/>
        <v>18.5</v>
      </c>
      <c r="K20" s="19"/>
      <c r="L20" s="21"/>
      <c r="M20" s="76"/>
      <c r="N20" s="21"/>
      <c r="O20" s="58"/>
    </row>
    <row r="21" spans="1:15" x14ac:dyDescent="0.4">
      <c r="A21" s="78" t="s">
        <v>37</v>
      </c>
      <c r="B21" s="77" t="s">
        <v>38</v>
      </c>
      <c r="C21" s="77" t="s">
        <v>66</v>
      </c>
      <c r="D21" s="52">
        <v>0</v>
      </c>
      <c r="E21" s="52">
        <v>0.5</v>
      </c>
      <c r="F21" s="54">
        <f t="shared" si="0"/>
        <v>2</v>
      </c>
      <c r="G21" s="54">
        <f t="shared" si="1"/>
        <v>2</v>
      </c>
      <c r="H21" s="79">
        <v>2</v>
      </c>
      <c r="I21" s="54">
        <f t="shared" si="2"/>
        <v>2</v>
      </c>
      <c r="J21" s="56">
        <f t="shared" si="3"/>
        <v>2</v>
      </c>
      <c r="K21" s="19"/>
      <c r="L21" s="21"/>
      <c r="M21" s="74"/>
      <c r="N21" s="21"/>
      <c r="O21" s="58"/>
    </row>
    <row r="22" spans="1:15" x14ac:dyDescent="0.4">
      <c r="A22" s="59" t="s">
        <v>39</v>
      </c>
      <c r="B22" s="60" t="s">
        <v>40</v>
      </c>
      <c r="C22" s="60" t="s">
        <v>67</v>
      </c>
      <c r="D22" s="52">
        <v>0</v>
      </c>
      <c r="E22" s="52">
        <v>0.5</v>
      </c>
      <c r="F22" s="54">
        <f t="shared" si="0"/>
        <v>18</v>
      </c>
      <c r="G22" s="54">
        <f t="shared" si="1"/>
        <v>18</v>
      </c>
      <c r="H22" s="79">
        <v>18</v>
      </c>
      <c r="I22" s="54">
        <f t="shared" si="2"/>
        <v>18</v>
      </c>
      <c r="J22" s="56">
        <f t="shared" si="3"/>
        <v>18</v>
      </c>
      <c r="K22" s="19"/>
      <c r="L22" s="21"/>
      <c r="M22" s="80"/>
      <c r="N22" s="21"/>
      <c r="O22" s="58"/>
    </row>
    <row r="23" spans="1:15" x14ac:dyDescent="0.4">
      <c r="A23" s="81" t="s">
        <v>41</v>
      </c>
      <c r="B23" s="82" t="s">
        <v>42</v>
      </c>
      <c r="C23" s="82" t="s">
        <v>68</v>
      </c>
      <c r="D23" s="52">
        <v>0.6</v>
      </c>
      <c r="E23" s="53">
        <v>0.5</v>
      </c>
      <c r="F23" s="54">
        <f t="shared" si="0"/>
        <v>17.799999999999997</v>
      </c>
      <c r="G23" s="54">
        <f t="shared" si="1"/>
        <v>18.399999999999999</v>
      </c>
      <c r="H23" s="55">
        <v>19</v>
      </c>
      <c r="I23" s="54">
        <f t="shared" si="2"/>
        <v>19.600000000000001</v>
      </c>
      <c r="J23" s="56">
        <f t="shared" si="3"/>
        <v>20.200000000000003</v>
      </c>
      <c r="K23" s="19"/>
      <c r="L23" s="21"/>
      <c r="M23" s="80"/>
      <c r="N23" s="21"/>
      <c r="O23" s="58"/>
    </row>
    <row r="24" spans="1:15" x14ac:dyDescent="0.4">
      <c r="A24" s="83" t="s">
        <v>43</v>
      </c>
      <c r="B24" s="84" t="s">
        <v>44</v>
      </c>
      <c r="C24" s="84" t="s">
        <v>69</v>
      </c>
      <c r="D24" s="52">
        <v>0</v>
      </c>
      <c r="E24" s="52">
        <v>0.5</v>
      </c>
      <c r="F24" s="54">
        <f t="shared" si="0"/>
        <v>7</v>
      </c>
      <c r="G24" s="54">
        <f t="shared" si="1"/>
        <v>7</v>
      </c>
      <c r="H24" s="85">
        <v>7</v>
      </c>
      <c r="I24" s="54">
        <f t="shared" si="2"/>
        <v>7</v>
      </c>
      <c r="J24" s="56">
        <f t="shared" si="3"/>
        <v>7</v>
      </c>
      <c r="K24" s="19"/>
      <c r="L24" s="21"/>
      <c r="M24" s="86"/>
      <c r="N24" s="21"/>
      <c r="O24" s="58"/>
    </row>
    <row r="25" spans="1:15" x14ac:dyDescent="0.4">
      <c r="A25" s="83" t="s">
        <v>45</v>
      </c>
      <c r="B25" s="84" t="s">
        <v>46</v>
      </c>
      <c r="C25" s="84" t="s">
        <v>70</v>
      </c>
      <c r="D25" s="52">
        <v>0</v>
      </c>
      <c r="E25" s="52">
        <v>0.5</v>
      </c>
      <c r="F25" s="54">
        <f t="shared" si="0"/>
        <v>8</v>
      </c>
      <c r="G25" s="54">
        <f t="shared" si="1"/>
        <v>8</v>
      </c>
      <c r="H25" s="85">
        <v>8</v>
      </c>
      <c r="I25" s="54">
        <f t="shared" si="2"/>
        <v>8</v>
      </c>
      <c r="J25" s="56">
        <f t="shared" si="3"/>
        <v>8</v>
      </c>
      <c r="K25" s="19"/>
      <c r="L25" s="21"/>
      <c r="M25" s="80"/>
      <c r="N25" s="21"/>
      <c r="O25" s="58"/>
    </row>
    <row r="26" spans="1:15" ht="23" x14ac:dyDescent="0.4">
      <c r="A26" s="87" t="s">
        <v>47</v>
      </c>
      <c r="B26" s="62" t="s">
        <v>48</v>
      </c>
      <c r="C26" s="120" t="s">
        <v>71</v>
      </c>
      <c r="D26" s="52">
        <v>1.2</v>
      </c>
      <c r="E26" s="53">
        <v>1</v>
      </c>
      <c r="F26" s="54">
        <f t="shared" si="0"/>
        <v>43.599999999999994</v>
      </c>
      <c r="G26" s="54">
        <f t="shared" si="1"/>
        <v>44.8</v>
      </c>
      <c r="H26" s="55">
        <v>46</v>
      </c>
      <c r="I26" s="54">
        <f t="shared" si="2"/>
        <v>47.2</v>
      </c>
      <c r="J26" s="56">
        <f t="shared" si="3"/>
        <v>48.400000000000006</v>
      </c>
      <c r="K26" s="68" t="s">
        <v>24</v>
      </c>
      <c r="L26" s="21"/>
      <c r="M26" s="76"/>
      <c r="N26" s="21"/>
      <c r="O26" s="58"/>
    </row>
    <row r="27" spans="1:15" ht="20" x14ac:dyDescent="0.4">
      <c r="A27" s="88" t="s">
        <v>49</v>
      </c>
      <c r="B27" s="89" t="s">
        <v>50</v>
      </c>
      <c r="C27" s="89" t="s">
        <v>72</v>
      </c>
      <c r="D27" s="52">
        <v>0</v>
      </c>
      <c r="E27" s="53">
        <v>1</v>
      </c>
      <c r="F27" s="54">
        <f t="shared" si="0"/>
        <v>8</v>
      </c>
      <c r="G27" s="54">
        <f t="shared" si="1"/>
        <v>8</v>
      </c>
      <c r="H27" s="55">
        <v>8</v>
      </c>
      <c r="I27" s="54">
        <f t="shared" si="2"/>
        <v>8</v>
      </c>
      <c r="J27" s="56">
        <f t="shared" si="3"/>
        <v>8</v>
      </c>
      <c r="K27" s="19"/>
      <c r="L27" s="21"/>
      <c r="M27" s="76"/>
      <c r="N27" s="21"/>
      <c r="O27" s="58"/>
    </row>
    <row r="28" spans="1:15" x14ac:dyDescent="0.4">
      <c r="A28" s="88"/>
      <c r="B28" s="90"/>
      <c r="C28" s="90"/>
      <c r="D28" s="88"/>
      <c r="E28" s="88"/>
      <c r="F28" s="91"/>
      <c r="G28" s="91"/>
      <c r="H28" s="92"/>
      <c r="I28" s="93"/>
      <c r="J28" s="94"/>
      <c r="K28" s="95"/>
      <c r="L28" s="21"/>
      <c r="M28" s="76"/>
      <c r="N28" s="21"/>
      <c r="O28" s="58"/>
    </row>
    <row r="29" spans="1:15" x14ac:dyDescent="0.4">
      <c r="A29" s="88"/>
      <c r="B29" s="90"/>
      <c r="C29" s="90"/>
      <c r="D29" s="88"/>
      <c r="E29" s="88"/>
      <c r="F29" s="91"/>
      <c r="G29" s="91"/>
      <c r="H29" s="92"/>
      <c r="I29" s="93"/>
      <c r="J29" s="94"/>
      <c r="K29" s="19"/>
      <c r="L29" s="21"/>
      <c r="M29" s="76"/>
      <c r="N29" s="21"/>
      <c r="O29" s="58"/>
    </row>
    <row r="30" spans="1:15" x14ac:dyDescent="0.4">
      <c r="A30" s="88"/>
      <c r="B30" s="90"/>
      <c r="C30" s="90"/>
      <c r="D30" s="88"/>
      <c r="E30" s="88"/>
      <c r="F30" s="91"/>
      <c r="G30" s="91"/>
      <c r="H30" s="92"/>
      <c r="I30" s="93"/>
      <c r="J30" s="94"/>
      <c r="K30" s="19"/>
      <c r="L30" s="21"/>
      <c r="M30" s="76"/>
      <c r="N30" s="21"/>
      <c r="O30" s="58"/>
    </row>
    <row r="31" spans="1:15" x14ac:dyDescent="0.4">
      <c r="A31" s="88"/>
      <c r="B31" s="90"/>
      <c r="C31" s="90"/>
      <c r="D31" s="88"/>
      <c r="E31" s="88"/>
      <c r="F31" s="91"/>
      <c r="G31" s="91"/>
      <c r="H31" s="92"/>
      <c r="I31" s="93"/>
      <c r="J31" s="94"/>
      <c r="K31" s="19"/>
      <c r="L31" s="21"/>
      <c r="M31" s="76"/>
      <c r="N31" s="21"/>
      <c r="O31" s="58"/>
    </row>
    <row r="32" spans="1:15" x14ac:dyDescent="0.4">
      <c r="A32" s="88"/>
      <c r="B32" s="90"/>
      <c r="C32" s="90"/>
      <c r="D32" s="88"/>
      <c r="E32" s="88"/>
      <c r="F32" s="91"/>
      <c r="G32" s="91"/>
      <c r="H32" s="92"/>
      <c r="I32" s="93"/>
      <c r="J32" s="94"/>
      <c r="K32" s="19"/>
      <c r="L32" s="21"/>
      <c r="M32" s="21"/>
      <c r="N32" s="21"/>
      <c r="O32" s="22"/>
    </row>
    <row r="33" spans="1:15" x14ac:dyDescent="0.4">
      <c r="A33" s="88"/>
      <c r="B33" s="90"/>
      <c r="C33" s="90"/>
      <c r="D33" s="88"/>
      <c r="E33" s="88"/>
      <c r="F33" s="91"/>
      <c r="G33" s="91"/>
      <c r="H33" s="92"/>
      <c r="I33" s="93"/>
      <c r="J33" s="94"/>
      <c r="K33" s="19"/>
      <c r="L33" s="21"/>
      <c r="M33" s="21"/>
      <c r="N33" s="21"/>
      <c r="O33" s="22"/>
    </row>
    <row r="34" spans="1:15" x14ac:dyDescent="0.4">
      <c r="A34" s="88"/>
      <c r="B34" s="96"/>
      <c r="C34" s="96"/>
      <c r="D34" s="97"/>
      <c r="E34" s="97"/>
      <c r="F34" s="91"/>
      <c r="G34" s="91"/>
      <c r="H34" s="92"/>
      <c r="I34" s="93"/>
      <c r="J34" s="94"/>
      <c r="K34" s="19"/>
      <c r="L34" s="21"/>
      <c r="M34" s="21"/>
      <c r="N34" s="21"/>
      <c r="O34" s="22"/>
    </row>
    <row r="35" spans="1:15" x14ac:dyDescent="0.4">
      <c r="A35" s="88"/>
      <c r="B35" s="96"/>
      <c r="C35" s="96"/>
      <c r="D35" s="97"/>
      <c r="E35" s="97"/>
      <c r="F35" s="91"/>
      <c r="G35" s="91"/>
      <c r="H35" s="92"/>
      <c r="I35" s="93"/>
      <c r="J35" s="94"/>
      <c r="K35" s="19"/>
      <c r="L35" s="21"/>
      <c r="M35" s="76"/>
      <c r="N35" s="21"/>
      <c r="O35" s="58"/>
    </row>
    <row r="36" spans="1:15" x14ac:dyDescent="0.4">
      <c r="A36" s="97"/>
      <c r="B36" s="98"/>
      <c r="C36" s="98"/>
      <c r="D36" s="88"/>
      <c r="E36" s="88"/>
      <c r="F36" s="91"/>
      <c r="G36" s="91"/>
      <c r="H36" s="92"/>
      <c r="I36" s="93"/>
      <c r="J36" s="94"/>
      <c r="K36" s="19"/>
      <c r="L36" s="21"/>
      <c r="M36" s="76"/>
      <c r="N36" s="21"/>
      <c r="O36" s="58"/>
    </row>
    <row r="37" spans="1:15" ht="16.5" thickBot="1" x14ac:dyDescent="0.45">
      <c r="A37" s="97"/>
      <c r="B37" s="98"/>
      <c r="C37" s="98"/>
      <c r="D37" s="88"/>
      <c r="E37" s="88"/>
      <c r="F37" s="91"/>
      <c r="G37" s="91"/>
      <c r="H37" s="92"/>
      <c r="I37" s="93"/>
      <c r="J37" s="94"/>
      <c r="K37" s="99"/>
      <c r="L37" s="100"/>
      <c r="M37" s="36"/>
      <c r="N37" s="36"/>
      <c r="O37" s="37"/>
    </row>
    <row r="38" spans="1:15" x14ac:dyDescent="0.4">
      <c r="A38" s="101"/>
      <c r="B38" s="102"/>
      <c r="C38" s="102"/>
      <c r="D38" s="103"/>
      <c r="E38" s="104"/>
      <c r="F38" s="104"/>
      <c r="G38" s="104"/>
      <c r="H38" s="104"/>
      <c r="I38" s="104"/>
      <c r="J38" s="104"/>
      <c r="K38" s="104"/>
      <c r="L38" s="21"/>
      <c r="M38" s="21"/>
      <c r="N38" s="21"/>
      <c r="O38" s="22"/>
    </row>
    <row r="39" spans="1:15" x14ac:dyDescent="0.4">
      <c r="A39" s="101"/>
      <c r="B39" s="105"/>
      <c r="C39" s="105"/>
      <c r="D39" s="103"/>
      <c r="E39" s="104"/>
      <c r="F39" s="104"/>
      <c r="G39" s="104"/>
      <c r="H39" s="104"/>
      <c r="I39" s="104"/>
      <c r="J39" s="104"/>
      <c r="K39" s="104"/>
      <c r="L39" s="21"/>
      <c r="M39" s="21"/>
      <c r="N39" s="21"/>
      <c r="O39" s="22"/>
    </row>
    <row r="40" spans="1:15" x14ac:dyDescent="0.4">
      <c r="A40" s="101"/>
      <c r="B40" s="105"/>
      <c r="C40" s="105"/>
      <c r="D40" s="103"/>
      <c r="E40" s="104"/>
      <c r="F40" s="104"/>
      <c r="G40" s="104"/>
      <c r="H40" s="104"/>
      <c r="I40" s="104"/>
      <c r="J40" s="104"/>
      <c r="K40" s="104"/>
      <c r="L40" s="21"/>
      <c r="M40" s="21"/>
      <c r="N40" s="21"/>
      <c r="O40" s="22"/>
    </row>
    <row r="41" spans="1:15" x14ac:dyDescent="0.4">
      <c r="A41" s="101"/>
      <c r="B41" s="106"/>
      <c r="C41" s="106"/>
      <c r="D41" s="103"/>
      <c r="E41" s="104"/>
      <c r="F41" s="104"/>
      <c r="G41" s="104"/>
      <c r="H41" s="104"/>
      <c r="I41" s="104"/>
      <c r="J41" s="104"/>
      <c r="K41" s="104"/>
      <c r="L41" s="21"/>
      <c r="M41" s="21"/>
      <c r="N41" s="21"/>
      <c r="O41" s="22"/>
    </row>
    <row r="42" spans="1:15" x14ac:dyDescent="0.4">
      <c r="A42" s="101"/>
      <c r="B42" s="106"/>
      <c r="C42" s="106"/>
      <c r="D42" s="103"/>
      <c r="E42" s="104"/>
      <c r="F42" s="104"/>
      <c r="G42" s="104"/>
      <c r="H42" s="104"/>
      <c r="I42" s="104"/>
      <c r="J42" s="104"/>
      <c r="K42" s="104"/>
      <c r="L42" s="21"/>
      <c r="M42" s="21"/>
      <c r="N42" s="21"/>
      <c r="O42" s="22"/>
    </row>
    <row r="43" spans="1:15" x14ac:dyDescent="0.4">
      <c r="A43" s="101"/>
      <c r="B43" s="106"/>
      <c r="C43" s="106"/>
      <c r="D43" s="103"/>
      <c r="E43" s="104"/>
      <c r="F43" s="104"/>
      <c r="G43" s="104"/>
      <c r="H43" s="104"/>
      <c r="I43" s="104"/>
      <c r="J43" s="104"/>
      <c r="K43" s="104"/>
      <c r="L43" s="21"/>
      <c r="M43" s="21"/>
      <c r="N43" s="21"/>
      <c r="O43" s="22"/>
    </row>
    <row r="44" spans="1:15" ht="16.5" thickBot="1" x14ac:dyDescent="0.45">
      <c r="A44" s="107"/>
      <c r="B44" s="108"/>
      <c r="C44" s="108"/>
      <c r="D44" s="109"/>
      <c r="E44" s="110"/>
      <c r="F44" s="110"/>
      <c r="G44" s="110"/>
      <c r="H44" s="110"/>
      <c r="I44" s="110"/>
      <c r="J44" s="110"/>
      <c r="K44" s="110"/>
      <c r="L44" s="36"/>
      <c r="M44" s="36"/>
      <c r="N44" s="36"/>
      <c r="O44" s="37"/>
    </row>
    <row r="45" spans="1:15" ht="16.5" thickBot="1" x14ac:dyDescent="0.45">
      <c r="A45" s="111" t="s">
        <v>51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3"/>
      <c r="M45" s="113"/>
      <c r="N45" s="113"/>
      <c r="O45" s="114"/>
    </row>
  </sheetData>
  <mergeCells count="9">
    <mergeCell ref="E4:F4"/>
    <mergeCell ref="A5:K5"/>
    <mergeCell ref="A45:K45"/>
    <mergeCell ref="E1:F1"/>
    <mergeCell ref="H1:I1"/>
    <mergeCell ref="E2:F2"/>
    <mergeCell ref="H2:I2"/>
    <mergeCell ref="E3:F3"/>
    <mergeCell ref="H3:I3"/>
  </mergeCells>
  <pageMargins left="0.7" right="0.7" top="0.75" bottom="0.75" header="0.3" footer="0.3"/>
  <pageSetup paperSize="9" fitToHeight="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F3F900-172E-4EF3-9702-6C808C15A29B}"/>
</file>

<file path=customXml/itemProps2.xml><?xml version="1.0" encoding="utf-8"?>
<ds:datastoreItem xmlns:ds="http://schemas.openxmlformats.org/officeDocument/2006/customXml" ds:itemID="{CACA4DC9-C59F-4B73-9B74-5A26E8F29857}"/>
</file>

<file path=customXml/itemProps3.xml><?xml version="1.0" encoding="utf-8"?>
<ds:datastoreItem xmlns:ds="http://schemas.openxmlformats.org/officeDocument/2006/customXml" ds:itemID="{964F63B2-45A7-4342-8C71-AA5701F26F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FOR PROTO </vt:lpstr>
      <vt:lpstr>'GRADING FOR PROTO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2025-02-10T06:29:51Z</dcterms:created>
  <dcterms:modified xsi:type="dcterms:W3CDTF">2025-02-10T06:34:55Z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