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i.vu\Downloads\"/>
    </mc:Choice>
  </mc:AlternateContent>
  <xr:revisionPtr revIDLastSave="0" documentId="8_{ABC67469-8980-450A-94E9-ABFC8443F9CB}" xr6:coauthVersionLast="47" xr6:coauthVersionMax="47" xr10:uidLastSave="{00000000-0000-0000-0000-000000000000}"/>
  <bookViews>
    <workbookView xWindow="-110" yWindow="-110" windowWidth="19420" windowHeight="10300" xr2:uid="{99D8BEB9-DA4F-46A3-B5BB-73B522DB5787}"/>
  </bookViews>
  <sheets>
    <sheet name="GRADING 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SCM40" localSheetId="0">'[3]Raw material movement'!#REF!</definedName>
    <definedName name="____SCM40">'[3]Raw material movement'!#REF!</definedName>
    <definedName name="___SCM40" localSheetId="0">'[4]Raw material movement'!#REF!</definedName>
    <definedName name="___SCM40">'[4]Raw material movement'!#REF!</definedName>
    <definedName name="__SCM40" localSheetId="0">'[5]Raw material movement'!#REF!</definedName>
    <definedName name="__SCM40">'[5]Raw material movement'!#REF!</definedName>
    <definedName name="_2DATA_DATA2_L" localSheetId="0">'[6]#REF'!#REF!</definedName>
    <definedName name="_2DATA_DATA2_L">'[6]#REF'!#REF!</definedName>
    <definedName name="_DATA_DATA2_L" localSheetId="0">'[7]#REF'!#REF!</definedName>
    <definedName name="_DATA_DATA2_L">'[7]#REF'!#REF!</definedName>
    <definedName name="_Fill" localSheetId="0" hidden="1">#REF!</definedName>
    <definedName name="_Fill" hidden="1">#REF!</definedName>
    <definedName name="_SCM40" localSheetId="0">'[4]Raw material movement'!#REF!</definedName>
    <definedName name="_SCM40">'[4]Raw material movement'!#REF!</definedName>
    <definedName name="AB" localSheetId="0">#REF!</definedName>
    <definedName name="AB">#REF!</definedName>
    <definedName name="CODE">[9]CODE!$A$6:$B$156</definedName>
    <definedName name="dsdf">'[3]Raw material movement'!#REF!</definedName>
    <definedName name="IB">#REF!</definedName>
    <definedName name="MAHANG">#REF!</definedName>
    <definedName name="MAVT">[10]Code!$A$7:$A$73</definedName>
    <definedName name="NAVY" localSheetId="0" hidden="1">#REF!</definedName>
    <definedName name="NAVY" hidden="1">#REF!</definedName>
    <definedName name="_xlnm.Print_Area" localSheetId="0">'GRADING  (2)'!$A$1:$K$57</definedName>
    <definedName name="_xlnm.Print_Titles" localSheetId="0">'GRADING  (2)'!$1:$6</definedName>
    <definedName name="SESEAM" localSheetId="0" hidden="1">#REF!</definedName>
    <definedName name="SESEAM" hidden="1">#REF!</definedName>
    <definedName name="size">#REF!</definedName>
    <definedName name="WAFORD" localSheetId="0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1" i="1" l="1"/>
  <c r="W51" i="1" s="1"/>
  <c r="X51" i="1" s="1"/>
  <c r="I48" i="1"/>
  <c r="J48" i="1" s="1"/>
  <c r="G48" i="1"/>
  <c r="F48" i="1" s="1"/>
  <c r="I47" i="1"/>
  <c r="J47" i="1" s="1"/>
  <c r="G47" i="1"/>
  <c r="F47" i="1" s="1"/>
  <c r="I46" i="1"/>
  <c r="J46" i="1" s="1"/>
  <c r="G46" i="1"/>
  <c r="F46" i="1" s="1"/>
  <c r="I45" i="1"/>
  <c r="J45" i="1" s="1"/>
  <c r="G45" i="1"/>
  <c r="F45" i="1" s="1"/>
  <c r="I44" i="1"/>
  <c r="J44" i="1" s="1"/>
  <c r="G44" i="1"/>
  <c r="F44" i="1" s="1"/>
  <c r="I43" i="1"/>
  <c r="J43" i="1" s="1"/>
  <c r="G43" i="1"/>
  <c r="F43" i="1" s="1"/>
  <c r="I42" i="1"/>
  <c r="J42" i="1" s="1"/>
  <c r="G42" i="1"/>
  <c r="F42" i="1" s="1"/>
  <c r="I41" i="1"/>
  <c r="J41" i="1" s="1"/>
  <c r="G41" i="1"/>
  <c r="F41" i="1" s="1"/>
  <c r="I40" i="1"/>
  <c r="J40" i="1" s="1"/>
  <c r="G40" i="1"/>
  <c r="F40" i="1" s="1"/>
  <c r="I39" i="1"/>
  <c r="J39" i="1" s="1"/>
  <c r="G39" i="1"/>
  <c r="F39" i="1" s="1"/>
  <c r="I38" i="1"/>
  <c r="J38" i="1" s="1"/>
  <c r="G38" i="1"/>
  <c r="F38" i="1" s="1"/>
  <c r="I37" i="1"/>
  <c r="J37" i="1" s="1"/>
  <c r="G37" i="1"/>
  <c r="F37" i="1" s="1"/>
  <c r="I36" i="1"/>
  <c r="J36" i="1" s="1"/>
  <c r="G36" i="1"/>
  <c r="F36" i="1" s="1"/>
  <c r="I35" i="1"/>
  <c r="J35" i="1" s="1"/>
  <c r="G35" i="1"/>
  <c r="F35" i="1" s="1"/>
  <c r="I34" i="1"/>
  <c r="J34" i="1" s="1"/>
  <c r="G34" i="1"/>
  <c r="F34" i="1" s="1"/>
  <c r="I33" i="1"/>
  <c r="J33" i="1" s="1"/>
  <c r="G33" i="1"/>
  <c r="F33" i="1" s="1"/>
  <c r="W32" i="1"/>
  <c r="X32" i="1" s="1"/>
  <c r="V32" i="1"/>
  <c r="U32" i="1" s="1"/>
  <c r="T32" i="1" s="1"/>
  <c r="I32" i="1"/>
  <c r="J32" i="1" s="1"/>
  <c r="G32" i="1"/>
  <c r="F32" i="1" s="1"/>
  <c r="J31" i="1"/>
  <c r="I31" i="1"/>
  <c r="G31" i="1"/>
  <c r="F31" i="1" s="1"/>
  <c r="J30" i="1"/>
  <c r="I30" i="1"/>
  <c r="G30" i="1"/>
  <c r="F30" i="1" s="1"/>
  <c r="J29" i="1"/>
  <c r="I29" i="1"/>
  <c r="G29" i="1"/>
  <c r="F29" i="1" s="1"/>
  <c r="J28" i="1"/>
  <c r="I28" i="1"/>
  <c r="G28" i="1"/>
  <c r="F28" i="1" s="1"/>
  <c r="J27" i="1"/>
  <c r="I27" i="1"/>
  <c r="G27" i="1"/>
  <c r="F27" i="1" s="1"/>
  <c r="J26" i="1"/>
  <c r="I26" i="1"/>
  <c r="G26" i="1"/>
  <c r="F26" i="1" s="1"/>
  <c r="J25" i="1"/>
  <c r="I25" i="1"/>
  <c r="G25" i="1"/>
  <c r="F25" i="1" s="1"/>
  <c r="J24" i="1"/>
  <c r="I24" i="1"/>
  <c r="G24" i="1"/>
  <c r="F24" i="1" s="1"/>
  <c r="J23" i="1"/>
  <c r="I23" i="1"/>
  <c r="G23" i="1"/>
  <c r="F23" i="1" s="1"/>
  <c r="J21" i="1"/>
  <c r="I21" i="1"/>
  <c r="G21" i="1"/>
  <c r="F21" i="1" s="1"/>
  <c r="J19" i="1"/>
  <c r="I19" i="1"/>
  <c r="G19" i="1"/>
  <c r="F19" i="1" s="1"/>
  <c r="J18" i="1"/>
  <c r="I18" i="1"/>
  <c r="G18" i="1"/>
  <c r="F18" i="1" s="1"/>
  <c r="J17" i="1"/>
  <c r="I17" i="1"/>
  <c r="G17" i="1"/>
  <c r="F17" i="1" s="1"/>
  <c r="J16" i="1"/>
  <c r="I16" i="1"/>
  <c r="G16" i="1"/>
  <c r="F16" i="1" s="1"/>
  <c r="J15" i="1"/>
  <c r="I15" i="1"/>
  <c r="G15" i="1"/>
  <c r="F15" i="1" s="1"/>
  <c r="J14" i="1"/>
  <c r="I14" i="1"/>
  <c r="G14" i="1"/>
  <c r="F14" i="1" s="1"/>
  <c r="J13" i="1"/>
  <c r="I13" i="1"/>
  <c r="G13" i="1"/>
  <c r="F13" i="1" s="1"/>
  <c r="J12" i="1"/>
  <c r="I12" i="1"/>
  <c r="G12" i="1"/>
  <c r="F12" i="1" s="1"/>
  <c r="J11" i="1"/>
  <c r="I11" i="1"/>
  <c r="G11" i="1"/>
  <c r="F11" i="1" s="1"/>
  <c r="J10" i="1"/>
  <c r="I10" i="1"/>
  <c r="G10" i="1"/>
  <c r="F10" i="1" s="1"/>
  <c r="J9" i="1"/>
  <c r="I9" i="1"/>
  <c r="G9" i="1"/>
  <c r="F9" i="1" s="1"/>
  <c r="J8" i="1"/>
  <c r="I8" i="1"/>
  <c r="G8" i="1"/>
  <c r="F8" i="1" s="1"/>
  <c r="J7" i="1"/>
  <c r="I7" i="1"/>
  <c r="G7" i="1"/>
  <c r="F7" i="1" s="1"/>
  <c r="H4" i="1"/>
  <c r="G4" i="1"/>
  <c r="E4" i="1"/>
  <c r="D4" i="1"/>
  <c r="B4" i="1"/>
  <c r="A4" i="1"/>
  <c r="H3" i="1"/>
  <c r="G3" i="1"/>
  <c r="E3" i="1"/>
  <c r="D3" i="1"/>
  <c r="B3" i="1"/>
  <c r="A3" i="1"/>
  <c r="H2" i="1"/>
  <c r="G2" i="1"/>
  <c r="E2" i="1"/>
  <c r="D2" i="1"/>
  <c r="B2" i="1"/>
  <c r="A2" i="1"/>
  <c r="H1" i="1"/>
  <c r="G1" i="1"/>
  <c r="E1" i="1"/>
  <c r="D1" i="1"/>
  <c r="B1" i="1"/>
  <c r="A1" i="1"/>
  <c r="U51" i="1" l="1"/>
  <c r="T51" i="1" s="1"/>
</calcChain>
</file>

<file path=xl/sharedStrings.xml><?xml version="1.0" encoding="utf-8"?>
<sst xmlns="http://schemas.openxmlformats.org/spreadsheetml/2006/main" count="136" uniqueCount="131">
  <si>
    <r>
      <t xml:space="preserve">CS6WS - </t>
    </r>
    <r>
      <rPr>
        <b/>
        <sz val="16"/>
        <color theme="9" tint="-0.249977111117893"/>
        <rFont val="Arial"/>
        <family val="2"/>
      </rPr>
      <t>AMENDED</t>
    </r>
    <r>
      <rPr>
        <b/>
        <sz val="16"/>
        <color rgb="FFFF0000"/>
        <rFont val="Arial"/>
        <family val="2"/>
      </rPr>
      <t xml:space="preserve"> SET IN SLEEVE ONE PIECE HOODY</t>
    </r>
  </si>
  <si>
    <t>REF</t>
  </si>
  <si>
    <t>DESCRIPTION</t>
  </si>
  <si>
    <t>GRADE</t>
  </si>
  <si>
    <t>TOL +/-</t>
  </si>
  <si>
    <t>S</t>
  </si>
  <si>
    <t>M</t>
  </si>
  <si>
    <t>L</t>
  </si>
  <si>
    <t>XL</t>
  </si>
  <si>
    <t>XXL</t>
  </si>
  <si>
    <t>A1</t>
  </si>
  <si>
    <t>FRONT LENGTH - from SNP to front hem</t>
  </si>
  <si>
    <t>DÀI THÂN TRƯỚC- TỪ ĐỈNH VAI TỚI LAI</t>
  </si>
  <si>
    <t>A2</t>
  </si>
  <si>
    <t>BACK LENGTH - from CB neck point to back hem</t>
  </si>
  <si>
    <t>DÀI THÂN SAU- TỪ GIỮA CỔ SAU TỚI LAI</t>
  </si>
  <si>
    <t>B</t>
  </si>
  <si>
    <t>1/2 CHEST AT ARMPIT - 2cm below underarm point</t>
  </si>
  <si>
    <t>1/2 NGỰC - 2CM DƯỚI NÁCH</t>
  </si>
  <si>
    <t>C1</t>
  </si>
  <si>
    <t>1/2 HEM  STRETCHED FLAT</t>
  </si>
  <si>
    <t>1/2 LAI ĐO CĂNG</t>
  </si>
  <si>
    <t>C2</t>
  </si>
  <si>
    <t xml:space="preserve">1/2 HEM  RELAXED - bottom edge of rib </t>
  </si>
  <si>
    <t>1/2 LAI ĐO ÊM</t>
  </si>
  <si>
    <t>D1</t>
  </si>
  <si>
    <t>SLEEVE LENGTH - from SNP to hem inc cuff (not inc neck rib)</t>
  </si>
  <si>
    <t>DÀI TAY SƯỜN NGOÀI- TỪ ĐỈNH VAI TỚI LAI ( KHÔNG BAO GỒM RIB CỔ)</t>
  </si>
  <si>
    <t>E</t>
  </si>
  <si>
    <t>SHOULDER TO SHOULDER - from shoulder point to shoulder point</t>
  </si>
  <si>
    <t>RỘNG VAI</t>
  </si>
  <si>
    <t>G1</t>
  </si>
  <si>
    <t>BICEP - 2cm below u/arm on sleeve - to meet top arm line at  90• angle)</t>
  </si>
  <si>
    <t xml:space="preserve">BẮP TAY - 2CM DƯỚI VÒNG NÁCH- ĐO VUÔNG GÓC </t>
  </si>
  <si>
    <t>H</t>
  </si>
  <si>
    <t>ELBOW  WIDTH- half way down underarm - to meet top arm line at  90• angle)</t>
  </si>
  <si>
    <t xml:space="preserve">RỘNG KHỦY TAY- ĐO TẠI 1/2 DÀI TAY TRONG - ĐO VUÔNG GÓC </t>
  </si>
  <si>
    <t>J1</t>
  </si>
  <si>
    <t>CUFF WIDTH STRETCHED FLAT - 2cm above rib</t>
  </si>
  <si>
    <t>CỦA TAY ĐO CĂNG - 2CM TRÊN RIB</t>
  </si>
  <si>
    <t>J2</t>
  </si>
  <si>
    <t>CUFF WIDTH RELAXED</t>
  </si>
  <si>
    <t>CỦA TAY ĐO ÊM</t>
  </si>
  <si>
    <t xml:space="preserve">P </t>
  </si>
  <si>
    <t xml:space="preserve">NECK WIDTH - SNP to SNP </t>
  </si>
  <si>
    <t>RỘNG CỔ - TỪ ĐỈNH VAI TỚI ĐỈNH VAI</t>
  </si>
  <si>
    <t>NS</t>
  </si>
  <si>
    <t>MINIMUM NECK STRETCH (TO ENSURE NECK OPENING STRETCHES OVER HEAD )</t>
  </si>
  <si>
    <t xml:space="preserve">GIÃN CỔ TỐI THIỂU </t>
  </si>
  <si>
    <t xml:space="preserve">  </t>
  </si>
  <si>
    <t>D2</t>
  </si>
  <si>
    <t>UNDERARM - from u/arm pt to sleeve hem edge</t>
  </si>
  <si>
    <t xml:space="preserve">DÀI TAY SƯỜN TRONG </t>
  </si>
  <si>
    <t>E2</t>
  </si>
  <si>
    <t>SHOULDER (SINGLE)</t>
  </si>
  <si>
    <t>1/2 VAI</t>
  </si>
  <si>
    <t>F1</t>
  </si>
  <si>
    <r>
      <t xml:space="preserve">X CHEST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</si>
  <si>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NGỰC THÂN TRƯỚC 18.5CM XUỐNG TỪ ĐỈNH VAI</t>
  </si>
  <si>
    <t>F2</t>
  </si>
  <si>
    <r>
      <t xml:space="preserve">X BACK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</si>
  <si>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NGỰC THÂN SAU 18.5CM XUỐNG TỪ ĐỈNH VAI</t>
  </si>
  <si>
    <t>G2</t>
  </si>
  <si>
    <t>ARMHOLE - SNP TO UNDERARM - in a straight line with garment lay flat</t>
  </si>
  <si>
    <t>NÁCH ĐO THẲNG</t>
  </si>
  <si>
    <t>NT</t>
  </si>
  <si>
    <t>NECK TRIM DEPTH</t>
  </si>
  <si>
    <t>SÂU CỔ</t>
  </si>
  <si>
    <t>CUFF DEPTH</t>
  </si>
  <si>
    <t>TO BẢN BO TAY</t>
  </si>
  <si>
    <t xml:space="preserve">HEM DEPTH </t>
  </si>
  <si>
    <t>TO BẢN BO LAI</t>
  </si>
  <si>
    <t>Q</t>
  </si>
  <si>
    <t>SNP LEVELTO BACK NECK DROP (from invisible line to CB neck seam)</t>
  </si>
  <si>
    <t>HẠ CỔ SAU</t>
  </si>
  <si>
    <t>R</t>
  </si>
  <si>
    <t>SNP LEVEL TO FRONT NECK DROP (from invisible line to CF neck seam)</t>
  </si>
  <si>
    <t xml:space="preserve">HẠ CỔ TRƯỚC </t>
  </si>
  <si>
    <t>SHOULDER SEAM AHEAD</t>
  </si>
  <si>
    <t>CHỒM VAI</t>
  </si>
  <si>
    <t>Q1</t>
  </si>
  <si>
    <t>BACK BUGGY DEPTH AT CB</t>
  </si>
  <si>
    <t>TO BẢN ĐÔ TẠI GIỮA SAU</t>
  </si>
  <si>
    <t>A</t>
  </si>
  <si>
    <t>LENGTH</t>
  </si>
  <si>
    <t>Q2</t>
  </si>
  <si>
    <t>ON BACK NECKLINE - DISTANCE FROM BACK BUGGY TOP CORNER TO SNP</t>
  </si>
  <si>
    <t>KHOẢNG CÁCH ĐÔ SAU TỚI ĐỈNH VAI</t>
  </si>
  <si>
    <t>HOOD MEASUREMENTS - STANDARD HOOD</t>
  </si>
  <si>
    <t>SF</t>
  </si>
  <si>
    <t>HOOD HEIGHT (FRONT EDGE)</t>
  </si>
  <si>
    <t>CAO NÓN MÉP TRÊN</t>
  </si>
  <si>
    <t>T2</t>
  </si>
  <si>
    <t>HOOD HEIGHT FROM SIDE NECKPOINT</t>
  </si>
  <si>
    <t>CAO NÓN TẠI ĐỈNH VAI</t>
  </si>
  <si>
    <t>U</t>
  </si>
  <si>
    <t>HOOD WIDTH - ACROSS CENTRE</t>
  </si>
  <si>
    <t xml:space="preserve">RỘNG NÓN </t>
  </si>
  <si>
    <t>V</t>
  </si>
  <si>
    <t>OVERHEAD</t>
  </si>
  <si>
    <t xml:space="preserve">SÓNG NÓN </t>
  </si>
  <si>
    <t>W</t>
  </si>
  <si>
    <t>HOOD CORD CHANNEL WIDTH</t>
  </si>
  <si>
    <t>DÀI LỖ LUỒN DÂY</t>
  </si>
  <si>
    <t>N</t>
  </si>
  <si>
    <t>CF TO CB NECKLINE</t>
  </si>
  <si>
    <t>DĐƯỜNG CỔ TỪ GIỮA TRƯỚC TỚI GIỮA SAU</t>
  </si>
  <si>
    <t>CL</t>
  </si>
  <si>
    <t>HOOD CORD HANG LENGTH</t>
  </si>
  <si>
    <t>DÀI DÂY LUỒN</t>
  </si>
  <si>
    <t>CE</t>
  </si>
  <si>
    <t>BOTTOM EDGE HOOD CORD EXIT TO NECKLINE</t>
  </si>
  <si>
    <t>KHOẢNG CÁCH THÙA KHUY TỪ ĐƯỜNG CỔ LÊN</t>
  </si>
  <si>
    <t>POCKET MEASUREMENTS - FLAT OPENINGS - OPTIONAL - FOR POCKET STYLES</t>
  </si>
  <si>
    <t>X1</t>
  </si>
  <si>
    <t>WIDTH OF POCKET TOP EDGE</t>
  </si>
  <si>
    <t>RỘNG TÚI TẠI MÉP TRÊN</t>
  </si>
  <si>
    <t>X2</t>
  </si>
  <si>
    <t>WIDTH OF POCKET WIDEST</t>
  </si>
  <si>
    <t>RỘNG TÚI TẠI ĐIỂM RỘNG NHẤT</t>
  </si>
  <si>
    <t>X3</t>
  </si>
  <si>
    <t>WIDTH OF POCKET BOTTOM EDGE</t>
  </si>
  <si>
    <t>RỘNG TÚI TẠI MÉP DƯỚI</t>
  </si>
  <si>
    <t>Y1</t>
  </si>
  <si>
    <t>POCKET HEIGHT</t>
  </si>
  <si>
    <t>CAO TÚI</t>
  </si>
  <si>
    <t>Y2</t>
  </si>
  <si>
    <t>POCKET HEIGHT AT SIDES</t>
  </si>
  <si>
    <t>CAO TÚI TẠI CẠNH</t>
  </si>
  <si>
    <t>COMMENTS</t>
  </si>
  <si>
    <t>Copyright 2016 © PALACE all rights reserved. PALACE is a trademark of Palace Skateboards Limited. Copying strictly forbiden.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</si>
</sst>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theme="9" tint="-0.24997711111789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ptos Narrow"/>
      <family val="1"/>
      <charset val="136"/>
      <scheme val="minor"/>
    </font>
    <font>
      <sz val="12"/>
      <name val="Helvetica"/>
      <family val="2"/>
    </font>
    <font>
      <sz val="12"/>
      <color rgb="FFFF0000"/>
      <name val="Helvetica"/>
      <family val="2"/>
    </font>
    <font>
      <b/>
      <sz val="12"/>
      <color rgb="FFFF0000"/>
      <name val="Arial"/>
      <family val="2"/>
    </font>
    <font>
      <b/>
      <sz val="12"/>
      <name val="Helvetica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0"/>
      <name val="Helvetica"/>
      <family val="2"/>
    </font>
    <font>
      <b/>
      <sz val="12"/>
      <color theme="0"/>
      <name val="Helvetica"/>
      <family val="2"/>
    </font>
    <font>
      <sz val="12"/>
      <color theme="1"/>
      <name val="Arial"/>
      <family val="2"/>
    </font>
    <font>
      <sz val="12"/>
      <color theme="1"/>
      <name val="Geneva"/>
      <family val="2"/>
    </font>
    <font>
      <b/>
      <sz val="12"/>
      <color rgb="FF000000"/>
      <name val="Helvetica"/>
      <family val="2"/>
    </font>
    <font>
      <sz val="12"/>
      <name val="Geneva"/>
      <family val="2"/>
    </font>
    <font>
      <b/>
      <sz val="12"/>
      <color rgb="FFFF0000"/>
      <name val="Helvetica"/>
      <family val="2"/>
    </font>
    <font>
      <sz val="8"/>
      <name val="Helvetica"/>
      <family val="2"/>
    </font>
    <font>
      <sz val="9"/>
      <name val="Helvetica"/>
      <family val="2"/>
    </font>
    <font>
      <b/>
      <sz val="8"/>
      <name val="Helvetica"/>
      <family val="2"/>
    </font>
    <font>
      <sz val="9"/>
      <color rgb="FFFF0000"/>
      <name val="Helvetica"/>
      <family val="2"/>
    </font>
    <font>
      <sz val="9"/>
      <color theme="0"/>
      <name val="Helvetica"/>
      <family val="2"/>
    </font>
    <font>
      <sz val="9"/>
      <color theme="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4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3" borderId="4" xfId="1" applyFont="1" applyFill="1" applyBorder="1" applyAlignment="1">
      <alignment horizontal="left" vertical="center"/>
    </xf>
    <xf numFmtId="14" fontId="2" fillId="3" borderId="5" xfId="1" applyNumberFormat="1" applyFont="1" applyFill="1" applyBorder="1" applyAlignment="1">
      <alignment horizontal="left" vertical="center"/>
    </xf>
    <xf numFmtId="14" fontId="2" fillId="3" borderId="6" xfId="1" applyNumberFormat="1" applyFont="1" applyFill="1" applyBorder="1" applyAlignment="1">
      <alignment horizontal="left" vertical="center"/>
    </xf>
    <xf numFmtId="14" fontId="2" fillId="2" borderId="3" xfId="1" applyNumberFormat="1" applyFont="1" applyFill="1" applyBorder="1" applyAlignment="1">
      <alignment horizontal="left" vertical="center"/>
    </xf>
    <xf numFmtId="14" fontId="2" fillId="2" borderId="6" xfId="1" applyNumberFormat="1" applyFont="1" applyFill="1" applyBorder="1" applyAlignment="1">
      <alignment horizontal="left" vertical="center"/>
    </xf>
    <xf numFmtId="0" fontId="3" fillId="0" borderId="7" xfId="1" applyFont="1" applyBorder="1"/>
    <xf numFmtId="0" fontId="3" fillId="0" borderId="8" xfId="1" applyFont="1" applyBorder="1"/>
    <xf numFmtId="0" fontId="1" fillId="3" borderId="9" xfId="1" applyFill="1" applyBorder="1"/>
    <xf numFmtId="0" fontId="4" fillId="3" borderId="10" xfId="1" applyFont="1" applyFill="1" applyBorder="1" applyAlignment="1">
      <alignment horizontal="center" vertical="center"/>
    </xf>
    <xf numFmtId="0" fontId="1" fillId="3" borderId="10" xfId="1" applyFill="1" applyBorder="1"/>
    <xf numFmtId="0" fontId="1" fillId="3" borderId="11" xfId="1" applyFill="1" applyBorder="1"/>
    <xf numFmtId="0" fontId="1" fillId="0" borderId="0" xfId="1"/>
    <xf numFmtId="0" fontId="2" fillId="2" borderId="12" xfId="1" applyFont="1" applyFill="1" applyBorder="1" applyAlignment="1">
      <alignment horizontal="left" vertical="center"/>
    </xf>
    <xf numFmtId="0" fontId="5" fillId="2" borderId="13" xfId="1" applyFont="1" applyFill="1" applyBorder="1"/>
    <xf numFmtId="0" fontId="5" fillId="2" borderId="0" xfId="1" applyFont="1" applyFill="1"/>
    <xf numFmtId="0" fontId="2" fillId="3" borderId="14" xfId="1" applyFont="1" applyFill="1" applyBorder="1" applyAlignment="1">
      <alignment horizontal="left" vertical="center"/>
    </xf>
    <xf numFmtId="14" fontId="2" fillId="3" borderId="15" xfId="1" applyNumberFormat="1" applyFont="1" applyFill="1" applyBorder="1" applyAlignment="1">
      <alignment horizontal="left" vertical="center"/>
    </xf>
    <xf numFmtId="14" fontId="2" fillId="3" borderId="16" xfId="1" applyNumberFormat="1" applyFont="1" applyFill="1" applyBorder="1" applyAlignment="1">
      <alignment horizontal="left" vertical="center"/>
    </xf>
    <xf numFmtId="14" fontId="2" fillId="2" borderId="17" xfId="1" applyNumberFormat="1" applyFont="1" applyFill="1" applyBorder="1" applyAlignment="1">
      <alignment horizontal="left" vertical="center"/>
    </xf>
    <xf numFmtId="14" fontId="2" fillId="2" borderId="16" xfId="1" applyNumberFormat="1" applyFont="1" applyFill="1" applyBorder="1" applyAlignment="1">
      <alignment horizontal="left" vertical="center"/>
    </xf>
    <xf numFmtId="0" fontId="1" fillId="3" borderId="14" xfId="1" applyFill="1" applyBorder="1"/>
    <xf numFmtId="0" fontId="4" fillId="3" borderId="0" xfId="1" applyFont="1" applyFill="1" applyAlignment="1">
      <alignment horizontal="center" vertical="center"/>
    </xf>
    <xf numFmtId="0" fontId="1" fillId="3" borderId="0" xfId="1" applyFill="1"/>
    <xf numFmtId="0" fontId="1" fillId="3" borderId="18" xfId="1" applyFill="1" applyBorder="1"/>
    <xf numFmtId="0" fontId="5" fillId="2" borderId="19" xfId="1" applyFont="1" applyFill="1" applyBorder="1"/>
    <xf numFmtId="0" fontId="5" fillId="2" borderId="20" xfId="1" applyFont="1" applyFill="1" applyBorder="1"/>
    <xf numFmtId="0" fontId="2" fillId="3" borderId="21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2" fillId="2" borderId="23" xfId="1" applyFont="1" applyFill="1" applyBorder="1" applyAlignment="1">
      <alignment horizontal="left" vertical="center" wrapText="1"/>
    </xf>
    <xf numFmtId="0" fontId="2" fillId="2" borderId="24" xfId="1" applyFont="1" applyFill="1" applyBorder="1" applyAlignment="1">
      <alignment horizontal="left" vertical="center" wrapText="1"/>
    </xf>
    <xf numFmtId="0" fontId="2" fillId="3" borderId="25" xfId="1" applyFont="1" applyFill="1" applyBorder="1" applyAlignment="1">
      <alignment horizontal="left" vertical="center"/>
    </xf>
    <xf numFmtId="14" fontId="2" fillId="3" borderId="26" xfId="1" applyNumberFormat="1" applyFont="1" applyFill="1" applyBorder="1" applyAlignment="1">
      <alignment horizontal="left" vertical="center"/>
    </xf>
    <xf numFmtId="14" fontId="2" fillId="3" borderId="27" xfId="1" applyNumberFormat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/>
    </xf>
    <xf numFmtId="0" fontId="2" fillId="2" borderId="27" xfId="1" applyFont="1" applyFill="1" applyBorder="1" applyAlignment="1">
      <alignment horizontal="left" vertical="center"/>
    </xf>
    <xf numFmtId="0" fontId="1" fillId="3" borderId="28" xfId="1" applyFill="1" applyBorder="1"/>
    <xf numFmtId="0" fontId="4" fillId="3" borderId="29" xfId="1" applyFont="1" applyFill="1" applyBorder="1" applyAlignment="1">
      <alignment horizontal="center" vertical="center"/>
    </xf>
    <xf numFmtId="0" fontId="1" fillId="3" borderId="29" xfId="1" applyFill="1" applyBorder="1"/>
    <xf numFmtId="0" fontId="1" fillId="3" borderId="30" xfId="1" applyFill="1" applyBorder="1"/>
    <xf numFmtId="0" fontId="7" fillId="4" borderId="31" xfId="1" applyFont="1" applyFill="1" applyBorder="1" applyAlignment="1">
      <alignment horizontal="center" vertical="center"/>
    </xf>
    <xf numFmtId="0" fontId="4" fillId="4" borderId="32" xfId="1" applyFont="1" applyFill="1" applyBorder="1" applyAlignment="1">
      <alignment horizontal="center" vertical="center"/>
    </xf>
    <xf numFmtId="0" fontId="4" fillId="4" borderId="33" xfId="1" applyFont="1" applyFill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horizontal="left" vertical="center"/>
    </xf>
    <xf numFmtId="0" fontId="9" fillId="0" borderId="36" xfId="1" applyFont="1" applyBorder="1" applyAlignment="1">
      <alignment horizontal="left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/>
    </xf>
    <xf numFmtId="0" fontId="9" fillId="5" borderId="37" xfId="1" applyFont="1" applyFill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10" fillId="6" borderId="8" xfId="1" applyFont="1" applyFill="1" applyBorder="1" applyAlignment="1">
      <alignment horizontal="center" vertical="center" wrapText="1"/>
    </xf>
    <xf numFmtId="0" fontId="10" fillId="6" borderId="8" xfId="1" applyFont="1" applyFill="1" applyBorder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2" fillId="6" borderId="8" xfId="2" applyFont="1" applyFill="1" applyBorder="1" applyAlignment="1">
      <alignment horizontal="center" vertical="center" wrapText="1"/>
    </xf>
    <xf numFmtId="0" fontId="9" fillId="7" borderId="8" xfId="1" applyFont="1" applyFill="1" applyBorder="1" applyAlignment="1">
      <alignment horizontal="center" vertical="center" wrapText="1"/>
    </xf>
    <xf numFmtId="0" fontId="12" fillId="6" borderId="8" xfId="1" applyFont="1" applyFill="1" applyBorder="1" applyAlignment="1">
      <alignment horizontal="center" vertical="center" wrapText="1"/>
    </xf>
    <xf numFmtId="0" fontId="12" fillId="6" borderId="15" xfId="1" applyFont="1" applyFill="1" applyBorder="1" applyAlignment="1">
      <alignment horizontal="center" vertical="center" wrapText="1"/>
    </xf>
    <xf numFmtId="0" fontId="1" fillId="3" borderId="14" xfId="1" applyFill="1" applyBorder="1" applyAlignment="1">
      <alignment vertical="center" wrapText="1"/>
    </xf>
    <xf numFmtId="0" fontId="1" fillId="3" borderId="0" xfId="1" applyFill="1" applyAlignment="1">
      <alignment vertical="center" wrapText="1"/>
    </xf>
    <xf numFmtId="0" fontId="13" fillId="3" borderId="0" xfId="2" applyFont="1" applyFill="1" applyAlignment="1">
      <alignment horizontal="center" vertical="center" wrapText="1"/>
    </xf>
    <xf numFmtId="0" fontId="12" fillId="3" borderId="18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vertical="center" wrapText="1"/>
    </xf>
    <xf numFmtId="0" fontId="12" fillId="3" borderId="0" xfId="2" applyFont="1" applyFill="1" applyAlignment="1">
      <alignment horizontal="center" vertical="center" wrapText="1"/>
    </xf>
    <xf numFmtId="0" fontId="12" fillId="3" borderId="0" xfId="1" applyFont="1" applyFill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0" fillId="0" borderId="36" xfId="1" applyFont="1" applyBorder="1" applyAlignment="1">
      <alignment vertical="center" wrapText="1"/>
    </xf>
    <xf numFmtId="0" fontId="9" fillId="7" borderId="36" xfId="1" applyFont="1" applyFill="1" applyBorder="1" applyAlignment="1">
      <alignment horizontal="center" vertical="center" wrapText="1"/>
    </xf>
    <xf numFmtId="0" fontId="10" fillId="6" borderId="12" xfId="1" applyFont="1" applyFill="1" applyBorder="1" applyAlignment="1">
      <alignment horizontal="center" vertical="center" wrapText="1"/>
    </xf>
    <xf numFmtId="0" fontId="10" fillId="6" borderId="7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10" fillId="7" borderId="36" xfId="1" applyFont="1" applyFill="1" applyBorder="1" applyAlignment="1">
      <alignment horizontal="center" vertical="center" wrapText="1"/>
    </xf>
    <xf numFmtId="0" fontId="10" fillId="7" borderId="38" xfId="1" applyFont="1" applyFill="1" applyBorder="1" applyAlignment="1">
      <alignment horizontal="center" vertical="center" wrapText="1"/>
    </xf>
    <xf numFmtId="0" fontId="10" fillId="7" borderId="8" xfId="1" applyFont="1" applyFill="1" applyBorder="1" applyAlignment="1">
      <alignment horizontal="center" vertical="center" wrapText="1"/>
    </xf>
    <xf numFmtId="0" fontId="10" fillId="7" borderId="7" xfId="1" applyFont="1" applyFill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center" vertical="center" wrapText="1"/>
    </xf>
    <xf numFmtId="0" fontId="10" fillId="6" borderId="15" xfId="1" applyFont="1" applyFill="1" applyBorder="1" applyAlignment="1">
      <alignment horizontal="center" vertical="center" wrapText="1"/>
    </xf>
    <xf numFmtId="0" fontId="15" fillId="7" borderId="36" xfId="1" applyFont="1" applyFill="1" applyBorder="1" applyAlignment="1">
      <alignment horizontal="center" vertical="center" wrapText="1"/>
    </xf>
    <xf numFmtId="0" fontId="13" fillId="3" borderId="0" xfId="3" applyFont="1" applyFill="1" applyAlignment="1">
      <alignment horizontal="center" vertical="center" wrapText="1"/>
    </xf>
    <xf numFmtId="0" fontId="12" fillId="3" borderId="0" xfId="1" applyFont="1" applyFill="1" applyAlignment="1">
      <alignment horizontal="left" vertical="center" wrapText="1"/>
    </xf>
    <xf numFmtId="0" fontId="15" fillId="3" borderId="0" xfId="1" applyFont="1" applyFill="1" applyAlignment="1">
      <alignment horizontal="center" vertical="center" wrapText="1"/>
    </xf>
    <xf numFmtId="0" fontId="10" fillId="7" borderId="39" xfId="1" applyFont="1" applyFill="1" applyBorder="1" applyAlignment="1">
      <alignment horizontal="center" vertical="center" wrapText="1"/>
    </xf>
    <xf numFmtId="0" fontId="10" fillId="7" borderId="40" xfId="1" applyFont="1" applyFill="1" applyBorder="1" applyAlignment="1">
      <alignment vertical="center" wrapText="1"/>
    </xf>
    <xf numFmtId="0" fontId="10" fillId="6" borderId="8" xfId="1" applyFont="1" applyFill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3" fillId="3" borderId="0" xfId="4" applyFont="1" applyFill="1" applyAlignment="1">
      <alignment horizontal="center" vertical="center" wrapText="1"/>
    </xf>
    <xf numFmtId="0" fontId="12" fillId="8" borderId="41" xfId="1" applyFont="1" applyFill="1" applyBorder="1" applyAlignment="1">
      <alignment horizontal="center" vertical="center" wrapText="1"/>
    </xf>
    <xf numFmtId="0" fontId="12" fillId="8" borderId="41" xfId="1" applyFont="1" applyFill="1" applyBorder="1" applyAlignment="1">
      <alignment horizontal="left" vertical="center" wrapText="1"/>
    </xf>
    <xf numFmtId="0" fontId="12" fillId="0" borderId="41" xfId="1" applyFont="1" applyBorder="1" applyAlignment="1">
      <alignment horizontal="left" vertical="center" wrapText="1"/>
    </xf>
    <xf numFmtId="0" fontId="10" fillId="8" borderId="42" xfId="1" applyFont="1" applyFill="1" applyBorder="1" applyAlignment="1">
      <alignment horizontal="center" vertical="center" wrapText="1"/>
    </xf>
    <xf numFmtId="0" fontId="12" fillId="8" borderId="41" xfId="2" applyFont="1" applyFill="1" applyBorder="1" applyAlignment="1">
      <alignment horizontal="center" vertical="center" wrapText="1"/>
    </xf>
    <xf numFmtId="0" fontId="15" fillId="9" borderId="41" xfId="1" applyFont="1" applyFill="1" applyBorder="1" applyAlignment="1">
      <alignment horizontal="center" vertical="center" wrapText="1"/>
    </xf>
    <xf numFmtId="0" fontId="12" fillId="8" borderId="23" xfId="1" applyFont="1" applyFill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10" fillId="0" borderId="44" xfId="1" applyFont="1" applyBorder="1" applyAlignment="1">
      <alignment vertical="center" wrapText="1"/>
    </xf>
    <xf numFmtId="0" fontId="10" fillId="3" borderId="45" xfId="1" applyFont="1" applyFill="1" applyBorder="1" applyAlignment="1">
      <alignment horizontal="center" vertical="center" wrapText="1"/>
    </xf>
    <xf numFmtId="0" fontId="12" fillId="3" borderId="44" xfId="2" applyFont="1" applyFill="1" applyBorder="1" applyAlignment="1">
      <alignment horizontal="center" vertical="center" wrapText="1"/>
    </xf>
    <xf numFmtId="0" fontId="9" fillId="10" borderId="44" xfId="1" applyFont="1" applyFill="1" applyBorder="1" applyAlignment="1">
      <alignment horizontal="center" vertical="center" wrapText="1"/>
    </xf>
    <xf numFmtId="0" fontId="12" fillId="3" borderId="44" xfId="1" applyFont="1" applyFill="1" applyBorder="1" applyAlignment="1">
      <alignment horizontal="center" vertical="center" wrapText="1"/>
    </xf>
    <xf numFmtId="0" fontId="12" fillId="3" borderId="46" xfId="1" applyFont="1" applyFill="1" applyBorder="1" applyAlignment="1">
      <alignment horizontal="center" vertical="center" wrapText="1"/>
    </xf>
    <xf numFmtId="0" fontId="10" fillId="6" borderId="47" xfId="1" applyFont="1" applyFill="1" applyBorder="1" applyAlignment="1">
      <alignment horizontal="center" vertical="center" wrapText="1"/>
    </xf>
    <xf numFmtId="0" fontId="10" fillId="6" borderId="36" xfId="1" applyFont="1" applyFill="1" applyBorder="1" applyAlignment="1">
      <alignment vertical="center" wrapText="1"/>
    </xf>
    <xf numFmtId="0" fontId="10" fillId="6" borderId="36" xfId="1" applyFont="1" applyFill="1" applyBorder="1" applyAlignment="1">
      <alignment horizontal="center" vertical="center" wrapText="1"/>
    </xf>
    <xf numFmtId="0" fontId="12" fillId="6" borderId="36" xfId="2" applyFont="1" applyFill="1" applyBorder="1" applyAlignment="1">
      <alignment horizontal="center" vertical="center" wrapText="1"/>
    </xf>
    <xf numFmtId="0" fontId="14" fillId="7" borderId="36" xfId="1" applyFont="1" applyFill="1" applyBorder="1" applyAlignment="1">
      <alignment horizontal="center" vertical="center" wrapText="1"/>
    </xf>
    <xf numFmtId="0" fontId="12" fillId="6" borderId="36" xfId="1" applyFont="1" applyFill="1" applyBorder="1" applyAlignment="1">
      <alignment horizontal="center" vertical="center" wrapText="1"/>
    </xf>
    <xf numFmtId="0" fontId="12" fillId="6" borderId="37" xfId="1" applyFont="1" applyFill="1" applyBorder="1" applyAlignment="1">
      <alignment horizontal="center" vertical="center" wrapText="1"/>
    </xf>
    <xf numFmtId="0" fontId="13" fillId="3" borderId="0" xfId="1" applyFont="1" applyFill="1" applyAlignment="1">
      <alignment horizontal="center" vertical="center" wrapText="1"/>
    </xf>
    <xf numFmtId="0" fontId="12" fillId="3" borderId="0" xfId="1" applyFont="1" applyFill="1" applyAlignment="1">
      <alignment vertical="center" wrapText="1"/>
    </xf>
    <xf numFmtId="0" fontId="14" fillId="7" borderId="8" xfId="1" applyFont="1" applyFill="1" applyBorder="1" applyAlignment="1">
      <alignment horizontal="center" vertical="center" wrapText="1"/>
    </xf>
    <xf numFmtId="0" fontId="10" fillId="7" borderId="15" xfId="1" applyFont="1" applyFill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9" fillId="9" borderId="36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8" fillId="3" borderId="15" xfId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15" fillId="9" borderId="36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 wrapText="1"/>
    </xf>
    <xf numFmtId="0" fontId="13" fillId="3" borderId="0" xfId="2" applyFont="1" applyFill="1" applyAlignment="1">
      <alignment horizontal="left" vertical="center" wrapText="1"/>
    </xf>
    <xf numFmtId="0" fontId="16" fillId="3" borderId="0" xfId="1" applyFont="1" applyFill="1" applyAlignment="1">
      <alignment horizontal="center" vertical="center" wrapText="1"/>
    </xf>
    <xf numFmtId="0" fontId="12" fillId="10" borderId="12" xfId="1" applyFont="1" applyFill="1" applyBorder="1" applyAlignment="1">
      <alignment horizontal="center" vertical="center" wrapText="1"/>
    </xf>
    <xf numFmtId="0" fontId="12" fillId="10" borderId="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18" fillId="0" borderId="0" xfId="2" applyFont="1" applyAlignment="1">
      <alignment horizontal="left" vertical="center" wrapText="1"/>
    </xf>
    <xf numFmtId="0" fontId="18" fillId="0" borderId="0" xfId="2" applyFont="1" applyAlignment="1">
      <alignment horizontal="center" vertical="center" wrapText="1"/>
    </xf>
    <xf numFmtId="0" fontId="17" fillId="3" borderId="0" xfId="1" applyFont="1" applyFill="1" applyAlignment="1">
      <alignment horizontal="center" vertical="center" wrapText="1"/>
    </xf>
    <xf numFmtId="0" fontId="12" fillId="10" borderId="22" xfId="1" applyFont="1" applyFill="1" applyBorder="1" applyAlignment="1">
      <alignment horizontal="center" vertical="center" wrapText="1"/>
    </xf>
    <xf numFmtId="0" fontId="12" fillId="10" borderId="42" xfId="1" applyFont="1" applyFill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12" fillId="0" borderId="41" xfId="1" applyFont="1" applyBorder="1" applyAlignment="1">
      <alignment horizontal="center" vertical="center" wrapText="1"/>
    </xf>
    <xf numFmtId="0" fontId="10" fillId="0" borderId="41" xfId="1" applyFont="1" applyBorder="1" applyAlignment="1">
      <alignment horizontal="center" vertical="center" wrapText="1"/>
    </xf>
    <xf numFmtId="0" fontId="12" fillId="3" borderId="41" xfId="2" applyFont="1" applyFill="1" applyBorder="1" applyAlignment="1">
      <alignment horizontal="center" vertical="center" wrapText="1"/>
    </xf>
    <xf numFmtId="0" fontId="12" fillId="3" borderId="41" xfId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0" fontId="20" fillId="3" borderId="28" xfId="1" applyFont="1" applyFill="1" applyBorder="1" applyAlignment="1">
      <alignment vertical="center"/>
    </xf>
    <xf numFmtId="0" fontId="21" fillId="3" borderId="29" xfId="1" applyFont="1" applyFill="1" applyBorder="1" applyAlignment="1">
      <alignment vertical="center" wrapText="1"/>
    </xf>
    <xf numFmtId="0" fontId="18" fillId="3" borderId="44" xfId="1" applyFont="1" applyFill="1" applyBorder="1" applyAlignment="1">
      <alignment horizontal="center" vertical="center" wrapText="1"/>
    </xf>
    <xf numFmtId="0" fontId="17" fillId="3" borderId="44" xfId="1" applyFont="1" applyFill="1" applyBorder="1" applyAlignment="1">
      <alignment horizontal="center" vertical="center" wrapText="1"/>
    </xf>
    <xf numFmtId="0" fontId="18" fillId="3" borderId="44" xfId="2" applyFont="1" applyFill="1" applyBorder="1" applyAlignment="1">
      <alignment horizontal="center" vertical="center" wrapText="1"/>
    </xf>
    <xf numFmtId="0" fontId="19" fillId="10" borderId="44" xfId="1" applyFont="1" applyFill="1" applyBorder="1" applyAlignment="1">
      <alignment horizontal="center" vertical="center" wrapText="1"/>
    </xf>
    <xf numFmtId="0" fontId="18" fillId="3" borderId="46" xfId="1" applyFont="1" applyFill="1" applyBorder="1" applyAlignment="1">
      <alignment horizontal="center" vertical="center" wrapText="1"/>
    </xf>
    <xf numFmtId="0" fontId="12" fillId="6" borderId="47" xfId="1" applyFont="1" applyFill="1" applyBorder="1" applyAlignment="1">
      <alignment horizontal="center" vertical="center" wrapText="1"/>
    </xf>
    <xf numFmtId="0" fontId="12" fillId="6" borderId="38" xfId="1" applyFont="1" applyFill="1" applyBorder="1" applyAlignment="1">
      <alignment horizontal="left" vertical="center" wrapText="1"/>
    </xf>
    <xf numFmtId="0" fontId="12" fillId="6" borderId="20" xfId="1" applyFont="1" applyFill="1" applyBorder="1" applyAlignment="1">
      <alignment horizontal="center" vertical="center" wrapText="1"/>
    </xf>
    <xf numFmtId="0" fontId="22" fillId="7" borderId="38" xfId="1" applyFont="1" applyFill="1" applyBorder="1" applyAlignment="1">
      <alignment horizontal="center" vertical="center" wrapText="1"/>
    </xf>
    <xf numFmtId="0" fontId="12" fillId="0" borderId="47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22" fillId="9" borderId="38" xfId="1" applyFont="1" applyFill="1" applyBorder="1" applyAlignment="1">
      <alignment horizontal="center" vertical="center" wrapText="1"/>
    </xf>
    <xf numFmtId="0" fontId="12" fillId="8" borderId="12" xfId="1" applyFont="1" applyFill="1" applyBorder="1" applyAlignment="1">
      <alignment horizontal="center" vertical="center" wrapText="1"/>
    </xf>
    <xf numFmtId="0" fontId="12" fillId="8" borderId="8" xfId="1" applyFont="1" applyFill="1" applyBorder="1" applyAlignment="1">
      <alignment vertical="center" wrapText="1"/>
    </xf>
    <xf numFmtId="0" fontId="12" fillId="0" borderId="8" xfId="1" applyFont="1" applyBorder="1" applyAlignment="1">
      <alignment vertical="center" wrapText="1"/>
    </xf>
    <xf numFmtId="0" fontId="12" fillId="8" borderId="36" xfId="1" applyFont="1" applyFill="1" applyBorder="1" applyAlignment="1">
      <alignment horizontal="center" vertical="center" wrapText="1"/>
    </xf>
    <xf numFmtId="0" fontId="12" fillId="8" borderId="20" xfId="1" applyFont="1" applyFill="1" applyBorder="1" applyAlignment="1">
      <alignment horizontal="center" vertical="center" wrapText="1"/>
    </xf>
    <xf numFmtId="0" fontId="12" fillId="8" borderId="8" xfId="2" applyFont="1" applyFill="1" applyBorder="1" applyAlignment="1">
      <alignment horizontal="center" vertical="center" wrapText="1"/>
    </xf>
    <xf numFmtId="0" fontId="22" fillId="9" borderId="8" xfId="1" applyFont="1" applyFill="1" applyBorder="1" applyAlignment="1">
      <alignment horizontal="center" vertical="center" wrapText="1"/>
    </xf>
    <xf numFmtId="0" fontId="12" fillId="8" borderId="8" xfId="1" applyFont="1" applyFill="1" applyBorder="1" applyAlignment="1">
      <alignment horizontal="center" vertical="center" wrapText="1"/>
    </xf>
    <xf numFmtId="0" fontId="12" fillId="8" borderId="15" xfId="1" applyFont="1" applyFill="1" applyBorder="1" applyAlignment="1">
      <alignment horizontal="center" vertical="center" wrapText="1"/>
    </xf>
    <xf numFmtId="0" fontId="12" fillId="6" borderId="12" xfId="1" applyFont="1" applyFill="1" applyBorder="1" applyAlignment="1">
      <alignment horizontal="center" vertical="center" wrapText="1"/>
    </xf>
    <xf numFmtId="0" fontId="12" fillId="6" borderId="8" xfId="1" applyFont="1" applyFill="1" applyBorder="1" applyAlignment="1">
      <alignment vertical="center" wrapText="1"/>
    </xf>
    <xf numFmtId="0" fontId="22" fillId="7" borderId="8" xfId="1" applyFont="1" applyFill="1" applyBorder="1" applyAlignment="1">
      <alignment horizontal="center" vertical="center" wrapText="1"/>
    </xf>
    <xf numFmtId="0" fontId="12" fillId="0" borderId="39" xfId="1" applyFont="1" applyBorder="1" applyAlignment="1">
      <alignment horizontal="center" vertical="center" wrapText="1"/>
    </xf>
    <xf numFmtId="0" fontId="12" fillId="0" borderId="40" xfId="1" applyFont="1" applyBorder="1" applyAlignment="1">
      <alignment vertical="center" wrapText="1"/>
    </xf>
    <xf numFmtId="0" fontId="12" fillId="0" borderId="48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22" fillId="9" borderId="40" xfId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center" vertical="center" wrapText="1"/>
    </xf>
    <xf numFmtId="0" fontId="15" fillId="5" borderId="8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15" fillId="5" borderId="4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vertical="center"/>
    </xf>
    <xf numFmtId="0" fontId="23" fillId="3" borderId="29" xfId="1" applyFont="1" applyFill="1" applyBorder="1" applyAlignment="1">
      <alignment vertical="center" wrapText="1"/>
    </xf>
    <xf numFmtId="0" fontId="12" fillId="6" borderId="36" xfId="1" applyFont="1" applyFill="1" applyBorder="1" applyAlignment="1">
      <alignment vertical="center" wrapText="1"/>
    </xf>
    <xf numFmtId="0" fontId="12" fillId="0" borderId="36" xfId="1" applyFont="1" applyBorder="1" applyAlignment="1">
      <alignment vertical="center" wrapText="1"/>
    </xf>
    <xf numFmtId="0" fontId="24" fillId="11" borderId="36" xfId="1" applyFont="1" applyFill="1" applyBorder="1" applyAlignment="1">
      <alignment horizontal="center" vertical="center" wrapText="1"/>
    </xf>
    <xf numFmtId="0" fontId="12" fillId="6" borderId="39" xfId="1" applyFont="1" applyFill="1" applyBorder="1" applyAlignment="1">
      <alignment horizontal="center" vertical="center" wrapText="1"/>
    </xf>
    <xf numFmtId="0" fontId="12" fillId="6" borderId="40" xfId="1" applyFont="1" applyFill="1" applyBorder="1" applyAlignment="1">
      <alignment vertical="center" wrapText="1"/>
    </xf>
    <xf numFmtId="0" fontId="12" fillId="6" borderId="48" xfId="1" applyFont="1" applyFill="1" applyBorder="1" applyAlignment="1">
      <alignment horizontal="center" vertical="center" wrapText="1"/>
    </xf>
    <xf numFmtId="0" fontId="12" fillId="6" borderId="0" xfId="1" applyFont="1" applyFill="1" applyAlignment="1">
      <alignment horizontal="center" vertical="center" wrapText="1"/>
    </xf>
    <xf numFmtId="0" fontId="24" fillId="11" borderId="8" xfId="1" applyFont="1" applyFill="1" applyBorder="1" applyAlignment="1">
      <alignment horizontal="center" vertical="center" wrapText="1"/>
    </xf>
    <xf numFmtId="0" fontId="25" fillId="3" borderId="39" xfId="1" applyFont="1" applyFill="1" applyBorder="1" applyAlignment="1">
      <alignment horizontal="center" vertical="center"/>
    </xf>
    <xf numFmtId="0" fontId="25" fillId="3" borderId="40" xfId="1" applyFont="1" applyFill="1" applyBorder="1" applyAlignment="1">
      <alignment vertical="center"/>
    </xf>
    <xf numFmtId="0" fontId="12" fillId="3" borderId="8" xfId="1" applyFont="1" applyFill="1" applyBorder="1" applyAlignment="1">
      <alignment horizontal="left" vertical="center" wrapText="1"/>
    </xf>
    <xf numFmtId="0" fontId="25" fillId="3" borderId="8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26" fillId="3" borderId="8" xfId="2" applyFont="1" applyFill="1" applyBorder="1" applyAlignment="1">
      <alignment horizontal="center" vertical="center"/>
    </xf>
    <xf numFmtId="0" fontId="27" fillId="10" borderId="8" xfId="1" applyFont="1" applyFill="1" applyBorder="1" applyAlignment="1">
      <alignment horizontal="center" vertical="center"/>
    </xf>
    <xf numFmtId="0" fontId="26" fillId="3" borderId="8" xfId="1" applyFont="1" applyFill="1" applyBorder="1" applyAlignment="1">
      <alignment horizontal="center" vertical="center"/>
    </xf>
    <xf numFmtId="0" fontId="26" fillId="3" borderId="15" xfId="1" applyFont="1" applyFill="1" applyBorder="1" applyAlignment="1">
      <alignment horizontal="center" vertical="center"/>
    </xf>
    <xf numFmtId="0" fontId="28" fillId="3" borderId="0" xfId="4" applyFont="1" applyFill="1" applyAlignment="1">
      <alignment horizontal="center" vertical="center"/>
    </xf>
    <xf numFmtId="0" fontId="26" fillId="3" borderId="18" xfId="1" applyFont="1" applyFill="1" applyBorder="1" applyAlignment="1">
      <alignment horizontal="center" vertical="center"/>
    </xf>
    <xf numFmtId="0" fontId="29" fillId="0" borderId="0" xfId="1" applyFont="1" applyAlignment="1">
      <alignment horizontal="center"/>
    </xf>
    <xf numFmtId="0" fontId="29" fillId="0" borderId="0" xfId="2" applyFont="1" applyAlignment="1">
      <alignment horizontal="left" vertical="center" indent="1"/>
    </xf>
    <xf numFmtId="0" fontId="29" fillId="0" borderId="0" xfId="1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0" fillId="3" borderId="0" xfId="1" applyFont="1" applyFill="1" applyAlignment="1">
      <alignment horizontal="center" vertical="center"/>
    </xf>
    <xf numFmtId="0" fontId="29" fillId="3" borderId="39" xfId="1" applyFont="1" applyFill="1" applyBorder="1" applyAlignment="1">
      <alignment horizontal="center"/>
    </xf>
    <xf numFmtId="0" fontId="29" fillId="3" borderId="40" xfId="2" applyFont="1" applyFill="1" applyBorder="1" applyAlignment="1">
      <alignment horizontal="left" vertical="center" indent="1"/>
    </xf>
    <xf numFmtId="0" fontId="29" fillId="3" borderId="22" xfId="1" applyFont="1" applyFill="1" applyBorder="1" applyAlignment="1">
      <alignment horizontal="center"/>
    </xf>
    <xf numFmtId="0" fontId="29" fillId="3" borderId="41" xfId="2" applyFont="1" applyFill="1" applyBorder="1" applyAlignment="1">
      <alignment horizontal="left" vertical="center" indent="1"/>
    </xf>
    <xf numFmtId="0" fontId="27" fillId="10" borderId="36" xfId="1" applyFont="1" applyFill="1" applyBorder="1" applyAlignment="1">
      <alignment horizontal="center" vertical="center"/>
    </xf>
    <xf numFmtId="0" fontId="28" fillId="3" borderId="29" xfId="4" applyFont="1" applyFill="1" applyBorder="1" applyAlignment="1">
      <alignment horizontal="center" vertical="center"/>
    </xf>
    <xf numFmtId="0" fontId="26" fillId="3" borderId="30" xfId="1" applyFont="1" applyFill="1" applyBorder="1" applyAlignment="1">
      <alignment horizontal="center" vertical="center"/>
    </xf>
    <xf numFmtId="0" fontId="26" fillId="3" borderId="31" xfId="1" applyFont="1" applyFill="1" applyBorder="1" applyAlignment="1">
      <alignment horizontal="left" vertical="center" indent="1"/>
    </xf>
    <xf numFmtId="0" fontId="31" fillId="3" borderId="32" xfId="1" applyFont="1" applyFill="1" applyBorder="1" applyAlignment="1">
      <alignment vertical="center"/>
    </xf>
    <xf numFmtId="0" fontId="31" fillId="3" borderId="10" xfId="1" applyFont="1" applyFill="1" applyBorder="1" applyAlignment="1">
      <alignment vertical="center"/>
    </xf>
    <xf numFmtId="0" fontId="26" fillId="3" borderId="32" xfId="1" applyFont="1" applyFill="1" applyBorder="1" applyAlignment="1">
      <alignment horizontal="left" vertical="center" indent="1"/>
    </xf>
    <xf numFmtId="0" fontId="26" fillId="3" borderId="32" xfId="1" applyFont="1" applyFill="1" applyBorder="1" applyAlignment="1">
      <alignment vertical="center"/>
    </xf>
    <xf numFmtId="0" fontId="32" fillId="0" borderId="32" xfId="1" applyFont="1" applyBorder="1" applyAlignment="1">
      <alignment horizontal="center" vertical="center"/>
    </xf>
    <xf numFmtId="0" fontId="1" fillId="3" borderId="32" xfId="1" applyFill="1" applyBorder="1"/>
    <xf numFmtId="0" fontId="1" fillId="3" borderId="33" xfId="1" applyFill="1" applyBorder="1"/>
    <xf numFmtId="0" fontId="26" fillId="3" borderId="49" xfId="1" applyFont="1" applyFill="1" applyBorder="1" applyAlignment="1">
      <alignment horizontal="left" vertical="center" indent="1"/>
    </xf>
    <xf numFmtId="0" fontId="31" fillId="3" borderId="0" xfId="1" applyFont="1" applyFill="1" applyAlignment="1">
      <alignment vertical="center"/>
    </xf>
    <xf numFmtId="0" fontId="26" fillId="3" borderId="0" xfId="1" applyFont="1" applyFill="1" applyAlignment="1">
      <alignment horizontal="left" vertical="center" indent="1"/>
    </xf>
    <xf numFmtId="0" fontId="26" fillId="3" borderId="0" xfId="1" applyFont="1" applyFill="1" applyAlignment="1">
      <alignment vertical="center"/>
    </xf>
    <xf numFmtId="0" fontId="32" fillId="0" borderId="0" xfId="1" applyFont="1" applyAlignment="1">
      <alignment horizontal="center" vertical="center"/>
    </xf>
    <xf numFmtId="0" fontId="33" fillId="3" borderId="0" xfId="1" applyFont="1" applyFill="1" applyAlignment="1">
      <alignment vertical="center"/>
    </xf>
    <xf numFmtId="0" fontId="26" fillId="3" borderId="50" xfId="1" applyFont="1" applyFill="1" applyBorder="1" applyAlignment="1">
      <alignment horizontal="left" vertical="center" indent="1"/>
    </xf>
    <xf numFmtId="0" fontId="26" fillId="3" borderId="29" xfId="1" applyFont="1" applyFill="1" applyBorder="1" applyAlignment="1">
      <alignment horizontal="left" vertical="center" indent="1"/>
    </xf>
    <xf numFmtId="0" fontId="26" fillId="3" borderId="29" xfId="1" applyFont="1" applyFill="1" applyBorder="1" applyAlignment="1">
      <alignment vertical="center"/>
    </xf>
    <xf numFmtId="0" fontId="4" fillId="3" borderId="31" xfId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center" vertical="center"/>
    </xf>
  </cellXfs>
  <cellStyles count="5">
    <cellStyle name="Normal" xfId="0" builtinId="0"/>
    <cellStyle name="Normal 3 4 2" xfId="1" xr:uid="{BF9087DA-4E8C-4F33-9E1C-553BD5F7AF74}"/>
    <cellStyle name="一般 2 2" xfId="3" xr:uid="{136E44FC-311C-4F44-A80C-987AF9E0FCB0}"/>
    <cellStyle name="一般 2 3 2" xfId="2" xr:uid="{B38A9EDD-C96B-4DE4-9CF9-69B0275E402F}"/>
    <cellStyle name="一般 4" xfId="4" xr:uid="{0AEE9C17-3B67-43E4-B85E-DC3B9BFC77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357574</xdr:colOff>
      <xdr:row>1</xdr:row>
      <xdr:rowOff>108713</xdr:rowOff>
    </xdr:from>
    <xdr:to>
      <xdr:col>14</xdr:col>
      <xdr:colOff>602930</xdr:colOff>
      <xdr:row>3</xdr:row>
      <xdr:rowOff>136480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8394F8-4BC1-41AB-A804-BD4456248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73774" y="305563"/>
          <a:ext cx="2137656" cy="421467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84E555-F89A-489E-A4E7-C9E05CC526B1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91B8CB-1F34-4F80-ABCE-3CBF2669DEBE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E8B887-28E2-427D-BC76-BF54C9B25575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040C15-7A61-48B3-A4EA-348353FCD3BE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A26E18-4FCB-4C91-9478-02338D7E1765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938B35-FBFA-41B5-9E61-54E903471A74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2335E3-6036-4B4E-8834-D205CAE5841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275F0B-F9DB-4054-95EE-11CCBDFD577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F00FC2-A355-4428-8DDD-D9B10C7C888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E9FD4F-2CE1-4EF8-9799-AAE9ADA4BA9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CC6ED2-9703-4A7F-84DA-D6F67BF5342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87B29C-EACD-4AE9-8800-7968AC95DC5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39355D-0848-43E2-BD6C-1EC68714A778}"/>
            </a:ext>
          </a:extLst>
        </xdr:cNvPr>
        <xdr:cNvSpPr>
          <a:spLocks noChangeAspect="1" noChangeArrowheads="1"/>
        </xdr:cNvSpPr>
      </xdr:nvSpPr>
      <xdr:spPr bwMode="auto">
        <a:xfrm>
          <a:off x="107505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E5169B-A04B-4E5B-B880-7042D0D0FF31}"/>
            </a:ext>
          </a:extLst>
        </xdr:cNvPr>
        <xdr:cNvSpPr>
          <a:spLocks noChangeAspect="1" noChangeArrowheads="1"/>
        </xdr:cNvSpPr>
      </xdr:nvSpPr>
      <xdr:spPr bwMode="auto">
        <a:xfrm>
          <a:off x="107505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671FB0-BF9B-4ED6-AC92-0A2A813303A8}"/>
            </a:ext>
          </a:extLst>
        </xdr:cNvPr>
        <xdr:cNvSpPr>
          <a:spLocks noChangeAspect="1" noChangeArrowheads="1"/>
        </xdr:cNvSpPr>
      </xdr:nvSpPr>
      <xdr:spPr bwMode="auto">
        <a:xfrm>
          <a:off x="107505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FB5BBC-3983-41EB-8B6D-B386136B1F33}"/>
            </a:ext>
          </a:extLst>
        </xdr:cNvPr>
        <xdr:cNvSpPr>
          <a:spLocks noChangeAspect="1" noChangeArrowheads="1"/>
        </xdr:cNvSpPr>
      </xdr:nvSpPr>
      <xdr:spPr bwMode="auto">
        <a:xfrm>
          <a:off x="107505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35E6A3-594A-433D-902C-0DFCB06D1A5B}"/>
            </a:ext>
          </a:extLst>
        </xdr:cNvPr>
        <xdr:cNvSpPr>
          <a:spLocks noChangeAspect="1" noChangeArrowheads="1"/>
        </xdr:cNvSpPr>
      </xdr:nvSpPr>
      <xdr:spPr bwMode="auto">
        <a:xfrm>
          <a:off x="107505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7D3E60-4018-44B5-91AC-8339A66BA31B}"/>
            </a:ext>
          </a:extLst>
        </xdr:cNvPr>
        <xdr:cNvSpPr>
          <a:spLocks noChangeAspect="1" noChangeArrowheads="1"/>
        </xdr:cNvSpPr>
      </xdr:nvSpPr>
      <xdr:spPr bwMode="auto">
        <a:xfrm>
          <a:off x="107505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E50490-5BEE-45E3-A365-B6A561E01876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9E80DC-8ADE-43A3-A419-067E4BCEB262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81B631-CAE2-4DDE-8FFF-507ED456497B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AEADAE-0870-4D85-84D4-1BD304B34830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D0D6AB-615D-4638-8EB5-E821E9592E27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AAD68B-389C-4CF9-95D6-E623809509B6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D53DD5-644E-455E-A16B-9C80C491EA05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11CA54-6B50-4E16-BF9C-6FF766B29F03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645B44-A57C-40AB-B1CC-2282CD42040B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E5C5A0-F366-4614-A263-A9920B8C16E4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953768-9040-4D0A-B7E4-7C19ADFC55BC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08DC66-5AF9-4F42-B8AB-F567C1282760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B2E060-8304-44FA-BBFF-FA021FC3CE6D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FC2F5B-030E-4498-8E17-26A08346EA87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301C59-E405-4ADE-A00F-62DBAB09D8FC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3F1BC2-5B38-4AFB-8ECC-88BD190B53C7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435F1D-84F1-462E-9B25-76700A1EB08F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C8DEE5-D014-4F38-80C6-78717A671C15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96E40B-6752-4860-A972-4A44ABEDCBED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DDE1FB-1B9A-43F5-A4DA-34544C04ECD5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D48EB0-1C6C-4DFE-B110-1D165BF2C30E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DDD548-2D2C-4B7A-8919-F9ACB7B452FB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9C2D3C-4670-4365-9B74-16AA4C1C67E3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24B408-D13D-4C0A-89B5-F4ED2B3022A7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C32162-77CA-49A4-9B8B-F42971B07A7E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D82DD1-7BAB-4275-8A2C-0CA7BCAE5EE5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21C05F-17B0-44E2-9620-629DA722A30C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7C88C5-177C-4E35-B23F-727AE1C997EA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1E5B0D-DE1C-43ED-88D1-DEC599AD283C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009BDD-6D11-4F9C-817A-DB9FD2316D8B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8A3A38-02CA-4B46-8096-EEA672EFA683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FD61B9-5A7F-4487-9FA8-4B1219356CAF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9DF836-9F3A-4B94-9E6D-7DB5DA5A851F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7AD972-027D-4DD9-86BD-69F2AA817432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5D1A3F-B475-4141-ABA6-2063BDB11874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5EDC0B-5063-4574-9C39-C1975BEA16B7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8B211A-C511-44DC-8C8B-4CC2AEC2A35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FFDF34-2030-4D06-92DD-4A0AAB186E6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62A08F-563F-4E6B-A3F8-0BE6797DFF6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305D0B-A144-42DE-8795-ED2E83F5F65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758197-1197-4208-AC9D-C7874F05421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4D0A2D-D933-4827-BDFD-69D3181B5D1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9959CA-9952-4296-91AD-000EC85C3589}"/>
            </a:ext>
          </a:extLst>
        </xdr:cNvPr>
        <xdr:cNvSpPr>
          <a:spLocks noChangeAspect="1" noChangeArrowheads="1"/>
        </xdr:cNvSpPr>
      </xdr:nvSpPr>
      <xdr:spPr bwMode="auto">
        <a:xfrm>
          <a:off x="107505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BE178E-FADD-4945-A27B-9BB04BE9A5C4}"/>
            </a:ext>
          </a:extLst>
        </xdr:cNvPr>
        <xdr:cNvSpPr>
          <a:spLocks noChangeAspect="1" noChangeArrowheads="1"/>
        </xdr:cNvSpPr>
      </xdr:nvSpPr>
      <xdr:spPr bwMode="auto">
        <a:xfrm>
          <a:off x="107505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AA60EE-E61B-4C3A-B9F8-9CD83F386808}"/>
            </a:ext>
          </a:extLst>
        </xdr:cNvPr>
        <xdr:cNvSpPr>
          <a:spLocks noChangeAspect="1" noChangeArrowheads="1"/>
        </xdr:cNvSpPr>
      </xdr:nvSpPr>
      <xdr:spPr bwMode="auto">
        <a:xfrm>
          <a:off x="1075055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EF349F-6C9F-4878-A3AE-32C1F1DC1D47}"/>
            </a:ext>
          </a:extLst>
        </xdr:cNvPr>
        <xdr:cNvSpPr>
          <a:spLocks noChangeAspect="1" noChangeArrowheads="1"/>
        </xdr:cNvSpPr>
      </xdr:nvSpPr>
      <xdr:spPr bwMode="auto">
        <a:xfrm>
          <a:off x="1075055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0CF860-4A73-43F0-BE7E-3E6F2B043B1C}"/>
            </a:ext>
          </a:extLst>
        </xdr:cNvPr>
        <xdr:cNvSpPr>
          <a:spLocks noChangeAspect="1" noChangeArrowheads="1"/>
        </xdr:cNvSpPr>
      </xdr:nvSpPr>
      <xdr:spPr bwMode="auto">
        <a:xfrm>
          <a:off x="107505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E3A47B-E861-4BA7-AF9E-719811C5FEC8}"/>
            </a:ext>
          </a:extLst>
        </xdr:cNvPr>
        <xdr:cNvSpPr>
          <a:spLocks noChangeAspect="1" noChangeArrowheads="1"/>
        </xdr:cNvSpPr>
      </xdr:nvSpPr>
      <xdr:spPr bwMode="auto">
        <a:xfrm>
          <a:off x="107505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9E914B-747C-413D-9ED9-7E697A969866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F30B65-4F7A-4344-8BDA-AA48DE29918B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22C267-E16F-4ABD-811C-B503AED1A1ED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A8B400-A31A-4060-9ABC-BAE87F54BCF8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79C7CC-5A66-4EC0-A5F4-5822A0E55922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605982-1EE8-4B13-8C64-7F780359601F}"/>
            </a:ext>
          </a:extLst>
        </xdr:cNvPr>
        <xdr:cNvSpPr>
          <a:spLocks noChangeAspect="1" noChangeArrowheads="1"/>
        </xdr:cNvSpPr>
      </xdr:nvSpPr>
      <xdr:spPr bwMode="auto">
        <a:xfrm>
          <a:off x="115570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6C0997-4561-4048-9FCD-2716B677625C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E01B2D-4961-444C-B305-0B4684CD1223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A9EF35-D4E4-4439-9954-D7B87D45A782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005330-55D2-4AE0-AEC0-1CF8DC140BEE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4028D9-C98F-4786-AB42-B70FB45FF42D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73BACA-E7AA-4AAF-BDCE-647EE586C93B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E13B3C-5135-4C7E-8922-299460B3E4B2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5A4E96-141C-4A43-9DE8-715BA5DF9A29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445EF9-4314-4A1E-80E4-6EA8B8EF4848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A71D59-D5B8-4D73-BD2F-D318930567B6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CB8610-CDB9-4B49-B77B-2DD59152B6AB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B254BE-2585-4181-9204-03CEF80C6526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BB74C1-4857-4610-8487-3DD70FCA669C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9AB151-A621-4D5B-8A8B-A841CB25C512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4E8E58-32D3-4D09-B24A-F12B0ECFA171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1BC818-68C1-402A-8005-896705531CE8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9C6D2A-5937-413E-A597-F8C1D5CE2710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8C14CF-40EC-47EF-A65D-997F05333D26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015549-09B5-442E-AD5B-A40DFF8246FD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6B98C3-84C9-45E7-8C02-FC9FA7307C1E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7BFCC0-93AE-4C37-A9EC-20533FEB8C54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A9A427-20B8-42EF-B6CF-450BB5DB8ABD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631B63-4731-4EB0-9D34-BEBB66AA429E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BD3FDE-CF01-4851-BE9C-FA2C038E5721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690E56-3991-404C-A055-BF229F8ECE41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C5ADA9-E856-458C-83FF-48B4D66BD27F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49BC8E-F084-43CC-8697-A1A4C2941935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A052E4-D400-4CA1-B6A0-188904072548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FDCD85-B73B-4E07-9433-6C405175BE85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94631D-9130-47D0-AD4F-EE073BB77F98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DB6984-54E7-40C2-9B1E-4DB5F7B73FA8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A891F2-E7E8-4229-9C23-3BD79956F2C5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E8CA0B-A7E3-493A-AB35-645B542C75AA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738C43-C34D-4C72-BEFC-9D0EE4E4B9F9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55B3F4-ECD9-44DF-8E19-A79D1389F0FA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E5C081-B707-4B9D-8B71-A69D0E3A4FF8}"/>
            </a:ext>
          </a:extLst>
        </xdr:cNvPr>
        <xdr:cNvSpPr>
          <a:spLocks noChangeAspect="1" noChangeArrowheads="1"/>
        </xdr:cNvSpPr>
      </xdr:nvSpPr>
      <xdr:spPr bwMode="auto">
        <a:xfrm>
          <a:off x="231584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16AD08-C7E8-4D84-BC08-17B582BF883D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FE1228-2ED6-4325-B96C-E1644C145B7B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69619D-4380-405D-802D-FEADFDFDDD41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DEDF3C-8BD4-493D-8970-DC6571AC9C4D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74FF56-3617-4123-8F03-0EB7947C232A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75E62F-E568-4AA1-820D-C9C038882F39}"/>
            </a:ext>
          </a:extLst>
        </xdr:cNvPr>
        <xdr:cNvSpPr>
          <a:spLocks noChangeAspect="1" noChangeArrowheads="1"/>
        </xdr:cNvSpPr>
      </xdr:nvSpPr>
      <xdr:spPr bwMode="auto">
        <a:xfrm>
          <a:off x="214058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99DD47-91C6-4C69-AA33-665C5411CA26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F258C4-996E-4FEA-B585-B08235EE1F04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A6F21C-9BA0-4C67-806B-A8BDFC2F2798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A38DEE-B056-430E-80DC-B137D388CC6A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E12941-5358-4CCD-8A3C-53698560A139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D62B16-BC58-4116-A00D-81D62DD5279E}"/>
            </a:ext>
          </a:extLst>
        </xdr:cNvPr>
        <xdr:cNvSpPr>
          <a:spLocks noChangeAspect="1" noChangeArrowheads="1"/>
        </xdr:cNvSpPr>
      </xdr:nvSpPr>
      <xdr:spPr bwMode="auto">
        <a:xfrm>
          <a:off x="2228215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475F53-5425-4709-9BA4-DC9DCC6D9FA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32EEE8-E6E3-41D9-8327-D792FFBE0DB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971BAB-3300-4704-84BE-05C70D5A182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EFFE5F-FEB0-43F7-B1BC-53293240AE2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494272-F780-42E5-83E5-2E70798B468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81E042-C48C-4CA8-9BB7-E2918346099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EE7F41-008F-4BEC-8415-E138E190164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CCBDB9-79F9-4BAB-A66B-DC2AC7D61D7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861773-DC47-4D2A-8AAC-C9C1289C7B0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E7F5DB-2A4F-405D-A926-6608E26A0D8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6F23EB-6B23-43E7-BAFF-7C44937C124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238CC7-83D9-4164-BEAC-D81CB4A3B55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ED4787-1263-47A9-94B3-37752A39EE6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29ACFA-77D8-4482-8DDF-EEC864784D1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E88B7C-A87E-475B-A945-65B9955625D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82069E-6354-4CC7-8808-DCF4DFCDE95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D9A767-7319-4D04-9186-B83EEB0B492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2998B8-8080-45CE-AFAA-E71C25B4743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64EC23-17D6-4E0B-9788-D47A6F3A49C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D52E1E-398B-44EE-8A5F-12D2322029C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F36B5A-6C69-46D3-A529-C129DC1E1C7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A4A132-18B0-4064-A9AB-93B66E4AA9E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157532-EDD3-4AF0-8BCA-27D28F744F2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9A27CC-5D56-4617-9757-C5F310A95AF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4C2CF9-1DE4-4C75-A90E-50092F146C1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C1908E-7C8E-434A-AC66-46AE1898A89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DF5A5F-E978-47D4-8406-7A93FBDA856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8FA3DF-5428-4641-AB45-7EE5CCC0B55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2A1A42-7923-4317-841E-9A3A4AE6E5B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8485E6-C17E-4445-92E3-AD9E454FFE9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9A611B-4825-4E50-8A84-4F33E6E9146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A3F497-523D-48EA-9183-F02A6125DE4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C083F6-E57E-4079-B49F-D4700AB54F9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7A0F1D-56F8-44D3-9FD8-358BE39DEFC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03E412-0CF2-4B59-B34F-08A2922ADF6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1D92AF-6CE8-4336-9179-7764D327784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D83DEB-E698-4235-A3CD-57EA2B7A9CB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526C37-11F0-4860-84C2-15E1DEAA99A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118010-F9DC-4EBF-8149-B8A465AA2AF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2795CB-2D2D-4D8C-9EFF-485BDA3C079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2F65A2-3591-4964-91BD-81A92444B8E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3FA9CA-3540-4BCC-8DA2-AD6FBE75D30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2FD2B0-7847-4C92-B822-F57F0C8B12A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D4C765-DF08-48A0-86A9-5C6E7527230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8A2F42-3942-477D-B78F-0C048423B32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93CB99-1750-4AA5-9C60-A84B5FB3840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AE91F3-8DE7-4C0C-BEDC-4775BE779EC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CB29C9-3EE7-4CB4-94D8-7EC6A49ED9B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6AB8A0-7C1F-488B-87B2-6A8427C70A1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BCF540-8C78-44CF-B33F-B424A8F10B3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73780F-E129-41AF-9534-D494DC457AD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529410-AD18-47F6-84E5-F6CDB4A48B4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F314BA-EC18-4629-88B6-6F5BF7C213E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41A497-CBAC-4915-B907-2B612A4D7F9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2F17A3-52F0-4895-AB73-A6F6FC640FB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0FE4B7-2489-4DAE-9075-3A7DC1AC153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E4A7BA-C217-42B7-99A0-C73B17DB5D6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D03D5B-AC5D-4CC7-A85F-877DD5353A7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FF357D-81BB-48D6-A170-7EACADF829D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F737C3-009C-4E0C-81A4-4333865A40F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280726-FEF0-4EE2-ABB9-F8533CA1A2C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D78F08-6EFC-4015-9062-3BE6C40C1E2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A732DC-E183-4539-8515-406AC09A5F5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CACACD-ED3B-45AC-8486-C7CE631252F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197B7A-F678-45F9-9058-66F569443AA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D8317D-5C82-4453-A8F5-CE371396ED7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3DE93F-61D6-475C-B4A3-6A8D85C519B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3ED739-4E41-48DB-B3A6-B2E46C886A8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5FBA23-ED5D-42A8-B21E-C27426F5550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162010-741C-42FF-9FD0-BC8E50F528F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B2F09F-B3A7-44D9-8286-D24CB844834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6D484F-FD72-44BD-8162-4D449240A26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BA947C-A0A1-4CE1-8771-C1C00AD741A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2CA33D-3AE3-4761-BE16-6B13A15540A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DA8AB8-59DB-45C5-B4A4-31F0F541B58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A5097A-6BE6-4F54-89E8-510924AFDAA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CF82F4-0E10-4E31-9063-51A90026B7B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E8314A-1BA0-423F-BA2D-446C0FFD78D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DD2502-0E7B-40DD-B4F4-BD396F39501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1E692E-49B9-4066-8EBF-0952E5E3F8B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F03B61-76AB-4AA0-BCD2-550ECE5B577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FBD368-1563-4FD4-A567-5799725FB5C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4D0EA4-6B2C-4AC8-BAF4-89019B8D54B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73215B-92B5-4A83-85A3-647744D6D7B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08E630-8F66-482C-9D59-2889DDB0744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F3C234-D27D-462C-8F2B-EFDE1FCA630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9D2BA9-A603-43E5-9B28-60DF2820E62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6E6839-9B48-450A-BB9C-44E78307AE6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2E3E70-91DA-4B79-8C21-DB9FE4CD539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D71743-AC66-4654-B292-CC771AB843F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99E314-9EC0-45E4-917F-2756B702C97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C3AA23-CA58-49FA-9D14-402CE7AD72C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34E5A0-2061-4816-934E-213C33FA7BB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2B3BA8-1F84-4FF0-A7A5-4652C6DD447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ACD6BF-3D51-4DC8-84B6-41D5FDCD5DC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09F9DA-6A78-499C-ACE0-BF1A60E616D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C72012-A994-4381-BE02-2D19246AC53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970BB9-58CF-4F68-AF19-0214F5BB780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DEFA81-4FD9-4843-95F5-A9035EDF9C4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495285-4557-41DD-9FF1-40C3F332A69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D889EB-1FC4-4FE4-902F-B48BCD9C071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904885-22FD-471A-89AB-714B801DB1C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049135-10B3-444A-A02F-A8BCB4C8F32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EB25C7-1969-40AE-9DC5-69165EDC54E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4209B6-05FA-4639-9708-FE78B0A8F57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C28915-8849-4FB3-A0F0-D7B37064E4B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EEDE8F-5673-4D87-B71D-E6B231AE76C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97DA56-9D0D-491C-B3A8-5515932643D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9F3F7E-2889-4323-8777-3FACFEBB33B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9023C1-009C-4485-82B6-BDC46246821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ABE30F-E92A-448A-8317-101359002A8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44A672-0B4D-45AB-A8E5-6C8A17842E7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E58FB6-5DD2-4366-8DDB-85F65E0C093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FCCDD1-E04D-4CC1-B071-5B299536D45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71A949-2987-4DEE-8C1C-DB51E02A3FC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C46583-4A28-478C-870E-4515DBD953E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708F45-BE88-4858-859E-DDA3D11DDC3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FA30F4-54B4-49B1-A8BD-3A7BE0AAD00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D6E4E2-C63B-48DF-B8E6-301699F1B96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CE3D98-4BBB-4A62-9927-5AEB93DB1B9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096D3B-3774-4211-9A21-E74AEC46425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6AC300-3E74-4CDA-B25A-427FA27C5A4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AF66F7-5A4D-42EF-B548-945FE335CD8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E645B2-FF2A-4E44-9DFC-40B21520DD1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134C38-DA6E-4F3A-B62E-1E87DAA1B6D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B3035C-A983-4A3A-BCA9-9005B81CCA8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D9A8CD-D228-4186-B3FB-590A6974C13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BDF6C2-9DB8-4B74-855A-5F970212890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4706DB-74AE-4B0A-860B-DDED7165883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E4CEBD-2F95-4C0A-9595-7BE543C0449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323EBA-8B0C-42C1-BB1E-817B00A04F6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7387D9-ADD9-432B-9EA2-46D3CA8BE52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5D0F11-642F-4B70-9181-090CBF01112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D70AC7-F1C8-48E4-AFBC-F0735E2A761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B7558D-39DD-4CF9-91E2-634B6F8235A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4BD481-6FE7-4F02-B5B8-B6A920D49B0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59CDCE-1611-4FB4-B72C-3325808F37C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CFEAFE-595E-49C5-A0AE-19DBA811AE5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AEE966-9A77-4ABA-9719-C035C219E4F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E48173-5B48-4B8D-9159-70F450EAE87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A2597E-C581-4C4F-86D0-F522F2A4DCE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7CA20B-387E-4465-8B23-5C58DF9C382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F31AF2-BB6C-48C0-91A8-8E4531F9BA9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184A1D-D911-4A77-982D-12E5239E1E1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6353E8-94BF-4BD6-80D6-1B3D4EBE43E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017DBE-D2A5-4899-9CC2-A0BF8BE5243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CB132D-364E-4932-96A7-64D40485A1E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B8875B-E73D-44B3-96C8-6E07A92137D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FA908B-A733-4E1F-878D-79D87F86D35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3899B5-77FD-4707-94DD-BEEEBDB5C75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E170A8-D99F-40B6-9CF8-36B95D630AD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EF500A-DA4D-4E28-9349-4CC2DD7A75F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26067E-21E1-4088-B90E-E4F89DD5E15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A07632-8124-4804-B380-C628769AAD8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3226F5-FF76-4D5E-8868-E41C88EC729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0C1CC9-DC14-4316-928A-B9821F63B21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90D635-83D1-4AB5-B1AD-5B762FDAEC0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772403-5D8D-4969-A047-CE7BDE7F914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A2D315-F93B-4749-AAED-2ECE0662FBF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71AD2F-9D06-4475-B0FA-E03E08527C9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D44116-0435-4F31-8788-8B5ED321244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2F7002-2349-4BD9-873B-1D149C6DEA1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D93F09-9B66-4B9A-B25F-EB47051B603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262D34-0545-4E14-8F81-B7BFAE930F5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6901A9-6F5E-4780-8582-BAB99229077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C628BD-63A5-4F63-BCDF-BCC33A551B1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0367A2-8E17-4472-9E45-3D364C4AA1C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70815F-DC87-4AC3-BDF7-D140107E88E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5395E8-4206-4240-9AC4-1470562091D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8D882F-1E97-4D0C-ADD8-EDD940D8C5A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476832-905C-4666-9F1C-16F38F3BB09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D363A2-6A19-4F36-9C41-96FA63AED7A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FCA6CD-143D-41E9-B9E2-67F8175E063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D1DCD3-9942-45ED-ACFB-1534434B03A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2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9E5536-8DFA-4358-966B-716DD58AD02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2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4B83CB-579F-411B-935C-37E40558252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2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0288F1-D83D-4A06-8ED1-FADD6A69803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3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B2FF63-644A-496F-AD3D-891B76F94DC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A902A7-5B1B-4BD5-AF5F-840A9B9E450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A9B998-0C70-4E91-96D7-3D0B670FB34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58427A-C514-4AD0-8FD9-BD47CDD72FF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87D547-AB44-41ED-9A96-68ADDAB07BD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3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085B07-AA4A-4284-AB2F-BA98828BA3D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3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570D69-4647-40B8-8B1C-C1B04DF7328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E23982-0A2C-4C1E-88D8-D1757E323DC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89BAC2-235A-4F70-B715-3F6F725DF1F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C1C877-BB6C-4AA1-AC0C-E626DC73B48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313678-8037-486F-BD88-9F023A8EFA4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A3A822-0FC8-475F-A3FE-E41B5C3ADFF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4DEA7B-2B10-443B-A466-B166A2DFE74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B699E0-4775-4E12-901E-EB01AF7B64D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3E2487-0CFB-4F57-9723-BDC28FA74F0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21CBB3-F0DE-4768-BAC8-89809219C02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8D94C9-CEA2-4CEF-A0F7-4A188D5D174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8D64E0-1BF2-4ED2-B8B4-6F35E5F172F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DC400C-ED22-4AB9-9CAA-24267544EA7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FFD2CB-E8EF-4BAA-919B-F55B9105B72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3BD4EC-1F03-4509-B59F-2CB1B9E06EC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4BCA5A-2D65-48FE-B650-39E8D2830BA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6EC786-B7FB-4D06-9600-E013D5C4C23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FD0577-0573-4F5D-8F03-74AABD8FEA9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FEA10C-0141-4287-AE7A-5301F0054C9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27E5AD-9BD7-4A3F-A305-BFBC53729DA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DB80B6-3FAF-46CD-8332-0997F0D695C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899C84-8462-462D-BF66-12B54D70DDA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73F1B2-293F-416B-8E4C-0B563F743F1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046B8B-C1EE-49EE-B3F8-AEC6CAC4B2F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A182C4-D55A-4F6A-B057-88FB2B174B6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5A92EA-387C-4412-B2D2-74882DE2302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629C29-C1FA-49FC-A1D7-8690B43E9BE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771F56-0B6E-4BB1-BB4C-6AA2625D9E4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FA7546-0AD3-45A9-B412-F01384930E2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6B600F-376B-4F03-AFA9-7842A65970A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74BC69-33C4-402A-9E01-B42EF05FADC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EBF153-0EC7-4138-B841-328484036B8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629654-337F-43C9-8202-BC05F305584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7FCFA0-9C2E-4480-94F6-6F74C1CECF0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AB9135-3EA4-42B8-ACCC-B8DABD697AD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437D42-B532-4005-AA60-737BA06E0AB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863E6E-B633-4B90-83AD-B9F0270A464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46C785-F5D7-47AA-806A-5E36A1CC17B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084772-973A-41A1-85F3-7EF10A3B2C1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9E03FE-30D4-4B3C-A2D4-C35ADDA4DFF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631B25-F45A-4FD3-936D-01B237C9F30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E6A140-78A9-448D-A15F-710EAFD9F54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2FD220-56AC-4AF8-AFE0-E13D2130D4E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D83432-FF9A-4FDB-BECC-16ED69E4BB8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8C7797-4462-4DAC-9C0F-25F6C957F21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8083A4-3E73-438F-A52D-A5259136836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041266-2A0A-4945-AACD-80CE6D763DD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3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2B9373-3DE7-4FC3-BEB6-D3759CD19E7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3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2A2099-AC79-4C86-A96F-B6B4D44EEFA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6E93CE-4AA8-489E-80FF-CA2FA1BF254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9B2B32-9FFD-4CFC-9B31-7ECDCD19C89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1D4E20-EC8D-4333-B9AC-02C22ED88FB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A8AF5C-2D1A-4137-8C27-2196C4A4606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3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D564D5-8A29-45EB-BF3D-B9CBC1E4B49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3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E8BE20-F9C2-46F5-99AA-929ED0DDAE2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31A74C-309A-418D-9C72-6D223E2EB86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6F4F01-14AA-4EF4-BC38-C6F0FBFE855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8302BB-C030-4757-B55C-FEF14785B6C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DF8C29-F2F4-4E59-9592-95D296670CE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49C953-020D-45C0-ACDF-9F0116BD461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92F440-F301-4EBD-9E47-04F413DE973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483A74-8AC1-41FD-8362-19524D42D7D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B4498C-83D7-4BF1-AB65-70E65638E33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2FBB59-7B2D-4AD8-A944-90757E296BB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A2F230-2821-43BC-BD34-71F4EFCD3EE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6391F5-E75E-44FE-9C89-2CF76CC8B1B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3B0510-5C89-4D1C-BC7C-A58A435B3B2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702C0B-9AB1-4144-B959-64F99E32FA5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2D7BDA-DE5C-430B-8665-236E8C8F4C7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80FB0C-F89B-4C6D-A8FC-1914661441B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BE41AA-2786-4FF2-9553-B6984F708D8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FD8F70-D67A-4157-9D7A-BD1337C8A41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1A62F9-1634-4450-B726-61D1D44018A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A22D9C-0E68-474B-96DB-7B995140642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1D3D9C-05A0-483C-8476-084A3681A75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A4C19B-0347-4AFE-BABF-559EB274CBA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3529EB-A737-4E56-B4CB-A817F14DB10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6FE98B-92B5-4BB8-A15A-E4A578A2B1D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FD5E9B-731E-423E-AF51-447778A5CDD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A7E1FB-1315-4E93-8F3C-860A48B5DA6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67C23F-8F3A-4892-B6DD-1F74AF454F0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8AA948-4A67-49B3-AA5A-395932DF2CC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5882B4-D56A-4352-AB5A-4942F89BFBA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CB1A24-6BA0-4B16-9788-7E3EA0EA2E0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1A813B-EBCF-4E0F-8EEE-437D2BBCB03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16349E-C934-4A4D-92AE-3A924235AD6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32D92B-DDF3-467B-A99B-332F31F303A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8D18C5-A0A2-40E6-9745-3A6278B2322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D2ABE0-08B6-4643-90A5-F7445674719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A55CAB-2CF9-400C-8E86-5E36E000059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8203C3-3AD6-4F6B-B69F-F313CC60701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87D2CA-7B29-4FBA-8290-C3D8F8F5908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B6DF0C-D414-463A-93CB-8EBD10818E5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90C454-8F1E-4969-B9D5-C3CE1AB0458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D9617C-DA44-452F-8E90-F1E0098D6B5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C7DEF4-D1C0-4FB0-94F6-6785AB9F80C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F13B15-9D84-4981-A866-D70FC4C9203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21E408-5985-43D5-92C5-B153B14C0C0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D88219-FE4F-49A1-AD9C-EBCFA4DFE0F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4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2D98B2-4075-41AB-ADEE-26284339E03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4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5D934B-C424-4BFF-9BE5-2B467BC3401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4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B895DE-8A60-4EBD-9684-A5217DFD33D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4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12252F-E4ED-4673-A6CF-F18658CEB2B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4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B850A4-4677-4F0A-9051-2662F88590B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4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603CD1-7C5A-4885-9B29-BDF5A8BFD96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4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F74D61-68B0-42B3-A664-567EFDF0C39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4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7D1F19-84CA-4D00-8169-4823EDB06B9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4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011313-4C54-4A39-947B-2977C2C8219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4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CF007E-44CD-47E1-9468-0E0C3466AD1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4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B7F850-F5DC-4C91-92B6-72E83E6AD3C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4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C981BC-F879-40A3-9632-97F38245BE5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BAECE4-FC5F-48DB-B72F-8AB6118C731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F4CB0D-A62C-4748-A726-09FB80C641A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4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9E7953-D1BB-4342-812C-7D93E5D9624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4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E14DC3-738B-4948-848E-20D970A37E5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464785-54C7-4924-B782-C8900964A06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ECD9F7-5B08-4349-B470-C1DEE1CD765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3CC0BC-ABDD-4FF7-BB2B-077C4D02480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D82E83-3DA3-4936-8B5F-5EF621A6014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4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0AF4E0-8DD2-4F5E-A876-3F4BE6BFFFB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4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CCF38F-BAC4-43B7-A376-9D2853ECD03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77F056-CE51-4E77-A071-984D2727473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B22CBB-1E17-4B6D-8F6E-0A6FF6A3689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967943-05FC-4EFC-8D30-97A1482B97C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60063A-0276-4026-8F9D-C60A111502D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B00EED-2A72-4A5F-ADA9-869AC94C1F8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6ED706-A16E-430A-828C-47AE1EE809A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A4EF17-8A16-462B-8D2C-5327C628B35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9C110D-C45F-4897-A455-A1E87D0C9C4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DC842C-930A-49C4-A409-ADB5F98BB29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D05F84-E479-4EC9-A9F8-15425046FB6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2016B4-39CA-498D-900B-048E10B85C0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B8B18A-8202-4396-94B8-81BCB262F3B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221920-3543-43FD-8A90-1D8AC116D85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3602A5-125C-49B4-B00E-15E862F4735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A8E617-925D-42E4-888D-E347D33119D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3D29C0-0BDF-4456-89D7-406D8CB4936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A56FD7-7D9F-486C-AB5F-E54045047A9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B181B6-C766-49FD-BDDE-EE3B6B9D33D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4CCFDE-C8D1-4C1B-B087-75E4BCF1C3F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B51D72-5E3A-4AA9-8C35-A5EB9FCC8F6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87AD9F-26B6-42D5-8CAE-8BC6B9FF0AA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6E2E22-C011-41AB-B8D5-A7D292F1206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CD1E84-C4FB-4D76-8518-EEC4A7CEFCF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523386-3783-4A87-B974-D971F3B7F7D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79B745-6104-4636-AD42-BB1446B9DB0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CA7869-7BF8-4CE6-9D9F-FB57F3A4D92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7F7267-6D4E-4548-8BC8-D1241A022B5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D04CB3-23DE-4B29-81E6-55FD9F32BFF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7967AD-290C-4610-8652-4294662F55B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D6C966-794F-4B61-B5FA-6B0EFF13D8B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31CF4B-59D8-44A5-9138-5DF0A136CAD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293302-349E-4ADF-8807-CA48057437F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E55BDD-58AC-4A34-8769-3B435703019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287BC9-E135-4C60-AE64-304CF79D540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402002-91CC-48C7-BD97-8758216877F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6F80EE-31DC-4E9F-AAFA-5D63CAB53EF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C3621E-C122-4512-9B58-800A0C104B0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4F68D7-B75C-4911-B0E2-08734BDDBDF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0DDCF4-F87C-4058-A10C-AF361BDAAEB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261FAC-0AEE-4827-8938-02E68ED35B3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A38245-6F8E-4787-A864-138C92C836A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8EAA63-E081-46E9-8E2D-0AB8B6DC9C6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EEBA36-0F04-41EE-A727-A6BDF28A403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555F1D-DD2E-4A23-9857-677AB2D2926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122A80-99DA-4860-A254-CE284A49C25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008993-3BA6-4972-9A81-32FDC2A4FA1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DB0B42-2459-4B12-B98A-FF7D436396F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E951C0-8090-4AF2-B705-50DDBF0BEF4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307AAD-9687-46FE-B756-8EEA1F7D1A3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C5C2FD-84DA-4243-87FB-805F59E6169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CE8D08-C708-4607-895F-FE66C834B90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EEE6B8-AE20-4847-AF7A-65F6381BBAD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BCA03B-447D-4325-B842-0E83325B1A9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6EA875-B72A-4402-A22E-ECD5A6C3792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6818EF-35CE-4303-99DD-FF530BDD2FC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C4BA98-8DA8-44C9-A9CC-DAE626BC93E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B748E3-9175-4971-BD5D-EE567772C63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60AFB0-F8C5-4105-B0BE-1B311498E2A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7AA6CB-3A39-4E55-8CC3-30B7D02634A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AAEACF-A925-486B-85EE-9376D3F4DE7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6E0F0D-4B66-4D84-9216-FA9A2421ED7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2B914C-B720-4613-875A-146D061E36E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3789CD-61B7-4471-ABB1-E9EE7A482BB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3208C6-BF6C-4164-94D6-6F4D62FFEE3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14A614-D034-400A-820B-8726FCB24A4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4A251E-7BA0-45B6-9A69-B9910BF8C8B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C6E998-D034-46FC-9DF8-BF95825006C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44D6C5-F822-456E-AE69-25115676648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954FE4-6063-4EE2-839E-7188C411F72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1E67F0-32A2-4F15-A673-D60A273820E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49EF99-1872-4254-B1AD-06CA4BCD917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976536-03CE-4424-964C-E45B265EEF9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FC4C33-1F90-451A-9DDE-8606FF205AE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BA3421-992B-4E23-B831-C6E3FD419D5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F54A11-D690-415F-8995-A6AFD24A354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8F40FD-7177-402E-875A-31DF2906DED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1A20F9-DAAA-4D15-BD7C-ACC5DB2E98B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967ACD-E810-41B3-9FC5-73648090C73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EC1052-7AC4-4C0A-9280-9FF12ABE1D8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56064B-5024-4B3B-A99B-0F494025AC2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942440-D355-4E56-844F-8FADDF90CE7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42FDD8-8848-43B7-99C3-FE4865DEF6C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BB526A-68CA-4DAB-BDF9-70C80B13282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74D522-410B-41A4-B2F8-F25BC23B6F0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0BE86D-05AE-4D39-9562-D99F3D7C7FF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2B0649-38E3-4B3B-8DB7-AACEBBB4895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8C620B-9E21-455D-A073-7A02556A6F9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D50964-6A55-4429-B9D3-CA660EFA05C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F39829-9A89-4DC8-80D1-FBBAD3ED05F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F7D964-F7F2-43C5-B506-CBA96A91541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A69D08-DE0E-43AB-8755-2022B39B2DE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EA1529-FD15-4DA5-BA88-5D638FC1392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338DD7-3ED0-456B-8AFD-3D500173622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8BC078-79F9-4DFF-8E57-305FC3A5483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17E35B-FE43-4476-BB58-DA1AE86407E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718D21-0258-4495-AF95-C87BB5AEB1F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DF214F-450B-4EB5-AE81-3509C731102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76F814-3E39-44E9-B773-DEA9DC38034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237B0D-7E25-461A-9F34-7D9B22F7602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BD2696-E107-438F-A8AD-BCA34682C33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BA1EE6-54DB-4BE0-8C8E-E72F2FE6438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CBAF0B-FAEC-466E-B2DF-461B8AE4AB4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86CBA1-8FFA-4A31-9363-08CE3C12ED8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19A470-5D15-4F03-9CE5-C77816EAC7B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A46D92-A741-42BD-A225-75FA335F259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BA6F1B-382D-4A92-9C34-7F984B82A92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583B8C-C0F2-41CE-BA64-AC21E602F00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156A0C-DA27-48E4-8631-60A355148A1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BB54C9-89FE-4671-8096-2E59FC2A352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1FE21E-1C49-4CF1-9B80-361A3AED998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46E796-9A62-4B77-B50C-BF49FD82020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937AEB-2B0B-4055-A3BD-DB071908692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B85D0B-D799-4992-9880-2896994E50F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0CCDD2-AF93-4D0B-95A2-19C22DF951C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433015-1423-46B4-9827-170E6C8A0A6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1CEA20-70B4-48D5-B35C-D48DF11FB7E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DF4F4F-4801-4F09-9722-E440A6B67C5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2335A0-2196-4F6D-85FB-0135B6FEA61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339C08-D477-4213-AD64-CA772CD0CE5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3C7B97-9642-4C62-82D0-6BED8DF12B8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909CCF-D582-4C1D-A89C-1458F42A9A3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21F2C7-F1D3-4C51-A4A3-8517058718C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6C5DFD-691A-496A-A323-C2C60D7ED30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CC1A03-BB0F-4CC2-9CEA-C3A84C333BC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736913-881A-4D2B-B786-1D1D346FE18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084C1D-8A31-4548-82EE-AC1F9AE63A4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993666-6E97-4340-9B5A-56B005092F4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58A092-D41F-4F59-A7E1-839FD497700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0807A3-E400-4450-8826-CD10AD92C05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1EE3C9-A587-4888-9FE1-C8D59AE14DB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5E974B-E872-47B0-9560-78BBDAFE0B9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8B9C28-3ED9-4487-8EF3-7AAF3AD043A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082D61-999C-4026-8B92-0C127980735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346AD0-B06A-43B4-8078-9A6FEEE266B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5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43940F-035D-4E6A-B532-286C4FAEC3D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5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AA8683-8740-4A02-9A58-0B086A63601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5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6E8B85-D43A-4CC1-AD33-6F797712E17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5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CF5296-F0C8-49B4-80B8-0F25D13CF43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5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80F9A0-5420-48DA-9F04-A831CCC8E1E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5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3D140E-9698-4154-8B23-8A610A59AE6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5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1276CB-F551-43B5-B38E-DD43FCBDA67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5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3EE34E-6577-4843-879B-E13A5D69911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5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C3858C-16C9-4BB3-84FA-74FA6A638B5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5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A3B657-6382-4DB0-A967-B2C7EB5EBD6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5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229F5F-870A-447D-A821-77A23630A5C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5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7744CF-02AC-481D-8D29-1163ACF6232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0DC325-359B-4E36-9247-CD8C91316C4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CD8857-AC56-403F-AAA2-53F81C5FD65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5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1A992F-34AC-46D2-9402-92B5E361767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5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C3B916-644A-48A2-9527-F98326A0467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C64CA3-AEA8-43CA-AA9C-888D6954AD6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04F491-96D3-4C4B-B636-445DB5B0FAC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6FEC41-6DB4-442B-9931-EF92B693A02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513A3A-A937-425E-A8FA-EF14118ADE6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5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FDFC66-6599-4FBF-9869-15F9CEC6A41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5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70F523-22EB-423F-8D65-50CFF0CADFD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713852-791D-434F-8360-D9232446265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E317B0-857E-464A-A0FE-71774225B23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2D5987-C196-44B9-9F14-33DCBB48C9F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11F6EA-0E11-48BB-A74E-2E20BEFF530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2A461A-BA28-4100-807D-1E2CC95E1A1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436FDB-37D7-4F25-A2A5-FB00BE6D1B6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43839E-8551-4FCC-9BCE-F952FB70693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4BCF4D-6C05-428C-A672-55AC090CEDE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2FE698-FB7F-4BA2-B593-550CB9B4740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48AE4B-2B74-4374-B374-E0B1DF4F886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4F1A28-FAFD-412D-BDB5-C9EA803A34F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238DA1-D54B-4887-9F3A-4323D73C421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2A574D-7473-4AA4-9283-9CD5F4699B3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353F72-31A0-4A9D-80A8-BDE64B661FF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C3392A-7584-4223-A95B-C7EF3958E75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86909B-2C48-40B1-B051-7BE1DAC6E18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74A18A-92D7-43E0-A9D7-013310052C1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14459F-E44F-4D8E-8B4F-FA6D120EF96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216438-E52D-4FAB-89D0-59313AF7B50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21995C-FFD4-4892-9975-901607139C7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30BEA7-9C52-4EE7-8E4D-C0A87DBA1FC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4BF21B-1C7B-45F1-9681-09C9041D89A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06FA06-DB8C-48B6-9142-3659C850E18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55B411-C6D9-49C2-AF70-84F27B4958E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8EE7B9-D316-4088-BA1D-FA1EE164497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680BA1-8569-4BBE-AA0B-8266537EEA2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8F4866-A429-4902-894F-2EB1F33DA92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1FD3A9-9E06-485D-BE67-0FD208C2BF5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B6417F-E58E-416A-9E89-17836A04FCB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84A027-490D-42D1-9970-7462D1F6F15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E189F2-F42E-4E93-9FEB-88FD88C9077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F8E47B-B92D-4FF6-8E9E-B208D76056E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AE9ABF-08AB-44F2-B14A-772C455E078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7B7562-BF28-44E1-8120-143BC198B4F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6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AB3AB8-4333-4689-8D6C-0915083D63A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6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9F217A-BEC4-4FE4-86AF-36B22B810C2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F9BB0B-3BBC-48C3-9C0E-2042047925C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E898D4-A226-4B6D-8643-E9FBEDBBB7C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A0069A-7240-49C1-B4B1-B293E392BE2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31B7EE-A24B-4A6A-A108-64CB3135D3A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6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F60FE0-CC58-48C4-8CC2-BD0E85E94C2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6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0A24BF-EC7C-4EB3-981A-D5FF6E9F3CC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B6DBCF-E9DB-423F-9ECA-BBD9506FF8E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B4B121-A784-4192-967D-2190FBAF18D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4F8374-30FE-4CCE-B551-673C98ADF8F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11D267-B363-4F8B-813D-50B4A6FC2AC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1817DD-A440-4E57-B3E0-E47FB9F5E7D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AAE60D-99D4-4FB8-904E-8CAF7B9CA04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8C417F-7C71-4F42-91BE-38D7A5A8ECF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AF5CE9-8317-4D7E-A404-6A6F643D8EA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C3F957-59B7-4A8B-8118-B5DCCC9410A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29E201-EE5E-4EA5-8549-A4060BA40F7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584DCE-19BE-450A-ABDB-B90C1F291B8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1471EA-1FEC-438E-B9F0-AAE39E9028A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4DFA7A-AB6F-42F2-B85C-F533BA380D2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9E96D9-CB64-412F-8404-1E048AB7383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856A2B-0E9E-43D7-B3BF-44F9B63F3EF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E7BD19-D014-406B-9A39-0875B497123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3AB508-15F0-4AA1-B0DD-A67AFCAE53A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7EAC9A-D978-4717-AFBB-499518A998E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BA3E1A-60FD-4023-9CBE-8A9687B24EF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5583CC-9871-4234-90CA-109E5CB0287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BDDB01-4E24-460D-A8BA-E4E94151164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2C3423-B5DD-4C2F-8545-5474BC9BDF4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CBD15B-82E1-4A72-B972-94FFAD72EEA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0D52F3-F7BA-4BF0-9F59-33AC6569CFF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56115D-D647-41F8-B474-2357E76F1DA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23B544-2D5E-41F9-9339-6D0B386143D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91DAF8-881B-473E-9129-0EE7B9846BD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56641F-ACDC-438A-841A-3BD9D7BF047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4A942B-4109-4B1D-9AB0-7EEF07248DB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04AEA1-85C2-4324-8500-DDA0C811B52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3B535F-C3A9-41E5-8E3D-BA95BD8653F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CF5B20-C2BB-439A-9521-D8C4D94A0CA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1C00F8-6A9F-466F-A6E6-3DC05471225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DC16D3-5E9D-4F16-B221-818E217ECAB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3987C0-FB50-4254-965B-7F4EDFA7E24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48037D-5650-4662-9DA1-33A275B5BE2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D51692-EC38-44F0-87F2-E20BF5859DE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9A0125-6EE4-4E51-9CFC-4676262CF79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5838C3-9B0A-432A-9F07-BD5AD342093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0A3757-EDDC-4509-A2EF-629175699EB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390D20-532C-402C-A999-703112A1EA3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052FDA-5CF4-41F3-9CC5-0218A9F8C2F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4F98CB-ECDB-47EB-A314-0C11D393334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EB9703-8378-40A7-8240-6A8A14509B3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80ACC2-E73C-402A-B16F-7DDBC621EAB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F1A513-FCC2-4F5D-899C-3957ABFC18F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6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F18BD4-BE9A-44B3-A5A5-8977E01277E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6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D2272D-77A9-49F2-8036-26AB14AB5BF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33DB0E-B561-442F-84EE-475FE001E38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37CEE3-D321-4595-9315-CCA864CF585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DD553B-C933-4C4C-8ED6-34E9F8143D6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71AA68-949E-4323-B261-E0E7021CE40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6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D0EB51-6389-438C-870A-0EBD5036382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6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76F601-8491-4683-B649-40F632E3D1D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CAD92D-12EC-4368-928C-7EEF3545808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32EF98-1BA8-4B6E-A16A-1C2E16A9C9A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768401-8283-40B9-9672-B96C5F9F69D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93991D-ABAB-4FE6-B4BA-6BD95D4E281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FC6CAE-F0AA-4B60-8E20-5919DFD275E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DB8002-C7F4-4BC6-84D1-4C3B478CF84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274D16-F5CE-4B2E-9218-DC7950852D5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642826-16EF-48DF-8EC6-6981A845384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17087D-9E43-4916-A1E8-E22C4E9D5C2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CC0D0B-BA80-42E5-8A76-9846AEFF57E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19D40F-83E6-47B5-83D2-F5743A98846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B33E74-0B7B-4875-AD24-DBBC19FC5A8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F6184A-C956-4604-BA70-A94150DA7B4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C86823-C85E-4774-BDE4-3D6F5492434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070494-279A-45AA-A058-1DD406BDFD8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1E4E32-BDB8-4B44-A216-F10E3633EFA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7F7611-CE35-4F3A-A817-8F6726D17D2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F078E8-DF62-4988-9000-17A30C2D319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99C447-6076-466A-82AA-F6E269DAA27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1F8F67-6D3E-42BF-ACFF-91DC8750266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3517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27B29B-BD34-478B-994D-FFF082C05FB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377E51-6DE1-45DC-8D64-CE65A80F0D6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7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308F12-512F-494A-BEA0-F104F0FC76C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7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342EF8-B426-4425-8F8C-A7C9E1861AC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14C5A5-0A00-4150-B49A-C36231C8569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951857-38FD-4408-84AD-8FC7DAF7428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29654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A47899-4EEF-4A8B-9633-80EB4C80F5B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EE546E-98D5-42A8-9A35-42CAEE22E21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067378-1876-4A14-B09C-6672550BDEA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E94D2A-EDB2-4DFB-BA4E-84B371D5F3D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F8B1C6-AA9B-4B4A-B765-B07B775BAF5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2BC963-22F3-4F88-8D4F-C9318B38AA0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C141A9-F57A-42FE-9581-8CF73668486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B9DBFF-7B15-4ADA-8A95-8B52166530F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E34722-D946-43C5-8202-A137A9A07A2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3C92FF-31D3-450C-BC42-48F02F72713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036627-8AE6-4B7B-B01D-963255DEBD1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C079EC-91F0-459C-A44E-8A46A487A28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B41FD7-B59A-403C-BAF0-3897958C6CB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95B116-2C03-450D-8CCB-CBBFD06CC50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F11F87-1769-4DBB-AEB2-7A6C316D8CA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582C35-9C9D-4D44-8766-D8E62EED5BE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1AC3B8-526E-4451-8051-58057114E45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6F374C-E8C7-49EF-B445-AC09BD5A73A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7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F42E3A-0783-4DF4-9303-48D5D915D35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7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C1D674-7F6E-42DE-812B-4D165BBE9DC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7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78AE7B-30A3-45C1-91DC-1EBE0359114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7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2A3270-1E9F-4198-94D2-42B886A9297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7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961830-1289-4ABE-8F11-4EC1C80CFC3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7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5F1F86-50BE-481C-8FB3-38ADA741A9A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56870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7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11C0D3-8168-4A5C-94EF-DA95E93CB6E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7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24DEBC-7927-4158-9A33-58116E19C3D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7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CCE956-BDE6-4340-8EDA-BC6D4B988F2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7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1DE098-4135-4FC8-A940-6E8CB97465C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7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5A2666-F133-49AB-936C-AD989403DEA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7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B3E6A2-5719-4E4C-8926-A1F19F54E8F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300355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7C1250-7074-44E8-8DB6-6C32929B39B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3DC852-66F6-4B0B-874D-2D9E59DC9C4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7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BC979D-FE64-468E-AB8A-AAAE5657116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7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6B6F37-3DD7-4319-B240-DFF2DBDCE1C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20DD3A-714D-44B1-8B33-41E0F2316A9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2D6BEE-54B9-49AC-9412-A06E5BC15BF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18F217-6489-4CD4-8E7B-40E4309D08B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F2280C-6A62-47D8-A27A-7642C1C0A03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7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7D6150-0112-472E-8684-767A965353B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7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06E717-702C-4C33-8585-D644BD95B1D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82DF71-BE75-4D3D-B2FF-3E2667ED7F8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E2AC9D-6C61-4B26-9A04-3905C461E84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74EF78-CB22-4F8C-9644-D118BBBF9C0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158147-488F-400B-B5CF-A8E32F04802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053E81-60A3-43D8-A657-E7AE66AC7F5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8A31AD-9A59-4971-93B3-AA168FB1E56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31DBFE-66C1-45CF-A6F7-6DDA552D5F8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3785AB-3DD7-4186-BC26-44FA56CAE59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ECFD67-5325-4AA7-B62C-076921CF40A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30E0CB-571D-4937-B10B-BAF60C909FD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2E8787-A249-40DA-87FB-9A35E291000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C5B0CD-CDCE-4BC0-8995-68D712E609F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A249F7-74D9-4BE8-93AF-CF1D5D891C0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A7DFA3-5034-4CA9-AE53-28AD2D2668D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1FBE0C-856F-4806-937E-1C0E7903907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E24C23-F323-44F3-A37E-379805277E6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56AC6E-14AD-4D92-A431-FBDD9CFBBEB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49C8EA-B8F8-4904-B867-EAE15E1CBA2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9DB824-0E22-4C50-974E-02178AA5439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4B411A-EBDD-4132-AA68-61335FFB696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1CC26D-358D-429E-86E8-CD88D5B6F18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DEAEC4-2A32-4E8E-97FF-FF25DB6096F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F1D921-C96F-4D1F-98C1-9E27A9A927E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1EE0B3-D96D-48AB-B401-857AF2A6E4B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A67715-834C-4D51-8E66-08C5438193A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1E7031-76EA-4406-81CC-93E9A334454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43FA88-5290-4785-B33F-EE9EF154310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5B4200-D69C-42FF-8811-33DE95D2C2D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B05054-6141-451F-8ECB-4D41EE754FC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580255-ED1B-475D-A6C2-98DE35369D6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2E6C46-9E7C-4678-BE1E-5EAEF8DE786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81850B-2BCD-4842-96F4-CBFA2887112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1B42BD-7FF2-4C9E-9C96-804E521C5DF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50EB44-E729-4FB8-BF26-E127D37D32F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670D86-86BE-4CF7-9043-C329E7E8F4F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BF4EDF-A9D7-430B-94A6-70B4F5EEAB3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FD550F-5105-4F63-99F9-9BBB593EF43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AF9E3E-D137-4AE0-A662-B0D13E9EDE2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601114-DF56-472D-B894-B9B5C470824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A351D3-1E8A-4803-93BC-8B2A1B852B6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1B6F00-30C2-4A0C-A0A2-868BC47B3CC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5244BA-09AC-4E8B-B5CB-1CCA2250889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190738-F4EC-47AC-84B7-6DC186020AE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10B445-7980-44D3-BEC1-E672EEC4FE7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51A8B9-002B-4D87-960A-497FEA1EFE8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A5A405-8DB5-4796-9B35-52A8DC1A10C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7AFA58-5DC7-4DE4-BCBA-9312159CF0C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2831DA-7568-4799-B605-7DA59CA9613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7449EA-5263-40D1-95A9-058420650F1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9B6D4A-F741-4DB6-9D2E-44B5448D6AF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758845-A5CB-4461-BF7A-9925A2A16D3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A3F404-0DA0-4DCA-B2F8-C27C06310EF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02B367-C586-471D-BB9A-3C5A4333A56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70406C-623D-49B6-975A-4EE3C1E111A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CF2421-9330-4B40-A568-B94313C17FE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76276F-4E84-4619-89E3-E159763DB9F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D53B84-F76B-4472-AE65-950C690F255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2C5E32-F7DD-4EBC-827A-B545C6502A3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3787C5-19E2-47D6-B015-49D3487DE1D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B18E89-1D7F-40E5-B329-1430693386B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BAA8A9-14B7-4227-B900-75447198092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4A135D-40BD-4A1C-991F-E4FC0405057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EC8E6B-654A-4ECB-8969-2C34FAAED1A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BCCAF1-C6CB-47F4-9225-FBA17D4F33D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628EFB-B2F4-405E-86D7-7A43A1D03C4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09755D-3391-4F86-9BF6-97E6B518BF3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E50115-C981-43C2-AFAD-BBE7B7B4548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0B2202-315A-4ABD-85BA-8D2A4282711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5543BE-7BBB-4405-9EA9-CD6177BD96D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CB785B-8532-4A82-BCBA-DF460411D8F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FF9D88-A28A-4A78-80E3-751E26449A0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8ACE94-936C-4EE1-8336-3D717D1CBFD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3810BE-9730-4788-A065-6EB1A2D69FD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43FD48-625D-4DB9-B333-DC599BFB2CB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10C745-3211-4031-A73C-11ABA7AD0B9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642C8E-C839-4DED-AE8D-96A7EF4D6EC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4F6F6E-9992-4373-A3B4-BF0ADB20C21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E99025-048D-4DA9-BC7C-F193CF8B8E8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50D630-6197-4ECB-B0BD-4F356CE921C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BFA15F-BBD6-4A70-99CA-C46CB6DF3EE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8EFFCD-A91F-4B25-AAC7-189DFD336F8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DAED92-E221-4130-91D2-39EB4A8A955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F51677-3265-493D-B837-4C809E8B6AE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69C2AB-4894-467B-AF20-09AABAF7A95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DFB08C-1018-482E-B42F-37BDA3B637A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2F6603-6052-480F-8FBE-38A53EB2E4A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F33FE1-A686-40EE-AB05-DA0CF133AB2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6ADFAA-656B-4C1E-860A-DE999512A3E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D47CFC-D5BF-4718-8956-9609720E6C2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E3D2C9-4AF4-4BB6-88A1-1A90C466ECC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AF9AD4-8DE5-4FDF-9334-91001B0FC85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A8112F-6F6F-452E-AA9F-CF391B46BC8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1A4347-3878-45E9-AF8C-EEF1563A541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87FAE8-5615-445B-9476-33E8FAB4754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BCACAE-A19E-4227-B863-27C76BA8521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9ECE61-7105-40D2-8798-8803A4EB8F6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F5EB25-AA82-46C8-952D-8F3E06237D9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62BA15-3126-407A-9164-2328E693E2A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717A93-A676-445D-AB12-7F2C9708852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4F5E93-3EAE-43BA-A539-359803DCE51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9811E9-6A4C-4BC1-9C25-6D272726F65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B51AAC-B7B9-4463-BA0D-61DBE1E20E5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279572-289D-4F3E-9F7A-8C752DF0AD6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F2BE73-1A6C-4BE8-A4F3-2950DDB9D0E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3C842E-50A8-4B6E-A3EE-0B02327F2F8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C076A0-B243-4278-8F65-BEE992ADB87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698D06-5B11-4DBA-83F9-AE44C46C144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364421-A0AE-4F22-96BB-89B32DF7A17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0BCF3E-D408-4564-BC62-B0EF5E07B02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1E9D18-AD55-407C-B042-884EE1CA234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28338C-BC7D-4A0E-9CA9-34C6424F931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14819A-C919-4E44-9531-10D78ACCE46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0A7D66-F195-4180-A47D-DFDA740A99D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725BC6-9524-4546-98C0-C7AB0ADD9C7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4663E1-BB3B-4DAC-9BBB-7B59EFDCA5F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2C6C93-45B9-4A2E-9770-1C10E4CACA7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7A1F65-C5F5-4783-B3C9-0EF0A306CD9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2C2DD3-8F76-4167-B580-67DA1885B19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F5BECA-FDF1-4AA3-AA63-AC499F5AEA6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C10BEC-A497-4F93-9824-A430FA23C2F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5CF27E-ED4C-4A8A-AC4C-4A39B5C5DB5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22A2E9-F3BF-4967-AB04-F92D19070BD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445553-D88D-4D88-BAF8-A95045F0C81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56A49B-1962-4D2C-AA66-FCA237CB035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03665B-A403-4A15-B411-B75A2FC29C0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9F5BB1-6CCB-4E86-99AA-6A9ACE74E42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F97327-F8D1-47CD-9BB0-90B264D5A80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236121-EF8C-420B-8A5F-516344ECB75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CBB4E4-2EAA-434F-93C4-79720BD9624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3B93B0-543D-443D-BB97-22A35B783E9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44C2C1-23DD-493E-A48F-366DE86CC1A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1AD4FE-A21D-45AC-B550-F1DB67E85FF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EBD0C3-7C02-4C94-BB63-703F3C6DBD4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BDF319-E616-4BE0-B90B-8AC9630792B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F7E4CE-69BE-4FD2-9EE0-C4F3E34F878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7EB0B6-251F-40E0-836F-CCAD1FBEF90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EF8CA1-7880-43F9-859B-19843F91592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D6BAAC-2189-4DE3-BC15-55725A2194C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8FBF6D-7347-4D19-B389-111A5E15843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70AF4E-1476-4DE1-A28C-055E65A90F7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F37D77-0EC0-4885-99F4-80FC8FEE342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7543B8-8DE0-40B1-AC40-7196F7A06CC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64BB84-BC7A-4795-AF52-695D3A19B36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F7826F-50BC-45EA-9F47-3F71D5B49C0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CD92FE-C6B2-4849-B989-CAE21997677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C5C1BC-52B6-4B76-B76F-85F9ABDC1C2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50155D-EB52-4584-8CC7-2A01BBC9D99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FDC24F-1600-44AE-A97D-11719159EFF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34DEBA-CA69-475D-BBD1-FF567614ED0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C2796E-56DC-49C1-AC0B-A0CEA666615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BEE70C-DD4D-4D87-821B-07CFD119A10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B4E134-2FBB-43ED-9C08-F164F1EFCD9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F095D6-3CB7-4964-AAE1-6F13849BBFF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14454F-2F33-4AB9-925B-4593A24E14C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331F6E-3C47-4A8D-9231-B82896F14F2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9114DD-2EE1-4A6A-A35A-5E50F0734E1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AD0FE1-E7D1-44D8-8571-AC99E27AEAE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710DBB-2503-4728-840F-3FFAE718F19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A19594-B960-45E9-B166-1C4C231DAE6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39B78C-83A6-4DBC-AD17-C1FEB9304A2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4D9476-BD26-452A-AD78-2D98BFB7F22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7CC186-1355-4742-9352-21E7AE46D0F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063425-F87B-4D97-B17D-91A51091EBA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CBE8DB-6DB7-4E42-B798-EAF6CAB65B5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2F1738-B597-4B90-8D29-F67390E14E1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A3EAA3-8A1D-4F21-A3E4-B1002D8AA11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7B925F-020E-42E1-B088-87042C0128B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1AD44D-0F9F-4C01-A399-2F52F27D75F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38D1B8-AA8B-4F07-B1A3-A185B0B9F42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CFD2D0-5A1D-490D-A771-D1575C8035F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039E41-3C32-4B03-9688-2DC70FFA285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6C7AC2-7DA4-42A2-BC19-545D7F274E4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105E3A-5240-47B5-A06B-D598CE81791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4C575A-1B7E-42BB-9F6F-AD804107F4B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1CDD48-2CC1-46DF-96D2-4A2C46C3EB7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11D077-8934-458F-A4B7-47531E5E4EF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92267A-A739-4287-8E31-086B17DEB1A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402257-4303-489F-982F-75460405FB6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BC4D9D-D1F1-41DF-B462-CAC5EB3EC9C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87B551-2C1C-43B1-AC80-8030C2BF845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5B48B7-D786-4180-A418-400AB908CB3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814783-9B6A-4D29-97E6-35301B8A18C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675D1B-5C4A-450A-984D-66C8A3ED432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73D854-8D7A-407B-A7E0-2A2EF30957A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F469CD-379B-4BA7-8303-88BC9276980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2C6583-6B5B-407E-8F08-64CCAFAC355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DCD978-33FC-468F-AE18-825E48AEC20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731BD0-C054-4E0E-881F-EF2E09D7848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B65395-2CBC-49D7-ACE3-5C01661679E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95384E-EA6D-44F5-B520-D200C07B798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2559A3-17AC-401B-93FF-C7067761D9B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C7AFC1-61FD-419B-B184-594DEA15C81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5A39D6-334C-46C0-8B9D-281B2470AB1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774CF7-E71E-4789-90DE-E5AC9BE3591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3D6143-AE35-4BC6-B94D-390E5DDC5C4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32A2B5-D597-45C3-9BBE-A548A2680A1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3365EB-115A-4A87-837B-00DF1F3715B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70D112-01EE-402D-89DF-DFEA429C966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61D25A-E9CB-4624-B592-7D580334284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F32255-C71C-42B9-AD0C-E6901DB6B9D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83836E-E61E-4913-81C2-D72F7EE4533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444A25-E256-4D62-9A16-D8F14CBC9CC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2FF4B1-3342-4406-807C-1B2891506C6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A361A7-8A06-4CDA-BEC6-0C516BADF0B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08D1A2-4967-471F-A007-C0E1F63CA53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52B615-7297-4FD5-98CA-16D443C03F4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8F181D-1B17-4789-8FBC-E0DCECB792D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278F3C-1AB6-45E8-8E1C-8A3F72499C7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E881D7-03F6-4AE0-A464-C74411A6C16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4EFF07-8276-46B9-836C-E4F9023259B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C13B41-E3C1-4119-AF7D-1A593F4070D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A77709-B64B-4D19-87CE-6AB117D0AAF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3A12DA-F913-43CD-9A8D-579F2283148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E9E691-7C04-49EB-92F2-AE1EA4B5A80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C54BA1-A787-4F3F-9109-292728FA3E2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934BB1-7D66-4D2E-B140-83274EF933C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9E1A0B-0C26-4C1D-8775-F923DFB664E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0681EB-DF4C-4D84-8ED9-8B8CC4A996D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02C9EF-C416-454E-8CB1-C4DDFDAE45F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3FDA45-E784-47CF-ADD6-A2F416D6932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9101B8-1C0F-4074-AE9A-AE66C4744DF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C020C6-39BA-4CC1-A1F0-BE0802A4604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373964-4B87-43FB-A675-AB2CE61AA58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D9DFA6-4342-4595-A026-DCE6FC0A379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2D77F2-3941-41D9-B168-8E539A0ACA7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E7EB38-3087-4882-99E4-2E6B3CAEDEF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55A440-5358-46F6-987D-CC181202984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3CE1B1-8E95-45DD-AFB7-E909308AF06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A7BF5D-F8D7-40DA-A4CB-2FCE4A4F280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9C8E5F-1AAA-4B38-86AA-13CEFB6EB9F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8DD83B-8C0F-40F0-BF5D-E8D624CA817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29E5C2-41BA-41EF-8F13-45AF333C21D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93D5AE-2C55-4AD1-BDED-984B76EFCAA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738379-7B1B-456D-8BE6-F383B7EB9BB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2F8264-61A7-4FF9-98AC-80F40A6A47B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3B3457-E2B5-4FC3-A273-830D33379A8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CE674C-01DD-4702-A20B-74A4786BD60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DBC7E4-6DD2-4B82-8C34-F80161991CE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FA4CCE-67AD-40BB-9F42-0A8A8966C4A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D3F295-A64B-4805-94B0-D9A8B15767B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18AD52-9336-45D0-AF30-720DFA3322B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FC3F28-CB50-4498-81F4-6AFAEC0480B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558CC8-1E54-4D11-8D2C-716C2A0D80C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A20DED-DE9C-4181-A5AF-9E2053E5DC7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49B03F-EE5A-4D53-8DEC-4005D7FA0F8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2307D3-BE0B-42C9-BE5B-F27F3BB7914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79EE96-DF7E-4DD9-A47A-8FCA59D73C3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AB4EB9-141D-482C-AFEC-2707311C0B2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3AD3BA-47D5-4A72-A6A4-603DFB78F33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E91CD1-39ED-4D96-8E70-594F34DF3CB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715F66-8DD7-4A87-BAA1-873743932AE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7D4819-7959-4ACB-B99C-FE959E0A2F3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D3415C-9ECC-453B-ADC5-004B6CE7ACA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048FC3-8979-448F-A145-5787DE1FC87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752F13-E9D0-4307-BF1B-355896798B0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F1CD8F-AD89-43F8-9367-61521DE09EF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2DF154-E5EA-4F0C-AA61-69A557331F0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160F04-F5F3-44B7-9E49-2DFC9EF0576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F14E8D-B393-4104-8071-F7F876A053F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5D4C90-B93B-4C1D-A2AA-F7D1B29A9C5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98AE1D-1FBA-4C85-BE29-918681BB0E8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F5A185-ABD4-4F81-ABED-99DFCBD18FE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4221F8-4955-4C25-8EAE-982C9AAB47C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3FF092-C127-4203-9E02-484EE7C24D1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737468-11B4-4CE0-9F56-D27C2F7C1F0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2A2BE0-F5BA-4A46-AABA-E9AEDAFFE14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0E78C3-9877-4A1A-8EED-294C362963C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E8060E-9C90-4781-9244-8BBB05973D0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5DF9F9-F828-4990-B5A1-1D12530CE94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8D69E0-53C1-454F-913B-0237FF68367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D362CF-DE2D-43B0-9073-D29FDCF9CD2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C331CE-F626-48DA-8EAE-9C10401C444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3DFE30-129F-4FBD-AD9C-5D8AE85175A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848315-1379-46C1-BA9E-5A75E4273A7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E7359F-244E-4C1B-AC4F-0F2CD402FB3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45FA8F-E9C4-4B61-8560-FEC90381FAB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B39CF9-DB87-48B6-AECE-7B938B751AC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785C6D-AFE6-49D6-A59B-2252097234B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F895DD-9D1C-44E6-B1DF-CDA73717FB9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17EE0B-4A65-4009-ABF9-518808ADA3A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436D55-F97A-467C-9B5D-6DF53812570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EFE017-5E9A-4FD8-85A3-0468F1DFFE5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6E808E-B7C9-4ABF-9036-7B36034D3B9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1BF933-EBCC-488D-8B3C-B3B6430AD21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8309D5-3795-44BB-A0D2-5508A7F285D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4BEB9F-6E86-47EE-BE91-EE5506E2027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CEA1AD-1C6C-49A5-80F3-3EA19C1BF12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B94844-E56D-4B69-9539-0C24477F977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F3869F-DAB7-41ED-B092-CE2768D0C7E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D01261-8609-477E-B1D8-C51291328EF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87F4FA-3FA6-4159-9765-3A2D63A62C4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883D82-A75C-435B-87B4-4DBB9A2C886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3406E1-1637-4563-BF9D-583CEF306F5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3286F7-0AFB-4FFD-88B7-A7B4AEA7FDD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72FCCF-2D70-4EC2-9233-51143D34BD1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B82EF9-6515-4E7C-880E-52152758B75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168745-5F8E-4B29-82FA-64D861BFEE9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9216A6-2E8F-4780-AAAF-548D84EDFEC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791836-5484-4E09-824C-4CC6396BF6C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DFEB64-9008-421B-8540-EA297829074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D0AED3-2E3F-4A7F-A8E3-7E5245B3B59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8CBBA3-E2EB-48F3-B2FC-9D1F4F9141C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9557D7-5F3B-4B78-AA2E-7A6B1317427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5DE759-B1D2-45A6-9A81-6712E18962C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4DB152-5C28-40C9-BF76-71A06D410DE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CDDB27-7B90-4F22-9C61-709B6C6332D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E06F64-D3C2-43E8-A709-AE71F2FA88C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23BFAA-49A6-4380-9C63-4CE5E5A234C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B70B47-8F8B-49A3-852B-AFF662E9ABA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1EB9E6-215F-4D34-B70E-21E5153E9C8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59A43A-9367-44B7-BBEF-BCFCC46A273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049539-EEA3-4934-958E-1E764581109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38D502-894C-4490-AC38-BA56981CA85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973ED7-65AF-4C67-9A3A-DE9B5E10395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3CC6A8-D0F2-4801-8DE3-F1F4E553939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496421-F383-46D3-8538-16EC375A5ED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61DDE0-6923-4E09-BEAB-7ACA03362FB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226EBA-9712-4066-B1D7-DC76022F96D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0C4C38-3740-4E30-97DA-2E4FA30571B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6CFFA0-B2F7-40EF-B520-D4FD3193162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C4BBBF-BF8A-45C2-9E23-81527F4FA17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331DC1-0BA7-4D8E-8833-D41D2480E28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1A9327-25A3-4F65-8349-9815DDAB127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465EEB-4BA6-4064-B236-FB8A853D03C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5ED217-62B1-4DFE-BA68-65633B861CE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0581F0-6F9E-4AFD-AEA4-04A84B00E8D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4594CC-C921-4161-8290-FD9F6AF4C61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7399DF-B795-4A0D-80D7-2D95C474169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8080B0-34FB-47AB-B74B-6C205C2CD60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01779B-7BC6-4A10-B359-B372839059F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641A98-B64A-452C-BB6D-01AC2B46F53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FD06CD-3042-4079-93A3-8EE949A3B73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6DCBE4-320B-42CB-A4AB-15158288978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B6D8D3-E8E7-41F9-8D56-8983053E677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4C88CD-CBCD-4720-A5C5-A615019C3CF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85F0C6-4AAA-4239-B799-980A1105F32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5F442F-E086-495E-8BEA-2F231B7657B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40F71A-0893-4BE3-BE56-995FC85892C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DF2D66-3CA6-46AC-B43A-2130003FBC7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0C441F-C266-44B5-B3E2-5920955DD0C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2F99F0-B686-4BA8-AC24-AEC80A5052D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20CFE4-A3A2-42B5-A181-6CC9556C103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D31798-DA3E-40BC-86BF-388CB9B9ACA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70753A-224D-4B30-A17C-747269F26A9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9A520C-F0FD-43B5-AA68-2D923180F83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917321-C584-431C-8FC3-BFC2D1D925C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7F626A-B955-47DF-9811-539D4E3B7AA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4224AB-7F66-4840-B236-49AD5E939E5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B361C9-BE39-4058-8B73-970078904D5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3B3AD0-8C1C-4B33-864A-2A510648B95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B98058-E3EB-4469-AFCD-AE1577C636F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4EE7FC-78B9-4051-AB4C-E07BA1C530F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AC402B-DD24-446E-ABFF-35A0C4FF14B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8A2C24-97C9-4C48-8CD8-D486904730E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C17708-5B50-40A5-A08E-2D0378A7BBE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B65986-3FDC-4518-99CA-871EDD8D4F9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C036E3-56BE-419F-93B6-83361688CC1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869E8D-C329-434F-95C2-9D551E015AB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DA8884-8C0B-47F8-81AA-78AF30D6F80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012535-08D8-4FDD-AB45-967B2C89DBC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9B7DC6-D4F6-461D-8884-AE0A5F390BE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741AD6-DCA4-4C50-B9C5-015F8A7C819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B0C1E1-0295-48C2-A52B-7817C8E768F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E15877-7974-4D3A-A810-B4723E165BB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5DD645-8844-422A-AA2D-3EEF37537D9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931700-4449-464F-89FB-23028A13E0C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C42FE4-335E-4174-8597-549CAD9D2C0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B06F19-AC1D-4697-98CA-2495FF98D9D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76471C-F2BC-4D19-B55D-A059F3976B4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A7A0FD-EC93-4229-9B83-9561DC7697F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C3E57B-AC18-4884-B90E-2A7D1154B1A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27D4FE-B3BF-43AA-8A3A-080CCA249D9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F75265-7980-4CED-8589-5F52E465D5E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5C58BB-5585-4CF1-9EFE-4209EA84299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D8E2A7-A583-46D4-9639-B25EE709A83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DE37B7-564D-4A9D-B37B-1C231BCDFFF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3CA612-2A3B-4517-8EBA-2E6F854B1CE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0E5FB0-B271-4F4D-A33A-1F059FA49B4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20DFDF-A6AD-48FC-B41F-9673BBE1EFC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A64834-11B9-4E17-B88D-37D39A7EF14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58CE7A-226A-4CEF-90A4-701ED990CA3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9B3A30-47BA-465A-90ED-236F5310232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1FF5EB-8ACB-4696-BBF9-025D08EFCC5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0E5223-19AF-43A3-91FC-516C7FF3C99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661C1E-1DA9-4E3F-8400-D3CC66807A6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F1C625-BC1E-456E-A253-45380D6009C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EF3504-5121-4620-B912-0284753E0D9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C9EC3F-1D11-4C84-AD06-A638C1EDE20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6D9DF8-A733-4D61-9E06-1246BBFF2EE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90BCF8-AE07-4BB4-B2B3-77DF9B73D38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6B652F-59B3-4072-AB1B-624E96B61E3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46890A-7F0C-48F3-90DD-9E16720C4DC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A396AB-2376-4C4A-8B4D-7AC8E404D53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2F98C3-D61C-4D4A-BCD1-90C2AB361CC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5A1EC9-AB7D-465C-9BE3-4B2B03446F6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49E560-DCA3-4B36-97A0-875E258EFBE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B10613-127A-48D0-AEA2-892ED6F3637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B206DC-360E-4330-9195-7461E0DD974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CA69A4-DB4D-45E9-B1CA-E4D33B816B2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316AE0-A914-413D-8109-34CED719548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D3F9D7-C4CB-4C3B-A94F-3245E7FC96C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151AE5-7824-4518-A871-43523AF0F32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4FF8EF-C9DF-452C-B6AD-76E71271A83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D461FA-FF7E-4F08-A119-89395759AAF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5B7883-997F-4A9D-B77A-44E352BC18E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B04CFC-97AB-4CC2-92E6-CFC72B8A603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BF2E9D-C3CE-4E4A-B2BA-907DDB50BCE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328CD6-1BA3-4265-ACD9-E06DCF8FE1C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963303-C364-48BC-824A-7D0F7DD5641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2D5B3B-9661-4F40-9752-EA935DE561C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E601BF-ADC1-45C0-8CA0-EC2C37527E5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93503E-4596-427E-8A6F-05A2993E62C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645850-32ED-4EF8-BB2D-FEBED59521C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B7C212-ABEF-4721-A15A-E43A61C0C36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24BEE0-936A-4C2B-84EA-DF4B257EC2A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D9AD93-99C9-4EE2-8591-564C31A0991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597876-E6A8-428D-B8FA-526B8A97E2D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66EE8D-6AEF-4651-9FFE-391821AA7CE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33E4CC-95FF-4B8C-89E2-B8BAAB25190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692237-D2CE-4A1D-B857-781FB06E988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F53D4E-250D-4DDE-8C7F-4E838FF681B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B6E47B-BB90-47B8-A47C-663AE2BC2A6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CA2F15-3DE3-4EBD-A71B-CB1C2E71A6F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700665-6EB0-4BA8-A924-BCBA6847C88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3AD0C8-33F7-4139-BE54-97FFFCC1694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EB45D6-97C5-4BD0-A8C4-8D9513A54FF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00CEEB-CE65-4B6F-B79D-37B2F9BEB25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6EDD9F-FB11-49EB-95BF-F025213E617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1D336A-1AB6-42A8-B674-771019F6D79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B08FB3-1ADE-4F0F-BC22-BCF73893E46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B002BD-F22C-4419-A1D5-4D2B9F9C495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BCF0BA-F0F2-4E75-A69F-78109344911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121705-46B9-4792-80AF-767F344F59D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C0DE6D-0A58-4112-A2ED-8E4B07EECF0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BB1BB5-909B-476D-BB6B-046347E5B00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F2266C-CF82-4EC4-A9B6-2F63E0DD967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9AC83F-534F-48E6-A2A4-17AED1277FC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04ADA1-B328-4241-996C-1D6D42AD3DF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9640F2-194A-417C-9300-E5588A96DB6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819A4D-5E0C-49CF-9C54-A4513BCACC4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E55EC9-898F-48BC-B194-53E7A9C036A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73D844-C00E-4ABB-A5FA-650D115DC7A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5821BD-BAB0-4833-9AF5-B5B43D5C0B6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834092-A0C2-45F2-9668-C5A49C37B9D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B17E7F-D273-4991-A7F1-78FC9B89C6C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2C8024-4B51-4B26-944D-A54F71FFE55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292214-193D-4DF7-A80E-13C749D1962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30CDB7-DBC0-488B-B570-D546EAF3875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9D84AA-ECA5-45E9-9928-0E996934A48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75C3F0-E6AE-47D6-9C67-B7758973325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3FF0EC-D32B-4CEA-937A-6D80FEB3A7D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C566AB-ACD4-47E8-A472-AB267959679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29F863-C6C2-4E86-8CC4-8639EA4EFA3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7B8BE4-4DA4-4C8B-A48F-433F414CE30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8F3CF8-39E0-426D-85D2-798FA775254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52EB0C-589B-432E-B823-CA917628689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ED176F-76A8-45EB-A4E3-99B360AC237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1F2E9A-F6C5-4611-8C81-0A89DF1EB64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4A18DB-5FAC-463E-8D5D-D24E582A732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BC7274-25A2-4510-98DF-45A45390C13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E8C991-A051-45E5-BA30-80AA94E0FEB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BAA593-755A-4C3F-AC87-044E2342854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2B64EC-2805-44B6-BAF0-7D90EFDC00A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FF61D7-680A-450F-9475-0180B487490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34C9B9-D3CF-4D99-A53D-42CF6D3DFEF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DDAB31-3AB5-468A-AC92-C597040A05C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444AEF-11AC-4273-9979-D3D44F34099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FF8F60-1708-4ACD-8093-5F1475B0381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CA41AE-C111-4E2A-8495-9191AE89507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C41E6F-6956-4C8B-8753-7B3902D22BC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133859-C635-435F-A183-D3A78E205A7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66FC30-FADD-4DC7-88EF-0DC849BE7EF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98D003-0846-4EF0-9937-1A238354FF3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F01F96-3B5E-4EDF-B4FC-AEA1E60EA36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03021E-A889-4E0D-98CE-CF71E45B154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EB9785-228F-48CE-9EB9-5761F6B9771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AFAEDB-B011-4D93-A2F2-3810268B336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EBDC0A-89FF-4D60-8D07-6435477AD72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5DD9DF-07FA-4612-8CDE-F9761FBB4A3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BE736B-5A9C-4834-9FF4-EFC05011E2F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C4BC8D-2288-464E-AF60-C1F3451A9B9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986437-C441-4ABF-9003-12E6EC77EF2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27E8F5-79FF-4E25-9AC3-75D4C369B61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506D58-F30F-429A-A1A6-429D9FC7BA1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A92704-4DC4-40B8-9713-98DD8EE58D2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E04718-DE81-458C-9A1D-DF790CC89AB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41E7E4-2AB7-4DC3-9FB9-14FFB4BBCBC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00311C-CE71-46DE-9846-FE83A3AE434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340868-BC49-4E86-9E4A-40F7726CF47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4DCA01-DD55-4001-B0F6-437258E7A91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E75B51-90DA-435E-9CA1-CE936F61AFB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62E697-89DE-48AF-8C0D-2512069B4EC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A259BE-98F3-4B6B-BA3F-27385109B6C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E2A608-30CF-4A99-9C3F-6D755A08FD9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4D814D-8D86-4C6F-985E-DD2F4B35B26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0E6D7C-B353-4368-AA53-05001C094EF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446A19-C8CD-4166-A09F-2E730495FF5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C80967-FA4E-4D94-94E4-D6BA809AB18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9ED38A-484D-44B5-A613-533ECFB4C46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B4F121-4B0D-437F-84BF-F5A8BC1A5A3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3A2925-69A3-41A1-AE3D-DBB0AA9A8D2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690F8C-BAEC-406D-8AFB-B2377AD3CEA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4C8A3E-46E8-467F-8B2A-C0F9BCBE27E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8A9EF3-33E1-4F83-BD5E-D36D282FF1E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35D429-ADA1-4F93-9302-9494AA036DB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FAF5B3-7556-478E-A100-A8AA3AFBC49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1CC702-CD4F-44EC-83D3-12800A1612D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79C7D6-8584-453D-B688-B3C1E7189A2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599B22-F1DA-4547-875E-06E80DCF0F7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828F05-A7AE-4480-9791-7A334BF6242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ED315D-60F6-4EF3-B993-6AECFE92CB5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4A378B-38D4-4210-AF06-C4E9EAB30D6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8EE5E1-4D59-4828-BCE6-67A983475DE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4897F1-1F7C-49CD-932D-E53170AEADA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7ACBB4-32EB-499A-BBD7-093E185A40D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E19520-B224-4705-8920-32ADAF64A60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ED5977-C316-47EF-B9F6-80523AB1581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053BAC-ACF0-46A5-A046-E5EA21C114F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B8B70F-8663-4D4C-831B-7C427E75612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D3BBAE-B081-498F-9303-3CA7CE1E53E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BC0B2A-6753-4157-9B57-BC43269A3CE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47A595-F3C1-4417-9186-2BBABFAB57B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7D0527-9EDB-468B-97F6-233B1AFCE98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900A1D-08F5-4936-9169-EAD22821800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3C4DC8-2B5E-4B32-8680-D83C55AE5F9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1DF856-6F62-44BA-9F05-1B84490506C3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2EB3E3-2B82-4948-A537-FEAB20AC8BD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80A019-B770-4897-80FD-ED3741E8E37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ED32C5-0B5D-4864-85B2-FC2CA5D02BB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C0CAC2-56C6-47E1-9D07-3424108E6D7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94034E-1DD2-4E5C-9EA7-D3C20F1540A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CAFACD-0A37-46D1-BA2E-15F83C6DC35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5B80FE-646A-43CD-A39E-268796C9BAC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908BFB-9FE2-456C-9AF2-91B7317F959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5B96A4-6222-4EA9-9C3F-C4FE407F2CB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F2DD6E-DE7D-468A-ABAD-D7F70624EF3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2EC520-D908-4D65-B03E-DF6B681C606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F3F123-1452-4C39-9BF4-96D1B938E98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6503DC-BE03-4334-AD01-FD8FD767D2F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499A35-C18A-4885-B7CC-B8F2192AAF1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80C556-2032-4BBB-B4CA-BCBFAE2FF939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B2C062-1DDB-4DED-9683-7079619BF1D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6FF107-B8B4-49FA-8DBA-3F4747865E8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8678D6-5CE8-4575-AFFA-5BC15EA621C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509D1E-6195-4FE6-9FDB-30FF276A36D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47D98A-A20B-4AA5-A80B-70F447B69CB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34A23C-F364-4732-B0F7-6976AD9D2ED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AF3BDF-DC69-43F7-831B-2A70BAC395B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095222-B1B2-48E5-AFC3-4F2AC74BF7F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91CAC4-6A98-44DB-81A6-40957E56EC5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A75938-5648-4CEB-BC1B-DFBBC183601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36EDE9-F255-4A61-AC8B-193F0B9E689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1C5E00-DD68-47A7-95E4-52BECC65958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201C51-282D-4E29-AE22-140A4D622A3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C6C030-0378-4C1E-9659-F42066B1AF6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B72659-E362-4822-A675-D73FA9359739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E72A05-F316-40A7-A86B-35CBDDA46B8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5EEC86-3218-4D52-A8D0-E4AA857F373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5722C0-D00F-440D-BBAF-90D3115B43A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28FCBC-8200-49F6-931D-DED9FF3C460F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E4CBEE-6213-4A23-8A6C-EB6F2504C0B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A1B0DF-66DA-42E6-92EA-A93102C8286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5215C8-78B2-4C57-917E-8D890721FFB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9EBA55-2D99-4B5C-B814-613A54CCAD4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023A67-86CD-4EB6-88D8-2C7063F592B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AB113B-A42C-4227-9C38-156DA89A6C9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50AA41-C685-4D82-93F8-ED6D901601A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3F7153-A2E2-462A-86AF-9CE5D197FC6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0796A7-35D9-4AB2-A717-118B3DC199D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3C40B7-75A9-4DD3-B79C-E2C8BD44219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F723F0-A554-41A3-8065-14E7C4BC199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A6C924-973B-4870-8267-B162BBD8AE6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FF5D9A-7D6B-4566-9B2F-2475E97DCB6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3C7382-A217-4836-A254-BE536534A54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D782EB-50EA-4488-B4D5-15C609F7CE7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07DFC8-16D4-486A-A387-696F67204E7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F85A9A-207F-49F2-A407-60D0FDB8BFE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3EF342-5266-4425-942D-5E709423CC27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623C31-FA24-4079-8C9A-DECB1AA5BF8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6AD4DF-236E-4E26-BF76-069E48D2BEF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EA5264-B8B3-464D-8B17-F27ED5B1A7D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9D86C8-E567-4ED9-A1C2-8452EF458CD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ED6CFA-141F-49B6-B6B2-4ACD4D6BA9C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E7FA49-4AA6-4F77-9521-434FFC40E26A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1D09FE-BC27-402E-8E73-6DAD7835DB55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6A28DF-607F-4666-95A1-3815BF7DC7E4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5086B6-4409-4EEA-9B38-55334131B84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F6C50B-29F4-48B0-8DB9-BAD58D3D5F9B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403EAF-9E1B-46D9-9A8B-64369850DA8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58D10A-B441-4DA7-A6E5-303B32E71052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292FB8-E76D-40D0-900E-3BB812F214EA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D926DF-A517-4ED5-BE48-3FB35D2EFDB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0A9774-DFF7-4520-B8F2-E31F3A79957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81FE26-E8D0-4E10-A6DF-BA4DD74BF7A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AFEAF4-7997-4293-A3CD-8C004E6AB254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2CDA5C-F1AB-42DC-8728-43CAFE38B87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CC201F-585C-4F94-BEF0-9771533A993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B96AF5-20D1-4DA6-AA3E-C6D6AC314A5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3C74A2-B860-410A-A77F-47BC7904D35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0BCED4-19AC-4B99-9572-2648E943659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744C87-C480-420D-B00A-71916E07B02B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583096-D260-46B4-8C4D-ADBFCEFD466C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D78B5E-1C84-46B8-BD6B-38E7C514CCD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EC2690-0203-4811-895C-540299883251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CAA40A-0493-4CE1-BE64-272FD57DEE4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D023F9-E4F0-4F10-AB9D-00C56802FA66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53D7D5-6D55-41C8-A914-5318FA00592F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BB803F-FF09-400B-8444-8DD72B360763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40703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34EDA9-948D-44D1-B701-7F0F7DE881A6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CB8BA9-7D1E-495E-8ECE-F3E049CE752D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5516F7-9691-4AD9-AA18-1D1660540F9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25E0E9-12EF-4E01-B5E5-9A77B3537B0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D1DACA-992D-4157-AA77-52793EFC8FB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89195D-7ED8-402D-BB6D-B05751913910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1D244B-CD31-4880-BD0D-8958BB2D9FB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632E28-C8B4-41BF-B790-4B24D31193CE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AB9D8A-17A3-442F-859D-48A159CBAF91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21198E-579B-4D0A-A252-459E7833E31C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A821F8-53AC-4A9A-AAFF-2D3F8ED61EA8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BFBBE4-526E-4E19-B8A5-CA1C40D041E7}"/>
            </a:ext>
          </a:extLst>
        </xdr:cNvPr>
        <xdr:cNvSpPr>
          <a:spLocks noChangeAspect="1" noChangeArrowheads="1"/>
        </xdr:cNvSpPr>
      </xdr:nvSpPr>
      <xdr:spPr bwMode="auto">
        <a:xfrm>
          <a:off x="12649200" y="412115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quy.to\AppData\Local\Temp\Rar$DIa0.904\CS6WS_AMENDED_SET%20IN%20SLEEVE%20ONE%20PIECE%20HOODY_GRD_P2_22.04.24.xlsx" TargetMode="External"/><Relationship Id="rId1" Type="http://schemas.openxmlformats.org/officeDocument/2006/relationships/externalLinkPath" Target="/Users/quy.to/AppData/Local/Temp/Rar$DIa0.904/CS6WS_AMENDED_SET%20IN%20SLEEVE%20ONE%20PIECE%20HOODY_GRD_P2_22.04.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PALACE/4-SS25/2-SUMMER%2025/2-PRODUCTION/2-STYLE-FILE/CUTTING%20DOCKET/PRINTABLES/PALACE-%20CUTTING%20DOCKET-%20P28AHD115.xlsx" TargetMode="External"/><Relationship Id="rId1" Type="http://schemas.openxmlformats.org/officeDocument/2006/relationships/externalLinkPath" Target="https://unavailablevn.sharepoint.com/sites/COMMERCIAL/Shared%20Documents/General/2-CUSTOMER-FOLDER/PALACE/4-SS25/2-SUMMER%2025/2-PRODUCTION/2-STYLE-FILE/CUTTING%20DOCKET/PRINTABLES/PALACE-%20CUTTING%20DOCKET-%20P28AHD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TTT/4-SS25/1-SAMPLE/2-STYLE-FILE/3.%20CUTTING%20DOCKET/TTT%20-%20SS25%20-%20PROTO%201%20#T17-HDC01.XLSX" TargetMode="External"/><Relationship Id="rId1" Type="http://schemas.openxmlformats.org/officeDocument/2006/relationships/externalLinkPath" Target="https://unavailablevn.sharepoint.com/sites/COMMERCIAL/Shared%20Documents/General/2-CUSTOMER-FOLDER/TTT/4-SS25/1-SAMPLE/2-STYLE-FILE/3.%20CUTTING%20DOCKET/TTT%20-%20SS25%20-%20PROTO%201%20#T17-HDC0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SHEET"/>
      <sheetName val="GRADING "/>
      <sheetName val="SAMPLE MEASURES"/>
      <sheetName val="POM"/>
      <sheetName val="FIT REFERENCE PICS"/>
      <sheetName val="COMMENTS P1"/>
      <sheetName val="COMMENTS P2"/>
      <sheetName val="COMMENTS P3"/>
      <sheetName val="COMMENTS SIZE SET"/>
    </sheetNames>
    <sheetDataSet>
      <sheetData sheetId="0">
        <row r="1">
          <cell r="A1" t="str">
            <v>Season</v>
          </cell>
          <cell r="B1" t="str">
            <v>SUMMER 25</v>
          </cell>
          <cell r="C1" t="str">
            <v>Date Created</v>
          </cell>
          <cell r="D1" t="str">
            <v>16.04.24.  ER</v>
          </cell>
          <cell r="F1" t="str">
            <v>Proto Rcd</v>
          </cell>
          <cell r="G1" t="str">
            <v>00/00/2024</v>
          </cell>
        </row>
        <row r="2">
          <cell r="A2" t="str">
            <v>Style Name</v>
          </cell>
          <cell r="B2" t="str">
            <v>TBC</v>
          </cell>
          <cell r="C2" t="str">
            <v>COMMENTS P1</v>
          </cell>
          <cell r="D2" t="str">
            <v xml:space="preserve">00/00/2024  </v>
          </cell>
          <cell r="F2" t="str">
            <v>2nd Proto</v>
          </cell>
          <cell r="G2" t="str">
            <v>00/00/2024</v>
          </cell>
        </row>
        <row r="3">
          <cell r="A3" t="str">
            <v>Code</v>
          </cell>
          <cell r="C3" t="str">
            <v>COMMENTS P2</v>
          </cell>
          <cell r="D3" t="str">
            <v xml:space="preserve">00/00/2024  </v>
          </cell>
          <cell r="F3" t="str">
            <v>Sample Sealed</v>
          </cell>
          <cell r="G3" t="str">
            <v>00/00/2024</v>
          </cell>
        </row>
        <row r="4">
          <cell r="A4" t="str">
            <v>Block CS6WS</v>
          </cell>
          <cell r="B4" t="str">
            <v>SET IN SLEEVE ONE PIECE HOODY
3.8CM GRADING 
RIB CUFF AND HEM</v>
          </cell>
          <cell r="C4" t="str">
            <v>COMMENTS P3</v>
          </cell>
          <cell r="D4" t="str">
            <v xml:space="preserve">00/00/2024  </v>
          </cell>
          <cell r="F4" t="str">
            <v>Approved By</v>
          </cell>
          <cell r="G4" t="str">
            <v>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TTING DOCKET- IN"/>
      <sheetName val="2. TRIM CARD"/>
      <sheetName val="GRADING  (2)"/>
      <sheetName val="SAMPLE MEASURES"/>
      <sheetName val="GRADE FOR PROTO 17.08.23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GREY"/>
      <sheetName val="2. TRIM CARD"/>
      <sheetName val="POM"/>
      <sheetName val="GRADING  (2)"/>
      <sheetName val="BARCODE"/>
      <sheetName val="PP HỌP"/>
      <sheetName val="2. TRIM CARD (GREY)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7306C-9048-478C-BF75-AD3503B47CE8}">
  <sheetPr>
    <pageSetUpPr fitToPage="1"/>
  </sheetPr>
  <dimension ref="A1:Y57"/>
  <sheetViews>
    <sheetView tabSelected="1" view="pageBreakPreview" topLeftCell="A17" zoomScale="60" zoomScaleNormal="75" workbookViewId="0">
      <selection activeCell="E50" sqref="E50"/>
    </sheetView>
  </sheetViews>
  <sheetFormatPr defaultColWidth="12.54296875" defaultRowHeight="16"/>
  <cols>
    <col min="1" max="1" width="15.36328125" style="15" customWidth="1"/>
    <col min="2" max="2" width="53.36328125" style="15" customWidth="1"/>
    <col min="3" max="3" width="59" style="15" customWidth="1"/>
    <col min="4" max="4" width="15.54296875" style="15" customWidth="1"/>
    <col min="5" max="5" width="10.6328125" style="15" customWidth="1"/>
    <col min="6" max="6" width="11.54296875" style="15" customWidth="1"/>
    <col min="7" max="7" width="15.453125" style="15" customWidth="1"/>
    <col min="8" max="8" width="12.54296875" style="15"/>
    <col min="9" max="10" width="8.6328125" style="15" customWidth="1"/>
    <col min="11" max="11" width="8.54296875" style="15" customWidth="1"/>
    <col min="12" max="12" width="8.453125" style="15" customWidth="1"/>
    <col min="13" max="13" width="6.08984375" style="15" customWidth="1"/>
    <col min="14" max="14" width="12.54296875" style="15"/>
    <col min="15" max="15" width="20.54296875" style="15" customWidth="1"/>
    <col min="16" max="16" width="7.453125" style="15" hidden="1" customWidth="1"/>
    <col min="17" max="17" width="14.453125" style="15" customWidth="1"/>
    <col min="18" max="16384" width="12.54296875" style="15"/>
  </cols>
  <sheetData>
    <row r="1" spans="1:25">
      <c r="A1" s="1" t="str">
        <f>[1]COVERSHEET!A1</f>
        <v>Season</v>
      </c>
      <c r="B1" s="2" t="str">
        <f>[1]COVERSHEET!B1</f>
        <v>SUMMER 25</v>
      </c>
      <c r="C1" s="3"/>
      <c r="D1" s="4" t="str">
        <f>[1]COVERSHEET!C1</f>
        <v>Date Created</v>
      </c>
      <c r="E1" s="5" t="str">
        <f>[1]COVERSHEET!D1</f>
        <v>16.04.24.  ER</v>
      </c>
      <c r="F1" s="6"/>
      <c r="G1" s="1" t="str">
        <f>[1]COVERSHEET!F1</f>
        <v>Proto Rcd</v>
      </c>
      <c r="H1" s="7" t="str">
        <f>[1]COVERSHEET!G1</f>
        <v>00/00/2024</v>
      </c>
      <c r="I1" s="8"/>
      <c r="J1" s="9"/>
      <c r="K1" s="10"/>
      <c r="L1" s="11"/>
      <c r="M1" s="12"/>
      <c r="N1" s="13"/>
      <c r="O1" s="14"/>
    </row>
    <row r="2" spans="1:25">
      <c r="A2" s="16" t="str">
        <f>[1]COVERSHEET!A2</f>
        <v>Style Name</v>
      </c>
      <c r="B2" s="17" t="str">
        <f>[1]COVERSHEET!B2</f>
        <v>TBC</v>
      </c>
      <c r="C2" s="18"/>
      <c r="D2" s="19" t="str">
        <f>[1]COVERSHEET!C2</f>
        <v>COMMENTS P1</v>
      </c>
      <c r="E2" s="20" t="str">
        <f>[1]COVERSHEET!D2</f>
        <v xml:space="preserve">00/00/2024  </v>
      </c>
      <c r="F2" s="21"/>
      <c r="G2" s="16" t="str">
        <f>[1]COVERSHEET!F2</f>
        <v>2nd Proto</v>
      </c>
      <c r="H2" s="22" t="str">
        <f>[1]COVERSHEET!G2</f>
        <v>00/00/2024</v>
      </c>
      <c r="I2" s="23"/>
      <c r="J2" s="9"/>
      <c r="K2" s="10"/>
      <c r="L2" s="24"/>
      <c r="M2" s="25"/>
      <c r="N2" s="26"/>
      <c r="O2" s="27"/>
    </row>
    <row r="3" spans="1:25">
      <c r="A3" s="16" t="str">
        <f>[1]COVERSHEET!A3</f>
        <v>Code</v>
      </c>
      <c r="B3" s="28">
        <f>[1]COVERSHEET!B3</f>
        <v>0</v>
      </c>
      <c r="C3" s="29"/>
      <c r="D3" s="30" t="str">
        <f>[1]COVERSHEET!C3</f>
        <v>COMMENTS P2</v>
      </c>
      <c r="E3" s="20" t="str">
        <f>[1]COVERSHEET!D3</f>
        <v xml:space="preserve">00/00/2024  </v>
      </c>
      <c r="F3" s="21"/>
      <c r="G3" s="16" t="str">
        <f>[1]COVERSHEET!F3</f>
        <v>Sample Sealed</v>
      </c>
      <c r="H3" s="22" t="str">
        <f>[1]COVERSHEET!G3</f>
        <v>00/00/2024</v>
      </c>
      <c r="I3" s="23"/>
      <c r="J3" s="9"/>
      <c r="K3" s="10"/>
      <c r="L3" s="24"/>
      <c r="M3" s="25"/>
      <c r="N3" s="26"/>
      <c r="O3" s="27"/>
    </row>
    <row r="4" spans="1:25" ht="50.15" customHeight="1" thickBot="1">
      <c r="A4" s="31" t="str">
        <f>[1]COVERSHEET!A4</f>
        <v>Block CS6WS</v>
      </c>
      <c r="B4" s="32" t="str">
        <f>[1]COVERSHEET!B4</f>
        <v>SET IN SLEEVE ONE PIECE HOODY
3.8CM GRADING 
RIB CUFF AND HEM</v>
      </c>
      <c r="C4" s="33"/>
      <c r="D4" s="34" t="str">
        <f>[1]COVERSHEET!C4</f>
        <v>COMMENTS P3</v>
      </c>
      <c r="E4" s="35" t="str">
        <f>[1]COVERSHEET!D4</f>
        <v xml:space="preserve">00/00/2024  </v>
      </c>
      <c r="F4" s="36"/>
      <c r="G4" s="37" t="str">
        <f>[1]COVERSHEET!F4</f>
        <v>Approved By</v>
      </c>
      <c r="H4" s="38" t="str">
        <f>[1]COVERSHEET!G4</f>
        <v>X</v>
      </c>
      <c r="I4" s="39"/>
      <c r="J4" s="9"/>
      <c r="K4" s="10"/>
      <c r="L4" s="40"/>
      <c r="M4" s="41"/>
      <c r="N4" s="42"/>
      <c r="O4" s="43"/>
    </row>
    <row r="5" spans="1:25" ht="23.15" customHeight="1" thickBot="1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</row>
    <row r="6" spans="1:25" ht="27" customHeight="1">
      <c r="A6" s="47" t="s">
        <v>1</v>
      </c>
      <c r="B6" s="48" t="s">
        <v>2</v>
      </c>
      <c r="C6" s="49"/>
      <c r="D6" s="50" t="s">
        <v>3</v>
      </c>
      <c r="E6" s="51" t="s">
        <v>4</v>
      </c>
      <c r="F6" s="51" t="s">
        <v>5</v>
      </c>
      <c r="G6" s="51" t="s">
        <v>6</v>
      </c>
      <c r="H6" s="52" t="s">
        <v>7</v>
      </c>
      <c r="I6" s="51" t="s">
        <v>8</v>
      </c>
      <c r="J6" s="53" t="s">
        <v>9</v>
      </c>
      <c r="K6" s="11"/>
      <c r="L6" s="13"/>
      <c r="M6" s="13"/>
      <c r="N6" s="13"/>
      <c r="O6" s="14"/>
      <c r="P6" s="26"/>
      <c r="Q6" s="26"/>
      <c r="R6" s="26"/>
      <c r="S6" s="26"/>
      <c r="T6" s="26"/>
      <c r="U6" s="26"/>
      <c r="V6" s="26"/>
      <c r="W6" s="26"/>
      <c r="X6" s="26"/>
    </row>
    <row r="7" spans="1:25" s="69" customFormat="1" ht="43.5" customHeight="1">
      <c r="A7" s="54" t="s">
        <v>10</v>
      </c>
      <c r="B7" s="55" t="s">
        <v>11</v>
      </c>
      <c r="C7" s="56" t="s">
        <v>12</v>
      </c>
      <c r="D7" s="54">
        <v>2</v>
      </c>
      <c r="E7" s="54">
        <v>1</v>
      </c>
      <c r="F7" s="57">
        <f>G7-D7</f>
        <v>70</v>
      </c>
      <c r="G7" s="57">
        <f>H7-D7</f>
        <v>72</v>
      </c>
      <c r="H7" s="58">
        <v>74</v>
      </c>
      <c r="I7" s="59">
        <f>H7+D7</f>
        <v>76</v>
      </c>
      <c r="J7" s="60">
        <f>I7+D7</f>
        <v>78</v>
      </c>
      <c r="K7" s="61"/>
      <c r="L7" s="62"/>
      <c r="M7" s="63"/>
      <c r="N7" s="62"/>
      <c r="O7" s="64"/>
      <c r="P7" s="65"/>
      <c r="Q7" s="66"/>
      <c r="R7" s="65"/>
      <c r="S7" s="65"/>
      <c r="T7" s="67"/>
      <c r="U7" s="67"/>
      <c r="V7" s="65"/>
      <c r="W7" s="68"/>
      <c r="X7" s="68"/>
      <c r="Y7" s="62"/>
    </row>
    <row r="8" spans="1:25" s="69" customFormat="1" ht="43.5" customHeight="1">
      <c r="A8" s="54" t="s">
        <v>13</v>
      </c>
      <c r="B8" s="55" t="s">
        <v>14</v>
      </c>
      <c r="C8" s="70" t="s">
        <v>15</v>
      </c>
      <c r="D8" s="54">
        <v>2</v>
      </c>
      <c r="E8" s="54">
        <v>1</v>
      </c>
      <c r="F8" s="57">
        <f t="shared" ref="F8:F48" si="0">G8-D8</f>
        <v>68.5</v>
      </c>
      <c r="G8" s="57">
        <f t="shared" ref="G8:G48" si="1">H8-D8</f>
        <v>70.5</v>
      </c>
      <c r="H8" s="71">
        <v>72.5</v>
      </c>
      <c r="I8" s="59">
        <f t="shared" ref="I8:I48" si="2">H8+D8</f>
        <v>74.5</v>
      </c>
      <c r="J8" s="60">
        <f t="shared" ref="J8:J48" si="3">I8+D8</f>
        <v>76.5</v>
      </c>
      <c r="K8" s="61"/>
      <c r="L8" s="62"/>
      <c r="M8" s="63"/>
      <c r="N8" s="62"/>
      <c r="O8" s="64"/>
      <c r="P8" s="65"/>
      <c r="Q8" s="66"/>
      <c r="R8" s="65"/>
      <c r="S8" s="65"/>
      <c r="T8" s="67"/>
      <c r="U8" s="67"/>
      <c r="V8" s="65"/>
      <c r="W8" s="68"/>
      <c r="X8" s="68"/>
      <c r="Y8" s="62"/>
    </row>
    <row r="9" spans="1:25" s="69" customFormat="1" ht="43.5" customHeight="1">
      <c r="A9" s="54" t="s">
        <v>16</v>
      </c>
      <c r="B9" s="55" t="s">
        <v>17</v>
      </c>
      <c r="C9" s="70" t="s">
        <v>18</v>
      </c>
      <c r="D9" s="54">
        <v>3.8</v>
      </c>
      <c r="E9" s="54">
        <v>1</v>
      </c>
      <c r="F9" s="57">
        <f t="shared" si="0"/>
        <v>56.400000000000006</v>
      </c>
      <c r="G9" s="57">
        <f t="shared" si="1"/>
        <v>60.2</v>
      </c>
      <c r="H9" s="71">
        <v>64</v>
      </c>
      <c r="I9" s="59">
        <f t="shared" si="2"/>
        <v>67.8</v>
      </c>
      <c r="J9" s="60">
        <f t="shared" si="3"/>
        <v>71.599999999999994</v>
      </c>
      <c r="K9" s="61"/>
      <c r="L9" s="62"/>
      <c r="M9" s="63"/>
      <c r="N9" s="62"/>
      <c r="O9" s="64"/>
      <c r="P9" s="65"/>
      <c r="Q9" s="66"/>
      <c r="R9" s="65"/>
      <c r="S9" s="65"/>
      <c r="T9" s="67"/>
      <c r="U9" s="67"/>
      <c r="V9" s="65"/>
      <c r="W9" s="68"/>
      <c r="X9" s="68"/>
      <c r="Y9" s="62"/>
    </row>
    <row r="10" spans="1:25" s="69" customFormat="1" ht="43.5" customHeight="1">
      <c r="A10" s="72" t="s">
        <v>19</v>
      </c>
      <c r="B10" s="55" t="s">
        <v>20</v>
      </c>
      <c r="C10" s="70" t="s">
        <v>21</v>
      </c>
      <c r="D10" s="54">
        <v>3.8</v>
      </c>
      <c r="E10" s="73">
        <v>1</v>
      </c>
      <c r="F10" s="57">
        <f t="shared" si="0"/>
        <v>54.400000000000006</v>
      </c>
      <c r="G10" s="57">
        <f t="shared" si="1"/>
        <v>58.2</v>
      </c>
      <c r="H10" s="71">
        <v>62</v>
      </c>
      <c r="I10" s="59">
        <f t="shared" si="2"/>
        <v>65.8</v>
      </c>
      <c r="J10" s="60">
        <f t="shared" si="3"/>
        <v>69.599999999999994</v>
      </c>
      <c r="K10" s="61"/>
      <c r="L10" s="62"/>
      <c r="M10" s="63"/>
      <c r="N10" s="62"/>
      <c r="O10" s="64"/>
      <c r="P10" s="65"/>
      <c r="Q10" s="66"/>
      <c r="R10" s="65"/>
      <c r="S10" s="65"/>
      <c r="T10" s="67"/>
      <c r="U10" s="67"/>
      <c r="V10" s="74"/>
      <c r="W10" s="68"/>
      <c r="X10" s="68"/>
      <c r="Y10" s="62"/>
    </row>
    <row r="11" spans="1:25" s="69" customFormat="1" ht="43.5" customHeight="1">
      <c r="A11" s="54" t="s">
        <v>22</v>
      </c>
      <c r="B11" s="55" t="s">
        <v>23</v>
      </c>
      <c r="C11" s="70" t="s">
        <v>24</v>
      </c>
      <c r="D11" s="75">
        <v>3.8</v>
      </c>
      <c r="E11" s="76">
        <v>1</v>
      </c>
      <c r="F11" s="57">
        <f t="shared" si="0"/>
        <v>43.7</v>
      </c>
      <c r="G11" s="57">
        <f t="shared" si="1"/>
        <v>47.5</v>
      </c>
      <c r="H11" s="71">
        <v>51.3</v>
      </c>
      <c r="I11" s="59">
        <f t="shared" si="2"/>
        <v>55.099999999999994</v>
      </c>
      <c r="J11" s="60">
        <f t="shared" si="3"/>
        <v>58.899999999999991</v>
      </c>
      <c r="K11" s="61"/>
      <c r="L11" s="62"/>
      <c r="M11" s="63"/>
      <c r="N11" s="62"/>
      <c r="O11" s="64"/>
      <c r="P11" s="65"/>
      <c r="Q11" s="66"/>
      <c r="R11" s="65"/>
      <c r="S11" s="65"/>
      <c r="T11" s="67"/>
      <c r="U11" s="67"/>
      <c r="V11" s="74"/>
      <c r="W11" s="68"/>
      <c r="X11" s="68"/>
      <c r="Y11" s="62"/>
    </row>
    <row r="12" spans="1:25" s="69" customFormat="1" ht="43.5" customHeight="1">
      <c r="A12" s="54" t="s">
        <v>25</v>
      </c>
      <c r="B12" s="55" t="s">
        <v>26</v>
      </c>
      <c r="C12" s="70" t="s">
        <v>27</v>
      </c>
      <c r="D12" s="77">
        <v>2.2000000000000002</v>
      </c>
      <c r="E12" s="78">
        <v>1.5</v>
      </c>
      <c r="F12" s="57">
        <f t="shared" si="0"/>
        <v>77.099999999999994</v>
      </c>
      <c r="G12" s="57">
        <f t="shared" si="1"/>
        <v>79.3</v>
      </c>
      <c r="H12" s="79">
        <v>81.5</v>
      </c>
      <c r="I12" s="59">
        <f t="shared" si="2"/>
        <v>83.7</v>
      </c>
      <c r="J12" s="60">
        <f t="shared" si="3"/>
        <v>85.9</v>
      </c>
      <c r="K12" s="61"/>
      <c r="L12" s="62"/>
      <c r="M12" s="63"/>
      <c r="N12" s="62"/>
      <c r="O12" s="64"/>
      <c r="P12" s="65"/>
      <c r="Q12" s="66"/>
      <c r="R12" s="65"/>
      <c r="S12" s="65"/>
      <c r="T12" s="67"/>
      <c r="U12" s="67"/>
      <c r="V12" s="74"/>
      <c r="W12" s="68"/>
      <c r="X12" s="68"/>
      <c r="Y12" s="62"/>
    </row>
    <row r="13" spans="1:25" s="69" customFormat="1" ht="43.5" customHeight="1">
      <c r="A13" s="54" t="s">
        <v>28</v>
      </c>
      <c r="B13" s="55" t="s">
        <v>29</v>
      </c>
      <c r="C13" s="70" t="s">
        <v>30</v>
      </c>
      <c r="D13" s="54">
        <v>1.9</v>
      </c>
      <c r="E13" s="54">
        <v>1</v>
      </c>
      <c r="F13" s="57">
        <f t="shared" si="0"/>
        <v>56.2</v>
      </c>
      <c r="G13" s="57">
        <f t="shared" si="1"/>
        <v>58.1</v>
      </c>
      <c r="H13" s="71">
        <v>60</v>
      </c>
      <c r="I13" s="59">
        <f t="shared" si="2"/>
        <v>61.9</v>
      </c>
      <c r="J13" s="60">
        <f t="shared" si="3"/>
        <v>63.8</v>
      </c>
      <c r="K13" s="61"/>
      <c r="L13" s="62"/>
      <c r="M13" s="63"/>
      <c r="N13" s="62"/>
      <c r="O13" s="64"/>
      <c r="P13" s="65"/>
      <c r="Q13" s="66"/>
      <c r="R13" s="65"/>
      <c r="S13" s="65"/>
      <c r="T13" s="67"/>
      <c r="U13" s="67"/>
      <c r="V13" s="74"/>
      <c r="W13" s="68"/>
      <c r="X13" s="68"/>
      <c r="Y13" s="62"/>
    </row>
    <row r="14" spans="1:25" s="69" customFormat="1" ht="43.5" customHeight="1">
      <c r="A14" s="54" t="s">
        <v>31</v>
      </c>
      <c r="B14" s="55" t="s">
        <v>32</v>
      </c>
      <c r="C14" s="70" t="s">
        <v>33</v>
      </c>
      <c r="D14" s="80">
        <v>1</v>
      </c>
      <c r="E14" s="80">
        <v>1</v>
      </c>
      <c r="F14" s="57">
        <f t="shared" si="0"/>
        <v>27</v>
      </c>
      <c r="G14" s="57">
        <f t="shared" si="1"/>
        <v>28</v>
      </c>
      <c r="H14" s="81">
        <v>29</v>
      </c>
      <c r="I14" s="59">
        <f t="shared" si="2"/>
        <v>30</v>
      </c>
      <c r="J14" s="60">
        <f t="shared" si="3"/>
        <v>31</v>
      </c>
      <c r="K14" s="61"/>
      <c r="L14" s="62"/>
      <c r="M14" s="82"/>
      <c r="N14" s="62"/>
      <c r="O14" s="64"/>
      <c r="P14" s="68"/>
      <c r="Q14" s="83"/>
      <c r="R14" s="68"/>
      <c r="S14" s="65"/>
      <c r="T14" s="67"/>
      <c r="U14" s="67"/>
      <c r="V14" s="84"/>
      <c r="W14" s="68"/>
      <c r="X14" s="68"/>
      <c r="Y14" s="62"/>
    </row>
    <row r="15" spans="1:25" s="69" customFormat="1" ht="43.5" customHeight="1">
      <c r="A15" s="54" t="s">
        <v>34</v>
      </c>
      <c r="B15" s="55" t="s">
        <v>35</v>
      </c>
      <c r="C15" s="70" t="s">
        <v>36</v>
      </c>
      <c r="D15" s="80">
        <v>0.7</v>
      </c>
      <c r="E15" s="80">
        <v>0.5</v>
      </c>
      <c r="F15" s="57">
        <f t="shared" si="0"/>
        <v>21.6</v>
      </c>
      <c r="G15" s="57">
        <f t="shared" si="1"/>
        <v>22.3</v>
      </c>
      <c r="H15" s="71">
        <v>23</v>
      </c>
      <c r="I15" s="59">
        <f t="shared" si="2"/>
        <v>23.7</v>
      </c>
      <c r="J15" s="60">
        <f t="shared" si="3"/>
        <v>24.4</v>
      </c>
      <c r="K15" s="61"/>
      <c r="L15" s="62"/>
      <c r="M15" s="63"/>
      <c r="N15" s="62"/>
      <c r="O15" s="64"/>
      <c r="P15" s="65"/>
      <c r="Q15" s="66"/>
      <c r="R15" s="65"/>
      <c r="S15" s="65"/>
      <c r="T15" s="67"/>
      <c r="U15" s="67"/>
      <c r="V15" s="74"/>
      <c r="W15" s="68"/>
      <c r="X15" s="68"/>
      <c r="Y15" s="62"/>
    </row>
    <row r="16" spans="1:25" s="69" customFormat="1" ht="43.5" customHeight="1">
      <c r="A16" s="72" t="s">
        <v>37</v>
      </c>
      <c r="B16" s="55" t="s">
        <v>38</v>
      </c>
      <c r="C16" s="70" t="s">
        <v>39</v>
      </c>
      <c r="D16" s="80">
        <v>0.5</v>
      </c>
      <c r="E16" s="80">
        <v>0.5</v>
      </c>
      <c r="F16" s="57">
        <f t="shared" si="0"/>
        <v>17</v>
      </c>
      <c r="G16" s="57">
        <f t="shared" si="1"/>
        <v>17.5</v>
      </c>
      <c r="H16" s="71">
        <v>18</v>
      </c>
      <c r="I16" s="59">
        <f t="shared" si="2"/>
        <v>18.5</v>
      </c>
      <c r="J16" s="60">
        <f t="shared" si="3"/>
        <v>19</v>
      </c>
      <c r="K16" s="61"/>
      <c r="L16" s="62"/>
      <c r="M16" s="63"/>
      <c r="N16" s="62"/>
      <c r="O16" s="64"/>
      <c r="P16" s="65"/>
      <c r="Q16" s="66"/>
      <c r="R16" s="65"/>
      <c r="S16" s="65"/>
      <c r="T16" s="67"/>
      <c r="U16" s="67"/>
      <c r="V16" s="65"/>
      <c r="W16" s="68"/>
      <c r="X16" s="68"/>
      <c r="Y16" s="62"/>
    </row>
    <row r="17" spans="1:25" s="69" customFormat="1" ht="43.5" customHeight="1">
      <c r="A17" s="85" t="s">
        <v>40</v>
      </c>
      <c r="B17" s="86" t="s">
        <v>41</v>
      </c>
      <c r="C17" s="56" t="s">
        <v>42</v>
      </c>
      <c r="D17" s="54">
        <v>0.3</v>
      </c>
      <c r="E17" s="54">
        <v>0.5</v>
      </c>
      <c r="F17" s="57">
        <f t="shared" si="0"/>
        <v>9.8999999999999986</v>
      </c>
      <c r="G17" s="57">
        <f t="shared" si="1"/>
        <v>10.199999999999999</v>
      </c>
      <c r="H17" s="71">
        <v>10.5</v>
      </c>
      <c r="I17" s="59">
        <f t="shared" si="2"/>
        <v>10.8</v>
      </c>
      <c r="J17" s="60">
        <f t="shared" si="3"/>
        <v>11.100000000000001</v>
      </c>
      <c r="K17" s="61"/>
      <c r="L17" s="62"/>
      <c r="M17" s="82"/>
      <c r="N17" s="62"/>
      <c r="O17" s="64"/>
      <c r="P17" s="65"/>
      <c r="Q17" s="66"/>
      <c r="R17" s="65"/>
      <c r="S17" s="65"/>
      <c r="T17" s="67"/>
      <c r="U17" s="67"/>
      <c r="V17" s="74"/>
      <c r="W17" s="68"/>
      <c r="X17" s="68"/>
      <c r="Y17" s="62"/>
    </row>
    <row r="18" spans="1:25" s="69" customFormat="1" ht="43.5" customHeight="1">
      <c r="A18" s="54" t="s">
        <v>43</v>
      </c>
      <c r="B18" s="87" t="s">
        <v>44</v>
      </c>
      <c r="C18" s="88" t="s">
        <v>45</v>
      </c>
      <c r="D18" s="59">
        <v>0.7</v>
      </c>
      <c r="E18" s="54">
        <v>0.5</v>
      </c>
      <c r="F18" s="57">
        <f>G18-D18</f>
        <v>22.6</v>
      </c>
      <c r="G18" s="57">
        <f>H18-D18</f>
        <v>23.3</v>
      </c>
      <c r="H18" s="81">
        <v>24</v>
      </c>
      <c r="I18" s="59">
        <f>H18+D18</f>
        <v>24.7</v>
      </c>
      <c r="J18" s="60">
        <f>I18+D18</f>
        <v>25.4</v>
      </c>
      <c r="K18" s="61"/>
      <c r="L18" s="62"/>
      <c r="M18" s="89"/>
      <c r="O18" s="64"/>
      <c r="P18" s="65"/>
      <c r="Q18" s="66"/>
      <c r="R18" s="65"/>
      <c r="S18" s="65"/>
      <c r="T18" s="67"/>
      <c r="U18" s="67"/>
      <c r="V18" s="74"/>
      <c r="W18" s="68"/>
      <c r="X18" s="68"/>
      <c r="Y18" s="62"/>
    </row>
    <row r="19" spans="1:25" s="69" customFormat="1" ht="43.5" customHeight="1" thickBot="1">
      <c r="A19" s="90" t="s">
        <v>46</v>
      </c>
      <c r="B19" s="91" t="s">
        <v>47</v>
      </c>
      <c r="C19" s="92" t="s">
        <v>48</v>
      </c>
      <c r="D19" s="90">
        <v>0</v>
      </c>
      <c r="E19" s="93">
        <v>0.5</v>
      </c>
      <c r="F19" s="94">
        <f>G19-D19</f>
        <v>31</v>
      </c>
      <c r="G19" s="94">
        <f>H19-D19</f>
        <v>31</v>
      </c>
      <c r="H19" s="95">
        <v>31</v>
      </c>
      <c r="I19" s="90">
        <f>H19+D19</f>
        <v>31</v>
      </c>
      <c r="J19" s="96">
        <f>I19+D19</f>
        <v>31</v>
      </c>
      <c r="K19" s="61"/>
      <c r="L19" s="62"/>
      <c r="M19" s="89"/>
      <c r="N19" s="62"/>
      <c r="O19" s="64"/>
      <c r="P19" s="65"/>
      <c r="Q19" s="66"/>
      <c r="R19" s="65"/>
      <c r="S19" s="65"/>
      <c r="T19" s="67"/>
      <c r="U19" s="67"/>
      <c r="V19" s="74"/>
      <c r="W19" s="68"/>
      <c r="X19" s="68"/>
      <c r="Y19" s="62"/>
    </row>
    <row r="20" spans="1:25" s="69" customFormat="1" ht="23.25" customHeight="1" thickBot="1">
      <c r="A20" s="97"/>
      <c r="B20" s="98"/>
      <c r="C20" s="98" t="s">
        <v>49</v>
      </c>
      <c r="D20" s="99"/>
      <c r="E20" s="99"/>
      <c r="F20" s="100"/>
      <c r="G20" s="100"/>
      <c r="H20" s="101"/>
      <c r="I20" s="102"/>
      <c r="J20" s="103"/>
      <c r="K20" s="61"/>
      <c r="L20" s="62"/>
      <c r="M20" s="89"/>
      <c r="N20" s="62"/>
      <c r="O20" s="64"/>
      <c r="P20" s="65"/>
      <c r="Q20" s="66"/>
      <c r="R20" s="65"/>
      <c r="S20" s="65"/>
      <c r="T20" s="67"/>
      <c r="U20" s="67"/>
      <c r="V20" s="74"/>
      <c r="W20" s="68"/>
      <c r="X20" s="68"/>
      <c r="Y20" s="62"/>
    </row>
    <row r="21" spans="1:25" s="69" customFormat="1" ht="43.5" customHeight="1">
      <c r="A21" s="104" t="s">
        <v>50</v>
      </c>
      <c r="B21" s="105" t="s">
        <v>51</v>
      </c>
      <c r="C21" s="70" t="s">
        <v>52</v>
      </c>
      <c r="D21" s="106">
        <v>1.2</v>
      </c>
      <c r="E21" s="106">
        <v>0.5</v>
      </c>
      <c r="F21" s="107">
        <f t="shared" si="0"/>
        <v>50.599999999999994</v>
      </c>
      <c r="G21" s="107">
        <f t="shared" si="1"/>
        <v>51.8</v>
      </c>
      <c r="H21" s="108">
        <v>53</v>
      </c>
      <c r="I21" s="109">
        <f t="shared" si="2"/>
        <v>54.2</v>
      </c>
      <c r="J21" s="110">
        <f t="shared" si="3"/>
        <v>55.400000000000006</v>
      </c>
      <c r="K21" s="61"/>
      <c r="L21" s="62"/>
      <c r="M21" s="82"/>
      <c r="N21" s="62"/>
      <c r="O21" s="64"/>
      <c r="P21" s="65"/>
      <c r="Q21" s="66"/>
      <c r="R21" s="65"/>
      <c r="S21" s="65"/>
      <c r="T21" s="67"/>
      <c r="U21" s="67"/>
      <c r="V21" s="74"/>
      <c r="W21" s="68"/>
      <c r="X21" s="68"/>
      <c r="Y21" s="62"/>
    </row>
    <row r="22" spans="1:25" s="69" customFormat="1" ht="43.5" customHeight="1">
      <c r="A22" s="72" t="s">
        <v>53</v>
      </c>
      <c r="B22" s="55" t="s">
        <v>54</v>
      </c>
      <c r="C22" s="70" t="s">
        <v>55</v>
      </c>
      <c r="D22" s="59">
        <v>0.7</v>
      </c>
      <c r="E22" s="54">
        <v>0.5</v>
      </c>
      <c r="F22" s="57"/>
      <c r="G22" s="57"/>
      <c r="H22" s="81"/>
      <c r="I22" s="59"/>
      <c r="J22" s="60"/>
      <c r="K22" s="61"/>
      <c r="L22" s="62"/>
      <c r="M22" s="111"/>
      <c r="N22" s="62"/>
      <c r="O22" s="64"/>
      <c r="P22" s="68"/>
      <c r="Q22" s="112"/>
      <c r="R22" s="68"/>
      <c r="S22" s="65"/>
      <c r="T22" s="67"/>
      <c r="U22" s="67"/>
      <c r="V22" s="84"/>
      <c r="W22" s="68"/>
      <c r="X22" s="68"/>
      <c r="Y22" s="62"/>
    </row>
    <row r="23" spans="1:25" s="69" customFormat="1" ht="43.5" customHeight="1">
      <c r="A23" s="72" t="s">
        <v>56</v>
      </c>
      <c r="B23" s="55" t="s">
        <v>57</v>
      </c>
      <c r="C23" s="56" t="s">
        <v>58</v>
      </c>
      <c r="D23" s="54">
        <v>1.9</v>
      </c>
      <c r="E23" s="54">
        <v>0.5</v>
      </c>
      <c r="F23" s="57">
        <f t="shared" si="0"/>
        <v>49.2</v>
      </c>
      <c r="G23" s="57">
        <f t="shared" si="1"/>
        <v>51.1</v>
      </c>
      <c r="H23" s="113">
        <v>53</v>
      </c>
      <c r="I23" s="59">
        <f t="shared" si="2"/>
        <v>54.9</v>
      </c>
      <c r="J23" s="60">
        <f t="shared" si="3"/>
        <v>56.8</v>
      </c>
      <c r="K23" s="61"/>
      <c r="L23" s="62"/>
      <c r="M23" s="111"/>
      <c r="N23" s="62"/>
      <c r="O23" s="64"/>
      <c r="P23" s="68"/>
      <c r="Q23" s="112"/>
      <c r="R23" s="68"/>
      <c r="S23" s="65"/>
      <c r="T23" s="67"/>
      <c r="U23" s="67"/>
      <c r="V23" s="84"/>
      <c r="W23" s="68"/>
      <c r="X23" s="68"/>
      <c r="Y23" s="62"/>
    </row>
    <row r="24" spans="1:25" s="69" customFormat="1" ht="43.5" customHeight="1">
      <c r="A24" s="72" t="s">
        <v>59</v>
      </c>
      <c r="B24" s="55" t="s">
        <v>60</v>
      </c>
      <c r="C24" s="70" t="s">
        <v>61</v>
      </c>
      <c r="D24" s="54">
        <v>1.9</v>
      </c>
      <c r="E24" s="54">
        <v>0.5</v>
      </c>
      <c r="F24" s="57">
        <f t="shared" si="0"/>
        <v>49.2</v>
      </c>
      <c r="G24" s="57">
        <f t="shared" si="1"/>
        <v>51.1</v>
      </c>
      <c r="H24" s="108">
        <v>53</v>
      </c>
      <c r="I24" s="59">
        <f t="shared" si="2"/>
        <v>54.9</v>
      </c>
      <c r="J24" s="60">
        <f t="shared" si="3"/>
        <v>56.8</v>
      </c>
      <c r="K24" s="61"/>
      <c r="L24" s="62"/>
      <c r="M24" s="111"/>
      <c r="N24" s="62"/>
      <c r="O24" s="64"/>
      <c r="P24" s="68"/>
      <c r="Q24" s="112"/>
      <c r="R24" s="68"/>
      <c r="S24" s="65"/>
      <c r="T24" s="67"/>
      <c r="U24" s="67"/>
      <c r="V24" s="84"/>
      <c r="W24" s="68"/>
      <c r="X24" s="68"/>
      <c r="Y24" s="62"/>
    </row>
    <row r="25" spans="1:25" s="69" customFormat="1" ht="43.5" customHeight="1">
      <c r="A25" s="72" t="s">
        <v>62</v>
      </c>
      <c r="B25" s="55" t="s">
        <v>63</v>
      </c>
      <c r="C25" s="70" t="s">
        <v>64</v>
      </c>
      <c r="D25" s="114">
        <v>2</v>
      </c>
      <c r="E25" s="114">
        <v>1</v>
      </c>
      <c r="F25" s="57">
        <f t="shared" si="0"/>
        <v>39</v>
      </c>
      <c r="G25" s="57">
        <f t="shared" si="1"/>
        <v>41</v>
      </c>
      <c r="H25" s="81">
        <v>43</v>
      </c>
      <c r="I25" s="59">
        <f t="shared" si="2"/>
        <v>45</v>
      </c>
      <c r="J25" s="60">
        <f t="shared" si="3"/>
        <v>47</v>
      </c>
      <c r="K25" s="61"/>
      <c r="L25" s="62"/>
      <c r="M25" s="111"/>
      <c r="N25" s="62"/>
      <c r="O25" s="64"/>
      <c r="P25" s="68"/>
      <c r="Q25" s="83"/>
      <c r="R25" s="68"/>
      <c r="S25" s="65"/>
      <c r="T25" s="67"/>
      <c r="U25" s="67"/>
      <c r="V25" s="84"/>
      <c r="W25" s="68"/>
      <c r="X25" s="68"/>
      <c r="Y25" s="62"/>
    </row>
    <row r="26" spans="1:25" s="69" customFormat="1" ht="43.5" customHeight="1">
      <c r="A26" s="115" t="s">
        <v>65</v>
      </c>
      <c r="B26" s="56" t="s">
        <v>66</v>
      </c>
      <c r="C26" s="70" t="s">
        <v>67</v>
      </c>
      <c r="D26" s="116">
        <v>0</v>
      </c>
      <c r="E26" s="117">
        <v>0.5</v>
      </c>
      <c r="F26" s="118">
        <f t="shared" si="0"/>
        <v>0</v>
      </c>
      <c r="G26" s="118">
        <f t="shared" si="1"/>
        <v>0</v>
      </c>
      <c r="H26" s="119"/>
      <c r="I26" s="120">
        <f t="shared" si="2"/>
        <v>0</v>
      </c>
      <c r="J26" s="121">
        <f t="shared" si="3"/>
        <v>0</v>
      </c>
      <c r="K26" s="61"/>
      <c r="L26" s="62"/>
      <c r="M26" s="89"/>
      <c r="N26" s="62"/>
      <c r="O26" s="64"/>
      <c r="P26" s="68"/>
      <c r="Q26" s="83"/>
      <c r="R26" s="68"/>
      <c r="S26" s="65"/>
      <c r="T26" s="67"/>
      <c r="U26" s="67"/>
      <c r="V26" s="84"/>
      <c r="W26" s="68"/>
      <c r="X26" s="68"/>
      <c r="Y26" s="62"/>
    </row>
    <row r="27" spans="1:25" s="69" customFormat="1" ht="43.5" customHeight="1">
      <c r="A27" s="115" t="s">
        <v>7</v>
      </c>
      <c r="B27" s="122" t="s">
        <v>68</v>
      </c>
      <c r="C27" s="88" t="s">
        <v>69</v>
      </c>
      <c r="D27" s="123">
        <v>0</v>
      </c>
      <c r="E27" s="124">
        <v>0.5</v>
      </c>
      <c r="F27" s="125">
        <f t="shared" si="0"/>
        <v>8</v>
      </c>
      <c r="G27" s="125">
        <f t="shared" si="1"/>
        <v>8</v>
      </c>
      <c r="H27" s="126">
        <v>8</v>
      </c>
      <c r="I27" s="127">
        <f t="shared" si="2"/>
        <v>8</v>
      </c>
      <c r="J27" s="128">
        <f t="shared" si="3"/>
        <v>8</v>
      </c>
      <c r="K27" s="61"/>
      <c r="L27" s="62"/>
      <c r="M27" s="89"/>
      <c r="N27" s="62"/>
      <c r="O27" s="64"/>
      <c r="P27" s="68"/>
      <c r="Q27" s="83"/>
      <c r="R27" s="68"/>
      <c r="S27" s="65"/>
      <c r="T27" s="67"/>
      <c r="U27" s="67"/>
      <c r="V27" s="84"/>
      <c r="W27" s="68"/>
      <c r="X27" s="68"/>
      <c r="Y27" s="62"/>
    </row>
    <row r="28" spans="1:25" s="69" customFormat="1" ht="43.5" customHeight="1">
      <c r="A28" s="115" t="s">
        <v>6</v>
      </c>
      <c r="B28" s="122" t="s">
        <v>70</v>
      </c>
      <c r="C28" s="88" t="s">
        <v>71</v>
      </c>
      <c r="D28" s="129">
        <v>0</v>
      </c>
      <c r="E28" s="130">
        <v>0.3</v>
      </c>
      <c r="F28" s="125">
        <f t="shared" si="0"/>
        <v>8</v>
      </c>
      <c r="G28" s="125">
        <f t="shared" si="1"/>
        <v>8</v>
      </c>
      <c r="H28" s="126">
        <v>8</v>
      </c>
      <c r="I28" s="127">
        <f t="shared" si="2"/>
        <v>8</v>
      </c>
      <c r="J28" s="128">
        <f t="shared" si="3"/>
        <v>8</v>
      </c>
      <c r="K28" s="61"/>
      <c r="L28" s="62"/>
      <c r="M28" s="89"/>
      <c r="N28" s="62"/>
      <c r="O28" s="64"/>
      <c r="P28" s="68"/>
      <c r="Q28" s="83"/>
      <c r="R28" s="68"/>
      <c r="S28" s="65"/>
      <c r="T28" s="67"/>
      <c r="U28" s="67"/>
      <c r="V28" s="84"/>
      <c r="W28" s="68"/>
      <c r="X28" s="68"/>
      <c r="Y28" s="62"/>
    </row>
    <row r="29" spans="1:25" s="69" customFormat="1" ht="43.5" customHeight="1">
      <c r="A29" s="115" t="s">
        <v>72</v>
      </c>
      <c r="B29" s="122" t="s">
        <v>73</v>
      </c>
      <c r="C29" s="88" t="s">
        <v>74</v>
      </c>
      <c r="D29" s="123">
        <v>0</v>
      </c>
      <c r="E29" s="131">
        <v>0.5</v>
      </c>
      <c r="F29" s="125">
        <f t="shared" si="0"/>
        <v>2</v>
      </c>
      <c r="G29" s="125">
        <f t="shared" si="1"/>
        <v>2</v>
      </c>
      <c r="H29" s="126">
        <v>2</v>
      </c>
      <c r="I29" s="127">
        <f t="shared" si="2"/>
        <v>2</v>
      </c>
      <c r="J29" s="128">
        <f t="shared" si="3"/>
        <v>2</v>
      </c>
      <c r="K29" s="61"/>
      <c r="L29" s="62"/>
      <c r="M29" s="89"/>
      <c r="N29" s="62"/>
      <c r="O29" s="64"/>
      <c r="P29" s="68"/>
      <c r="Q29" s="83"/>
      <c r="R29" s="68"/>
      <c r="S29" s="65"/>
      <c r="T29" s="67"/>
      <c r="U29" s="67"/>
      <c r="V29" s="84"/>
      <c r="W29" s="68"/>
      <c r="X29" s="68"/>
      <c r="Y29" s="62"/>
    </row>
    <row r="30" spans="1:25" s="69" customFormat="1" ht="43.5" customHeight="1">
      <c r="A30" s="72" t="s">
        <v>75</v>
      </c>
      <c r="B30" s="87" t="s">
        <v>76</v>
      </c>
      <c r="C30" s="88" t="s">
        <v>77</v>
      </c>
      <c r="D30" s="59">
        <v>0.3</v>
      </c>
      <c r="E30" s="54">
        <v>0.5</v>
      </c>
      <c r="F30" s="57">
        <f t="shared" si="0"/>
        <v>9.8999999999999986</v>
      </c>
      <c r="G30" s="57">
        <f t="shared" si="1"/>
        <v>10.199999999999999</v>
      </c>
      <c r="H30" s="81">
        <v>10.5</v>
      </c>
      <c r="I30" s="59">
        <f t="shared" si="2"/>
        <v>10.8</v>
      </c>
      <c r="J30" s="60">
        <f t="shared" si="3"/>
        <v>11.100000000000001</v>
      </c>
      <c r="K30" s="61"/>
      <c r="L30" s="62"/>
      <c r="M30" s="89"/>
      <c r="N30" s="62"/>
      <c r="O30" s="64"/>
      <c r="P30" s="68"/>
      <c r="Q30" s="83"/>
      <c r="R30" s="68"/>
      <c r="S30" s="65"/>
      <c r="T30" s="67"/>
      <c r="U30" s="67"/>
      <c r="V30" s="84"/>
      <c r="W30" s="68"/>
      <c r="X30" s="68"/>
      <c r="Y30" s="62"/>
    </row>
    <row r="31" spans="1:25" s="69" customFormat="1" ht="43.5" customHeight="1">
      <c r="A31" s="123" t="s">
        <v>5</v>
      </c>
      <c r="B31" s="132" t="s">
        <v>78</v>
      </c>
      <c r="C31" s="133" t="s">
        <v>79</v>
      </c>
      <c r="D31" s="123">
        <v>0</v>
      </c>
      <c r="E31" s="131">
        <v>0.5</v>
      </c>
      <c r="F31" s="125">
        <f t="shared" si="0"/>
        <v>1</v>
      </c>
      <c r="G31" s="125">
        <f t="shared" si="1"/>
        <v>1</v>
      </c>
      <c r="H31" s="126">
        <v>1</v>
      </c>
      <c r="I31" s="127">
        <f t="shared" si="2"/>
        <v>1</v>
      </c>
      <c r="J31" s="128">
        <f t="shared" si="3"/>
        <v>1</v>
      </c>
      <c r="K31" s="61"/>
      <c r="L31" s="62"/>
      <c r="M31" s="89"/>
      <c r="N31" s="62"/>
      <c r="O31" s="64"/>
      <c r="P31" s="111"/>
      <c r="Q31" s="134"/>
      <c r="R31" s="111"/>
      <c r="S31" s="111"/>
      <c r="T31" s="63"/>
      <c r="U31" s="63"/>
      <c r="V31" s="135"/>
      <c r="W31" s="111"/>
      <c r="X31" s="111"/>
      <c r="Y31" s="62"/>
    </row>
    <row r="32" spans="1:25" s="69" customFormat="1" ht="43.5" customHeight="1">
      <c r="A32" s="136" t="s">
        <v>80</v>
      </c>
      <c r="B32" s="137" t="s">
        <v>81</v>
      </c>
      <c r="C32" s="138" t="s">
        <v>82</v>
      </c>
      <c r="D32" s="123">
        <v>0</v>
      </c>
      <c r="E32" s="131">
        <v>0.5</v>
      </c>
      <c r="F32" s="125">
        <f t="shared" si="0"/>
        <v>9.5</v>
      </c>
      <c r="G32" s="125">
        <f t="shared" si="1"/>
        <v>9.5</v>
      </c>
      <c r="H32" s="126">
        <v>9.5</v>
      </c>
      <c r="I32" s="127">
        <f t="shared" si="2"/>
        <v>9.5</v>
      </c>
      <c r="J32" s="128">
        <f t="shared" si="3"/>
        <v>9.5</v>
      </c>
      <c r="K32" s="61"/>
      <c r="L32" s="62"/>
      <c r="M32" s="89"/>
      <c r="N32" s="62"/>
      <c r="O32" s="64"/>
      <c r="P32" s="139" t="s">
        <v>83</v>
      </c>
      <c r="Q32" s="140" t="s">
        <v>84</v>
      </c>
      <c r="R32" s="139">
        <v>26</v>
      </c>
      <c r="S32" s="139"/>
      <c r="T32" s="141">
        <f t="shared" ref="T32:T51" si="4">U32-R32</f>
        <v>-52</v>
      </c>
      <c r="U32" s="141">
        <f t="shared" ref="U32:U51" si="5">V32-R32</f>
        <v>-26</v>
      </c>
      <c r="V32" s="142">
        <f>'[2]SAMPLE MEASURES'!AE32</f>
        <v>0</v>
      </c>
      <c r="W32" s="139">
        <f t="shared" ref="W32:W51" si="6">V32+R32</f>
        <v>26</v>
      </c>
      <c r="X32" s="139">
        <f t="shared" ref="X32:X51" si="7">W32+R32</f>
        <v>52</v>
      </c>
    </row>
    <row r="33" spans="1:24" s="69" customFormat="1" ht="43.5" customHeight="1" thickBot="1">
      <c r="A33" s="143" t="s">
        <v>85</v>
      </c>
      <c r="B33" s="144" t="s">
        <v>86</v>
      </c>
      <c r="C33" s="145" t="s">
        <v>87</v>
      </c>
      <c r="D33" s="146">
        <v>0</v>
      </c>
      <c r="E33" s="147">
        <v>0.5</v>
      </c>
      <c r="F33" s="148">
        <f t="shared" si="0"/>
        <v>3</v>
      </c>
      <c r="G33" s="148">
        <f t="shared" si="1"/>
        <v>3</v>
      </c>
      <c r="H33" s="95">
        <v>3</v>
      </c>
      <c r="I33" s="149">
        <f t="shared" si="2"/>
        <v>3</v>
      </c>
      <c r="J33" s="150">
        <f t="shared" si="3"/>
        <v>3</v>
      </c>
      <c r="K33" s="61"/>
      <c r="L33" s="62"/>
      <c r="M33" s="89"/>
      <c r="N33" s="62"/>
      <c r="O33" s="64"/>
      <c r="P33" s="139"/>
      <c r="Q33" s="140"/>
      <c r="R33" s="139"/>
      <c r="S33" s="139"/>
      <c r="T33" s="141"/>
      <c r="U33" s="141"/>
      <c r="V33" s="142"/>
      <c r="W33" s="139"/>
      <c r="X33" s="139"/>
    </row>
    <row r="34" spans="1:24" s="69" customFormat="1" ht="36" customHeight="1" thickBot="1">
      <c r="A34" s="151" t="s">
        <v>88</v>
      </c>
      <c r="B34" s="152"/>
      <c r="C34" s="152"/>
      <c r="D34" s="153">
        <v>0</v>
      </c>
      <c r="E34" s="154">
        <v>0.5</v>
      </c>
      <c r="F34" s="155">
        <f t="shared" si="0"/>
        <v>0</v>
      </c>
      <c r="G34" s="155">
        <f t="shared" si="1"/>
        <v>0</v>
      </c>
      <c r="H34" s="156"/>
      <c r="I34" s="153">
        <f t="shared" si="2"/>
        <v>0</v>
      </c>
      <c r="J34" s="157">
        <f t="shared" si="3"/>
        <v>0</v>
      </c>
      <c r="K34" s="61"/>
      <c r="L34" s="62"/>
      <c r="M34" s="89"/>
      <c r="N34" s="62"/>
      <c r="O34" s="64"/>
      <c r="P34" s="139"/>
      <c r="Q34" s="140"/>
      <c r="R34" s="139"/>
      <c r="S34" s="139"/>
      <c r="T34" s="141"/>
      <c r="U34" s="141"/>
      <c r="V34" s="142"/>
      <c r="W34" s="139"/>
      <c r="X34" s="139"/>
    </row>
    <row r="35" spans="1:24" s="69" customFormat="1" ht="43.5" customHeight="1">
      <c r="A35" s="158" t="s">
        <v>89</v>
      </c>
      <c r="B35" s="159" t="s">
        <v>90</v>
      </c>
      <c r="C35" s="138" t="s">
        <v>91</v>
      </c>
      <c r="D35" s="109">
        <v>0.5</v>
      </c>
      <c r="E35" s="160">
        <v>1</v>
      </c>
      <c r="F35" s="107">
        <f t="shared" si="0"/>
        <v>39</v>
      </c>
      <c r="G35" s="107">
        <f t="shared" si="1"/>
        <v>39.5</v>
      </c>
      <c r="H35" s="161">
        <v>40</v>
      </c>
      <c r="I35" s="109">
        <f t="shared" si="2"/>
        <v>40.5</v>
      </c>
      <c r="J35" s="110">
        <f t="shared" si="3"/>
        <v>41</v>
      </c>
      <c r="K35" s="61"/>
      <c r="L35" s="62"/>
      <c r="M35" s="89"/>
      <c r="N35" s="62"/>
      <c r="O35" s="64"/>
      <c r="P35" s="139"/>
      <c r="Q35" s="140"/>
      <c r="R35" s="139"/>
      <c r="S35" s="139"/>
      <c r="T35" s="141"/>
      <c r="U35" s="141"/>
      <c r="V35" s="142"/>
      <c r="W35" s="139"/>
      <c r="X35" s="139"/>
    </row>
    <row r="36" spans="1:24" s="69" customFormat="1" ht="43.5" customHeight="1">
      <c r="A36" s="162" t="s">
        <v>92</v>
      </c>
      <c r="B36" s="138" t="s">
        <v>93</v>
      </c>
      <c r="C36" s="138" t="s">
        <v>94</v>
      </c>
      <c r="D36" s="129">
        <v>0.5</v>
      </c>
      <c r="E36" s="163">
        <v>1</v>
      </c>
      <c r="F36" s="125">
        <f t="shared" si="0"/>
        <v>34</v>
      </c>
      <c r="G36" s="125">
        <f t="shared" si="1"/>
        <v>34.5</v>
      </c>
      <c r="H36" s="164">
        <v>35</v>
      </c>
      <c r="I36" s="127">
        <f t="shared" si="2"/>
        <v>35.5</v>
      </c>
      <c r="J36" s="128">
        <f t="shared" si="3"/>
        <v>36</v>
      </c>
      <c r="K36" s="61"/>
      <c r="L36" s="62"/>
      <c r="M36" s="89"/>
      <c r="N36" s="62"/>
      <c r="O36" s="64"/>
      <c r="P36" s="139"/>
      <c r="Q36" s="140"/>
      <c r="R36" s="139"/>
      <c r="S36" s="139"/>
      <c r="T36" s="141"/>
      <c r="U36" s="141"/>
      <c r="V36" s="142"/>
      <c r="W36" s="139"/>
      <c r="X36" s="139"/>
    </row>
    <row r="37" spans="1:24" s="69" customFormat="1" ht="43.5" customHeight="1">
      <c r="A37" s="162" t="s">
        <v>95</v>
      </c>
      <c r="B37" s="138" t="s">
        <v>96</v>
      </c>
      <c r="C37" s="138" t="s">
        <v>97</v>
      </c>
      <c r="D37" s="129">
        <v>0.5</v>
      </c>
      <c r="E37" s="163">
        <v>0.5</v>
      </c>
      <c r="F37" s="125">
        <f t="shared" si="0"/>
        <v>26</v>
      </c>
      <c r="G37" s="125">
        <f t="shared" si="1"/>
        <v>26.5</v>
      </c>
      <c r="H37" s="164">
        <v>27</v>
      </c>
      <c r="I37" s="127">
        <f t="shared" si="2"/>
        <v>27.5</v>
      </c>
      <c r="J37" s="128">
        <f t="shared" si="3"/>
        <v>28</v>
      </c>
      <c r="K37" s="61"/>
      <c r="L37" s="62"/>
      <c r="M37" s="89"/>
      <c r="N37" s="62"/>
      <c r="O37" s="64"/>
      <c r="P37" s="139"/>
      <c r="Q37" s="140"/>
      <c r="R37" s="139"/>
      <c r="S37" s="139"/>
      <c r="T37" s="141"/>
      <c r="U37" s="141"/>
      <c r="V37" s="142"/>
      <c r="W37" s="139"/>
      <c r="X37" s="139"/>
    </row>
    <row r="38" spans="1:24" s="69" customFormat="1" ht="43.5" customHeight="1">
      <c r="A38" s="165" t="s">
        <v>98</v>
      </c>
      <c r="B38" s="166" t="s">
        <v>99</v>
      </c>
      <c r="C38" s="167" t="s">
        <v>100</v>
      </c>
      <c r="D38" s="168">
        <v>1</v>
      </c>
      <c r="E38" s="169">
        <v>1</v>
      </c>
      <c r="F38" s="170">
        <f t="shared" si="0"/>
        <v>51</v>
      </c>
      <c r="G38" s="170">
        <f t="shared" si="1"/>
        <v>52</v>
      </c>
      <c r="H38" s="171">
        <v>53</v>
      </c>
      <c r="I38" s="172">
        <f t="shared" si="2"/>
        <v>54</v>
      </c>
      <c r="J38" s="173">
        <f t="shared" si="3"/>
        <v>55</v>
      </c>
      <c r="K38" s="61"/>
      <c r="L38" s="62"/>
      <c r="M38" s="89"/>
      <c r="N38" s="62"/>
      <c r="O38" s="64"/>
      <c r="P38" s="139"/>
      <c r="Q38" s="140"/>
      <c r="R38" s="139"/>
      <c r="S38" s="139"/>
      <c r="T38" s="141"/>
      <c r="U38" s="141"/>
      <c r="V38" s="142"/>
      <c r="W38" s="139"/>
      <c r="X38" s="139"/>
    </row>
    <row r="39" spans="1:24" s="69" customFormat="1" ht="43.5" customHeight="1">
      <c r="A39" s="174" t="s">
        <v>101</v>
      </c>
      <c r="B39" s="175" t="s">
        <v>102</v>
      </c>
      <c r="C39" s="167" t="s">
        <v>103</v>
      </c>
      <c r="D39" s="109">
        <v>0</v>
      </c>
      <c r="E39" s="160">
        <v>1</v>
      </c>
      <c r="F39" s="57">
        <f t="shared" si="0"/>
        <v>2.5</v>
      </c>
      <c r="G39" s="57">
        <f t="shared" si="1"/>
        <v>2.5</v>
      </c>
      <c r="H39" s="176">
        <v>2.5</v>
      </c>
      <c r="I39" s="59">
        <f t="shared" si="2"/>
        <v>2.5</v>
      </c>
      <c r="J39" s="60">
        <f t="shared" si="3"/>
        <v>2.5</v>
      </c>
      <c r="K39" s="61"/>
      <c r="L39" s="62"/>
      <c r="M39" s="89"/>
      <c r="N39" s="62"/>
      <c r="O39" s="64"/>
      <c r="P39" s="139"/>
      <c r="Q39" s="140"/>
      <c r="R39" s="139"/>
      <c r="S39" s="139"/>
      <c r="T39" s="141"/>
      <c r="U39" s="141"/>
      <c r="V39" s="142"/>
      <c r="W39" s="139"/>
      <c r="X39" s="139"/>
    </row>
    <row r="40" spans="1:24" s="69" customFormat="1" ht="43.5" customHeight="1">
      <c r="A40" s="177" t="s">
        <v>104</v>
      </c>
      <c r="B40" s="178" t="s">
        <v>105</v>
      </c>
      <c r="C40" s="178" t="s">
        <v>106</v>
      </c>
      <c r="D40" s="179">
        <v>0.7</v>
      </c>
      <c r="E40" s="180">
        <v>1</v>
      </c>
      <c r="F40" s="125">
        <f t="shared" si="0"/>
        <v>26.6</v>
      </c>
      <c r="G40" s="125">
        <f t="shared" si="1"/>
        <v>27.3</v>
      </c>
      <c r="H40" s="181">
        <v>28</v>
      </c>
      <c r="I40" s="127">
        <f t="shared" si="2"/>
        <v>28.7</v>
      </c>
      <c r="J40" s="128">
        <f t="shared" si="3"/>
        <v>29.4</v>
      </c>
      <c r="K40" s="61"/>
      <c r="L40" s="62"/>
      <c r="M40" s="89"/>
      <c r="N40" s="62"/>
      <c r="O40" s="64"/>
      <c r="P40" s="139"/>
      <c r="Q40" s="140"/>
      <c r="R40" s="139"/>
      <c r="S40" s="139"/>
      <c r="T40" s="141"/>
      <c r="U40" s="141"/>
      <c r="V40" s="142"/>
      <c r="W40" s="139"/>
      <c r="X40" s="139"/>
    </row>
    <row r="41" spans="1:24" s="69" customFormat="1" ht="43.5" customHeight="1">
      <c r="A41" s="182" t="s">
        <v>107</v>
      </c>
      <c r="B41" s="183" t="s">
        <v>108</v>
      </c>
      <c r="C41" s="183" t="s">
        <v>109</v>
      </c>
      <c r="D41" s="123">
        <v>0</v>
      </c>
      <c r="E41" s="184">
        <v>1</v>
      </c>
      <c r="F41" s="125">
        <f t="shared" si="0"/>
        <v>16</v>
      </c>
      <c r="G41" s="125">
        <f t="shared" si="1"/>
        <v>16</v>
      </c>
      <c r="H41" s="185">
        <v>16</v>
      </c>
      <c r="I41" s="127">
        <f t="shared" si="2"/>
        <v>16</v>
      </c>
      <c r="J41" s="128">
        <f t="shared" si="3"/>
        <v>16</v>
      </c>
      <c r="K41" s="61"/>
      <c r="L41" s="62"/>
      <c r="M41" s="89"/>
      <c r="N41" s="62"/>
      <c r="O41" s="64"/>
      <c r="P41" s="139"/>
      <c r="Q41" s="140"/>
      <c r="R41" s="139"/>
      <c r="S41" s="139"/>
      <c r="T41" s="141"/>
      <c r="U41" s="141"/>
      <c r="V41" s="142"/>
      <c r="W41" s="139"/>
      <c r="X41" s="139"/>
    </row>
    <row r="42" spans="1:24" s="69" customFormat="1" ht="43.5" customHeight="1" thickBot="1">
      <c r="A42" s="186" t="s">
        <v>110</v>
      </c>
      <c r="B42" s="145" t="s">
        <v>111</v>
      </c>
      <c r="C42" s="145" t="s">
        <v>112</v>
      </c>
      <c r="D42" s="146">
        <v>0</v>
      </c>
      <c r="E42" s="187">
        <v>0.5</v>
      </c>
      <c r="F42" s="148">
        <f t="shared" si="0"/>
        <v>4.5</v>
      </c>
      <c r="G42" s="148">
        <f t="shared" si="1"/>
        <v>4.5</v>
      </c>
      <c r="H42" s="188">
        <v>4.5</v>
      </c>
      <c r="I42" s="149">
        <f t="shared" si="2"/>
        <v>4.5</v>
      </c>
      <c r="J42" s="150">
        <f t="shared" si="3"/>
        <v>4.5</v>
      </c>
      <c r="K42" s="61"/>
      <c r="L42" s="62"/>
      <c r="M42" s="89"/>
      <c r="N42" s="62"/>
      <c r="O42" s="64"/>
      <c r="P42" s="139"/>
      <c r="Q42" s="140"/>
      <c r="R42" s="139"/>
      <c r="S42" s="139"/>
      <c r="T42" s="141"/>
      <c r="U42" s="141"/>
      <c r="V42" s="142"/>
      <c r="W42" s="139"/>
      <c r="X42" s="139"/>
    </row>
    <row r="43" spans="1:24" s="69" customFormat="1" ht="32.25" customHeight="1" thickBot="1">
      <c r="A43" s="189" t="s">
        <v>113</v>
      </c>
      <c r="B43" s="190"/>
      <c r="C43" s="190"/>
      <c r="D43" s="153">
        <v>0</v>
      </c>
      <c r="E43" s="154">
        <v>0.5</v>
      </c>
      <c r="F43" s="155">
        <f t="shared" si="0"/>
        <v>0</v>
      </c>
      <c r="G43" s="155">
        <f t="shared" si="1"/>
        <v>0</v>
      </c>
      <c r="H43" s="156"/>
      <c r="I43" s="153">
        <f t="shared" si="2"/>
        <v>0</v>
      </c>
      <c r="J43" s="157">
        <f t="shared" si="3"/>
        <v>0</v>
      </c>
      <c r="K43" s="61"/>
      <c r="L43" s="62"/>
      <c r="M43" s="89"/>
      <c r="N43" s="62"/>
      <c r="O43" s="64"/>
      <c r="P43" s="139"/>
      <c r="Q43" s="140"/>
      <c r="R43" s="139"/>
      <c r="S43" s="139"/>
      <c r="T43" s="141"/>
      <c r="U43" s="141"/>
      <c r="V43" s="142"/>
      <c r="W43" s="139"/>
      <c r="X43" s="139"/>
    </row>
    <row r="44" spans="1:24" s="69" customFormat="1" ht="43.5" customHeight="1">
      <c r="A44" s="158" t="s">
        <v>114</v>
      </c>
      <c r="B44" s="191" t="s">
        <v>115</v>
      </c>
      <c r="C44" s="192" t="s">
        <v>116</v>
      </c>
      <c r="D44" s="109">
        <v>1</v>
      </c>
      <c r="E44" s="160">
        <v>1</v>
      </c>
      <c r="F44" s="107">
        <f t="shared" si="0"/>
        <v>26</v>
      </c>
      <c r="G44" s="107">
        <f t="shared" si="1"/>
        <v>27</v>
      </c>
      <c r="H44" s="193">
        <v>28</v>
      </c>
      <c r="I44" s="109">
        <f t="shared" si="2"/>
        <v>29</v>
      </c>
      <c r="J44" s="110">
        <f t="shared" si="3"/>
        <v>30</v>
      </c>
      <c r="K44" s="61"/>
      <c r="L44" s="62"/>
      <c r="M44" s="89"/>
      <c r="N44" s="62"/>
      <c r="O44" s="64"/>
      <c r="P44" s="139"/>
      <c r="Q44" s="140"/>
      <c r="R44" s="139"/>
      <c r="S44" s="139"/>
      <c r="T44" s="141"/>
      <c r="U44" s="141"/>
      <c r="V44" s="142"/>
      <c r="W44" s="139"/>
      <c r="X44" s="139"/>
    </row>
    <row r="45" spans="1:24" s="69" customFormat="1" ht="43.5" customHeight="1">
      <c r="A45" s="174" t="s">
        <v>117</v>
      </c>
      <c r="B45" s="175" t="s">
        <v>118</v>
      </c>
      <c r="C45" s="192" t="s">
        <v>119</v>
      </c>
      <c r="D45" s="109">
        <v>1</v>
      </c>
      <c r="E45" s="160">
        <v>1</v>
      </c>
      <c r="F45" s="57">
        <f t="shared" si="0"/>
        <v>36.5</v>
      </c>
      <c r="G45" s="57">
        <f t="shared" si="1"/>
        <v>37.5</v>
      </c>
      <c r="H45" s="193">
        <v>38.5</v>
      </c>
      <c r="I45" s="59">
        <f t="shared" si="2"/>
        <v>39.5</v>
      </c>
      <c r="J45" s="60">
        <f t="shared" si="3"/>
        <v>40.5</v>
      </c>
      <c r="K45" s="61"/>
      <c r="L45" s="62"/>
      <c r="M45" s="89"/>
      <c r="N45" s="62"/>
      <c r="O45" s="64"/>
      <c r="P45" s="139"/>
      <c r="Q45" s="140"/>
      <c r="R45" s="139"/>
      <c r="S45" s="139"/>
      <c r="T45" s="141"/>
      <c r="U45" s="141"/>
      <c r="V45" s="142"/>
      <c r="W45" s="139"/>
      <c r="X45" s="139"/>
    </row>
    <row r="46" spans="1:24" s="69" customFormat="1" ht="43.5" customHeight="1">
      <c r="A46" s="174" t="s">
        <v>120</v>
      </c>
      <c r="B46" s="175" t="s">
        <v>121</v>
      </c>
      <c r="C46" s="192" t="s">
        <v>122</v>
      </c>
      <c r="D46" s="109">
        <v>1</v>
      </c>
      <c r="E46" s="160">
        <v>1</v>
      </c>
      <c r="F46" s="57">
        <f t="shared" si="0"/>
        <v>33</v>
      </c>
      <c r="G46" s="57">
        <f t="shared" si="1"/>
        <v>34</v>
      </c>
      <c r="H46" s="193">
        <v>35</v>
      </c>
      <c r="I46" s="59">
        <f t="shared" si="2"/>
        <v>36</v>
      </c>
      <c r="J46" s="60">
        <f t="shared" si="3"/>
        <v>37</v>
      </c>
      <c r="K46" s="61"/>
      <c r="L46" s="62"/>
      <c r="M46" s="89"/>
      <c r="N46" s="62"/>
      <c r="O46" s="64"/>
      <c r="P46" s="139"/>
      <c r="Q46" s="140"/>
      <c r="R46" s="139"/>
      <c r="S46" s="139"/>
      <c r="T46" s="141"/>
      <c r="U46" s="141"/>
      <c r="V46" s="142"/>
      <c r="W46" s="139"/>
      <c r="X46" s="139"/>
    </row>
    <row r="47" spans="1:24" s="69" customFormat="1" ht="43.5" customHeight="1">
      <c r="A47" s="174" t="s">
        <v>123</v>
      </c>
      <c r="B47" s="175" t="s">
        <v>124</v>
      </c>
      <c r="C47" s="192" t="s">
        <v>125</v>
      </c>
      <c r="D47" s="109">
        <v>0.5</v>
      </c>
      <c r="E47" s="160">
        <v>1</v>
      </c>
      <c r="F47" s="57">
        <f t="shared" si="0"/>
        <v>22</v>
      </c>
      <c r="G47" s="57">
        <f t="shared" si="1"/>
        <v>22.5</v>
      </c>
      <c r="H47" s="193">
        <v>23</v>
      </c>
      <c r="I47" s="59">
        <f t="shared" si="2"/>
        <v>23.5</v>
      </c>
      <c r="J47" s="60">
        <f t="shared" si="3"/>
        <v>24</v>
      </c>
      <c r="K47" s="61"/>
      <c r="L47" s="62"/>
      <c r="M47" s="89"/>
      <c r="N47" s="62"/>
      <c r="O47" s="64"/>
      <c r="P47" s="139"/>
      <c r="Q47" s="140"/>
      <c r="R47" s="139"/>
      <c r="S47" s="139"/>
      <c r="T47" s="141"/>
      <c r="U47" s="141"/>
      <c r="V47" s="142"/>
      <c r="W47" s="139"/>
      <c r="X47" s="139"/>
    </row>
    <row r="48" spans="1:24" s="69" customFormat="1" ht="43.5" customHeight="1">
      <c r="A48" s="194" t="s">
        <v>126</v>
      </c>
      <c r="B48" s="195" t="s">
        <v>127</v>
      </c>
      <c r="C48" s="178" t="s">
        <v>128</v>
      </c>
      <c r="D48" s="196">
        <v>0</v>
      </c>
      <c r="E48" s="197">
        <v>1</v>
      </c>
      <c r="F48" s="57">
        <f t="shared" si="0"/>
        <v>7</v>
      </c>
      <c r="G48" s="57">
        <f t="shared" si="1"/>
        <v>7</v>
      </c>
      <c r="H48" s="198">
        <v>7</v>
      </c>
      <c r="I48" s="59">
        <f t="shared" si="2"/>
        <v>7</v>
      </c>
      <c r="J48" s="60">
        <f t="shared" si="3"/>
        <v>7</v>
      </c>
      <c r="K48" s="61"/>
      <c r="L48" s="62"/>
      <c r="M48" s="89"/>
      <c r="N48" s="62"/>
      <c r="O48" s="64"/>
      <c r="P48" s="139"/>
      <c r="Q48" s="140"/>
      <c r="R48" s="139"/>
      <c r="S48" s="139"/>
      <c r="T48" s="141"/>
      <c r="U48" s="141"/>
      <c r="V48" s="142"/>
      <c r="W48" s="139"/>
      <c r="X48" s="139"/>
    </row>
    <row r="49" spans="1:24">
      <c r="A49" s="199"/>
      <c r="B49" s="200"/>
      <c r="C49" s="201"/>
      <c r="D49" s="202"/>
      <c r="E49" s="203"/>
      <c r="F49" s="204"/>
      <c r="G49" s="204"/>
      <c r="H49" s="205"/>
      <c r="I49" s="206"/>
      <c r="J49" s="207"/>
      <c r="K49" s="24"/>
      <c r="L49" s="26"/>
      <c r="M49" s="208"/>
      <c r="N49" s="26"/>
      <c r="O49" s="209"/>
      <c r="P49" s="210"/>
      <c r="Q49" s="211"/>
      <c r="R49" s="212"/>
      <c r="S49" s="210"/>
      <c r="T49" s="213"/>
      <c r="U49" s="213"/>
      <c r="V49" s="214"/>
      <c r="W49" s="212"/>
      <c r="X49" s="212"/>
    </row>
    <row r="50" spans="1:24">
      <c r="A50" s="215"/>
      <c r="B50" s="216"/>
      <c r="C50" s="201"/>
      <c r="D50" s="202"/>
      <c r="E50" s="203"/>
      <c r="F50" s="204"/>
      <c r="G50" s="204"/>
      <c r="H50" s="205"/>
      <c r="I50" s="206"/>
      <c r="J50" s="207"/>
      <c r="K50" s="24"/>
      <c r="L50" s="26"/>
      <c r="M50" s="208"/>
      <c r="N50" s="26"/>
      <c r="O50" s="209"/>
      <c r="P50" s="210"/>
      <c r="Q50" s="211"/>
      <c r="R50" s="212"/>
      <c r="S50" s="210"/>
      <c r="T50" s="213"/>
      <c r="U50" s="213"/>
      <c r="V50" s="214"/>
      <c r="W50" s="212"/>
      <c r="X50" s="212"/>
    </row>
    <row r="51" spans="1:24" ht="16.5" thickBot="1">
      <c r="A51" s="217"/>
      <c r="B51" s="218"/>
      <c r="C51" s="201"/>
      <c r="D51" s="202"/>
      <c r="E51" s="203"/>
      <c r="F51" s="204"/>
      <c r="G51" s="204"/>
      <c r="H51" s="219"/>
      <c r="I51" s="206"/>
      <c r="J51" s="207"/>
      <c r="K51" s="40"/>
      <c r="L51" s="42"/>
      <c r="M51" s="220"/>
      <c r="N51" s="42"/>
      <c r="O51" s="221"/>
      <c r="P51" s="210" t="s">
        <v>83</v>
      </c>
      <c r="Q51" s="211" t="s">
        <v>84</v>
      </c>
      <c r="R51" s="212">
        <v>27</v>
      </c>
      <c r="S51" s="210"/>
      <c r="T51" s="213">
        <f t="shared" si="4"/>
        <v>-54</v>
      </c>
      <c r="U51" s="213">
        <f t="shared" si="5"/>
        <v>-27</v>
      </c>
      <c r="V51" s="214">
        <f>'[2]SAMPLE MEASURES'!AE51</f>
        <v>0</v>
      </c>
      <c r="W51" s="212">
        <f t="shared" si="6"/>
        <v>27</v>
      </c>
      <c r="X51" s="212">
        <f t="shared" si="7"/>
        <v>54</v>
      </c>
    </row>
    <row r="52" spans="1:24" ht="16.5" thickBot="1">
      <c r="A52" s="222" t="s">
        <v>129</v>
      </c>
      <c r="B52" s="223"/>
      <c r="C52" s="224"/>
      <c r="D52" s="225"/>
      <c r="E52" s="226"/>
      <c r="F52" s="226"/>
      <c r="G52" s="226"/>
      <c r="H52" s="226"/>
      <c r="I52" s="226"/>
      <c r="J52" s="226"/>
      <c r="K52" s="226"/>
      <c r="L52" s="227"/>
      <c r="M52" s="228"/>
      <c r="N52" s="228"/>
      <c r="O52" s="229"/>
    </row>
    <row r="53" spans="1:24">
      <c r="A53" s="230"/>
      <c r="B53" s="231"/>
      <c r="C53" s="224"/>
      <c r="D53" s="232"/>
      <c r="E53" s="233"/>
      <c r="F53" s="233"/>
      <c r="G53" s="233"/>
      <c r="H53" s="233"/>
      <c r="I53" s="233"/>
      <c r="J53" s="233"/>
      <c r="K53" s="233"/>
      <c r="L53" s="234"/>
      <c r="M53" s="26"/>
      <c r="N53" s="26"/>
      <c r="O53" s="27"/>
    </row>
    <row r="54" spans="1:24">
      <c r="A54" s="230"/>
      <c r="B54" s="231"/>
      <c r="C54" s="235"/>
      <c r="D54" s="232"/>
      <c r="E54" s="233"/>
      <c r="F54" s="233"/>
      <c r="G54" s="233"/>
      <c r="H54" s="233"/>
      <c r="I54" s="233"/>
      <c r="J54" s="233"/>
      <c r="K54" s="233"/>
      <c r="L54" s="234"/>
      <c r="M54" s="26"/>
      <c r="N54" s="26"/>
      <c r="O54" s="27"/>
    </row>
    <row r="55" spans="1:24">
      <c r="A55" s="230"/>
      <c r="B55" s="232"/>
      <c r="C55" s="232"/>
      <c r="D55" s="232"/>
      <c r="E55" s="233"/>
      <c r="F55" s="233"/>
      <c r="G55" s="233"/>
      <c r="H55" s="233"/>
      <c r="I55" s="233"/>
      <c r="J55" s="233"/>
      <c r="K55" s="233"/>
      <c r="L55" s="26"/>
      <c r="M55" s="26"/>
      <c r="N55" s="26"/>
      <c r="O55" s="27"/>
    </row>
    <row r="56" spans="1:24" ht="16.5" thickBot="1">
      <c r="A56" s="236"/>
      <c r="B56" s="237"/>
      <c r="C56" s="237"/>
      <c r="D56" s="237"/>
      <c r="E56" s="238"/>
      <c r="F56" s="238"/>
      <c r="G56" s="238"/>
      <c r="H56" s="238"/>
      <c r="I56" s="238"/>
      <c r="J56" s="238"/>
      <c r="K56" s="238"/>
      <c r="L56" s="42"/>
      <c r="M56" s="42"/>
      <c r="N56" s="42"/>
      <c r="O56" s="43"/>
    </row>
    <row r="57" spans="1:24" ht="16.5" thickBot="1">
      <c r="A57" s="239" t="s">
        <v>130</v>
      </c>
      <c r="B57" s="240"/>
      <c r="C57" s="240"/>
      <c r="D57" s="240"/>
      <c r="E57" s="240"/>
      <c r="F57" s="240"/>
      <c r="G57" s="240"/>
      <c r="H57" s="240"/>
      <c r="I57" s="240"/>
      <c r="J57" s="240"/>
      <c r="K57" s="240"/>
      <c r="L57" s="228"/>
      <c r="M57" s="228"/>
      <c r="N57" s="228"/>
      <c r="O57" s="229"/>
    </row>
  </sheetData>
  <mergeCells count="10">
    <mergeCell ref="E4:F4"/>
    <mergeCell ref="H4:I4"/>
    <mergeCell ref="A5:P5"/>
    <mergeCell ref="A57:K57"/>
    <mergeCell ref="E1:F1"/>
    <mergeCell ref="H1:I1"/>
    <mergeCell ref="E2:F2"/>
    <mergeCell ref="H2:I2"/>
    <mergeCell ref="E3:F3"/>
    <mergeCell ref="H3:I3"/>
  </mergeCells>
  <pageMargins left="0" right="0" top="0.5" bottom="0.5" header="0" footer="0"/>
  <pageSetup paperSize="9" scale="65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GRADING  (2)</vt:lpstr>
      <vt:lpstr>'GRADING  (2)'!Print_Area</vt:lpstr>
      <vt:lpstr>'GRADING 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2024-07-31T10:39:08Z</dcterms:created>
  <dcterms:modified xsi:type="dcterms:W3CDTF">2024-07-31T10:39:49Z</dcterms:modified>
</cp:coreProperties>
</file>