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4-SS25/2-PRODUCTION/4-INTERNAL-PURCHASE-ORDER/4-2-TRIM-ORDER/TRIM-PO/DRAFT-PO/"/>
    </mc:Choice>
  </mc:AlternateContent>
  <xr:revisionPtr revIDLastSave="177" documentId="8_{DFB9D267-CEA0-4045-B48D-BF49A0376F93}" xr6:coauthVersionLast="47" xr6:coauthVersionMax="47" xr10:uidLastSave="{16CCF899-303E-468B-A076-047A6BB7D360}"/>
  <bookViews>
    <workbookView xWindow="-110" yWindow="-110" windowWidth="19420" windowHeight="10300" xr2:uid="{00000000-000D-0000-FFFF-FFFF00000000}"/>
  </bookViews>
  <sheets>
    <sheet name="MER.QT-1.BM2" sheetId="5" r:id="rId1"/>
    <sheet name="DETAIL" sheetId="3" r:id="rId2"/>
  </sheets>
  <definedNames>
    <definedName name="_xlnm._FilterDatabase" localSheetId="1" hidden="1">DETAIL!$A$4:$K$9</definedName>
    <definedName name="_xlnm._FilterDatabase" localSheetId="0" hidden="1">'MER.QT-1.BM2'!$A$10:$N$11</definedName>
    <definedName name="_xlnm.Print_Area" localSheetId="1">DETAIL!$A$1:$I$9</definedName>
    <definedName name="_xlnm.Print_Area" localSheetId="0">'MER.QT-1.BM2'!$A$1:$O$16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5" l="1"/>
  <c r="I11" i="5"/>
  <c r="K11" i="5" s="1"/>
  <c r="K14" i="5" s="1"/>
  <c r="K12" i="5"/>
  <c r="M12" i="5" s="1"/>
  <c r="I14" i="5" l="1"/>
  <c r="M11" i="5"/>
  <c r="M14" i="5" s="1"/>
  <c r="G6" i="3" l="1"/>
  <c r="H6" i="3" s="1"/>
  <c r="G7" i="3"/>
  <c r="H7" i="3" s="1"/>
  <c r="G8" i="3"/>
  <c r="H8" i="3" s="1"/>
  <c r="G5" i="3"/>
  <c r="H5" i="3" s="1"/>
  <c r="F9" i="3"/>
  <c r="G9" i="3" l="1"/>
  <c r="H9" i="3"/>
</calcChain>
</file>

<file path=xl/sharedStrings.xml><?xml version="1.0" encoding="utf-8"?>
<sst xmlns="http://schemas.openxmlformats.org/spreadsheetml/2006/main" count="81" uniqueCount="67">
  <si>
    <t>COLOR</t>
  </si>
  <si>
    <t>SKU</t>
  </si>
  <si>
    <t>STYLE NAME</t>
  </si>
  <si>
    <t>SIZE</t>
  </si>
  <si>
    <t>EAN NO.</t>
  </si>
  <si>
    <t>PO Q'TY</t>
  </si>
  <si>
    <t>EXTRA</t>
  </si>
  <si>
    <t>ORDER Q'TY</t>
  </si>
  <si>
    <t>SMALL</t>
  </si>
  <si>
    <t>LARGE</t>
  </si>
  <si>
    <t>X-LARGE</t>
  </si>
  <si>
    <t>BLACK</t>
  </si>
  <si>
    <t>STYLE</t>
  </si>
  <si>
    <t>TTT_SS25_POLYBAG STICKER</t>
  </si>
  <si>
    <t xml:space="preserve">MEDIUM </t>
  </si>
  <si>
    <t>ĐÂY LÀ FILE TỔNG, DÙNG ĐỂ ĐẶT HÀNG CHO TẤT CẢ CÁC MÃ HÀNG CỦA ĐƠN TTT SS25 NÀY</t>
  </si>
  <si>
    <t>TTT13JK002</t>
  </si>
  <si>
    <t>TTT WASHED CANVAS PACKABLE JACKET</t>
  </si>
  <si>
    <t>C0017-JKT004</t>
  </si>
  <si>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</si>
  <si>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</si>
  <si>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</si>
  <si>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</si>
  <si>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</si>
  <si>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</si>
  <si>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</si>
  <si>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>TTT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</si>
  <si>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</si>
  <si>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</si>
  <si>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</si>
  <si>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</si>
  <si>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</si>
  <si>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</si>
  <si>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</si>
  <si>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</si>
  <si>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</si>
  <si>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</si>
  <si>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LÀI/ QUỲNH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</si>
  <si>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</si>
  <si>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</si>
  <si>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</si>
  <si>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</si>
  <si>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</si>
  <si>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</si>
  <si>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</si>
  <si>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</si>
  <si>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</si>
  <si>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</si>
  <si>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</si>
  <si>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</si>
  <si>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</si>
  <si>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BARCODE STICKER</t>
  </si>
  <si>
    <t>AS LAST SEASON</t>
  </si>
  <si>
    <t>WHITE</t>
  </si>
  <si>
    <t>PCS</t>
  </si>
  <si>
    <t xml:space="preserve">PLEASE SEE DETAIL SHEET FOR SIZE RUN </t>
  </si>
  <si>
    <t>T17-JKC60</t>
  </si>
  <si>
    <t>FLAG LABEL</t>
  </si>
  <si>
    <t>SAME AS LAST SEASON</t>
  </si>
  <si>
    <t>BLACK/WHITE</t>
  </si>
  <si>
    <t>Total:</t>
  </si>
  <si>
    <t xml:space="preserve">RECEIVED BY </t>
  </si>
  <si>
    <t>APPROVED BY</t>
  </si>
  <si>
    <t>PREPARED BY</t>
  </si>
  <si>
    <t>SH TRIMS</t>
  </si>
  <si>
    <t>SS25 - DROP 2</t>
  </si>
  <si>
    <t>T17 SS25 G2772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</si>
</sst>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[$VND]\ * #,##0_-;\-[$VND]\ * #,##0_-;_-[$VND]\ * &quot;-&quot;_-;_-@_-"/>
    <numFmt numFmtId="166" formatCode="[$-C09]dd\-mmm\-yy;@"/>
    <numFmt numFmtId="167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&quot;Helvetica Neue&quot;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Muli"/>
    </font>
    <font>
      <sz val="10"/>
      <name val="VNI-Times"/>
    </font>
    <font>
      <sz val="12"/>
      <name val="Muli"/>
    </font>
    <font>
      <b/>
      <sz val="12"/>
      <color theme="1"/>
      <name val="Muli"/>
    </font>
    <font>
      <sz val="12"/>
      <color theme="1"/>
      <name val="Muli"/>
    </font>
    <font>
      <b/>
      <sz val="14"/>
      <name val="Muli"/>
    </font>
    <font>
      <b/>
      <sz val="14"/>
      <color indexed="62"/>
      <name val="Muli"/>
    </font>
    <font>
      <sz val="14"/>
      <name val="Muli"/>
    </font>
    <font>
      <sz val="14"/>
      <color theme="1"/>
      <name val="Muli"/>
    </font>
    <font>
      <u/>
      <sz val="14"/>
      <color indexed="12"/>
      <name val="Muli"/>
    </font>
    <font>
      <b/>
      <sz val="16"/>
      <name val="Muli"/>
    </font>
    <font>
      <sz val="16"/>
      <color theme="1"/>
      <name val="Muli"/>
    </font>
    <font>
      <sz val="20"/>
      <name val="Muli"/>
    </font>
    <font>
      <b/>
      <sz val="20"/>
      <color theme="1"/>
      <name val="Muli"/>
    </font>
    <font>
      <sz val="20"/>
      <color indexed="8"/>
      <name val="Muli"/>
    </font>
    <font>
      <b/>
      <sz val="20"/>
      <color indexed="8"/>
      <name val="Muli"/>
    </font>
    <font>
      <b/>
      <sz val="20"/>
      <name val="Muli"/>
    </font>
    <font>
      <sz val="20"/>
      <color theme="1"/>
      <name val="Muli"/>
    </font>
    <font>
      <b/>
      <sz val="20"/>
      <color rgb="FFFF0000"/>
      <name val="Muli"/>
    </font>
    <font>
      <b/>
      <u/>
      <sz val="20"/>
      <name val="Muli"/>
    </font>
    <font>
      <i/>
      <sz val="12"/>
      <name val="Muli"/>
    </font>
    <font>
      <b/>
      <i/>
      <sz val="12"/>
      <name val="Muli"/>
    </font>
    <font>
      <b/>
      <u/>
      <sz val="12"/>
      <name val="Muli"/>
    </font>
    <font>
      <u/>
      <sz val="12"/>
      <name val="Muli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0" fontId="12" fillId="0" borderId="0"/>
  </cellStyleXfs>
  <cellXfs count="112">
    <xf numFmtId="0" fontId="0" fillId="0" borderId="0" xfId="0"/>
    <xf numFmtId="0" fontId="6" fillId="2" borderId="1" xfId="9" applyFont="1" applyFill="1" applyBorder="1" applyAlignment="1">
      <alignment horizontal="center"/>
    </xf>
    <xf numFmtId="0" fontId="6" fillId="0" borderId="0" xfId="9" applyFont="1" applyAlignment="1">
      <alignment horizontal="center"/>
    </xf>
    <xf numFmtId="0" fontId="5" fillId="0" borderId="1" xfId="9" applyBorder="1" applyAlignment="1">
      <alignment horizontal="center"/>
    </xf>
    <xf numFmtId="0" fontId="5" fillId="0" borderId="0" xfId="9"/>
    <xf numFmtId="0" fontId="7" fillId="3" borderId="3" xfId="9" applyFont="1" applyFill="1" applyBorder="1" applyAlignment="1">
      <alignment horizontal="left"/>
    </xf>
    <xf numFmtId="0" fontId="7" fillId="0" borderId="3" xfId="9" applyFont="1" applyBorder="1"/>
    <xf numFmtId="1" fontId="8" fillId="0" borderId="4" xfId="9" applyNumberFormat="1" applyFont="1" applyBorder="1" applyAlignment="1">
      <alignment horizontal="center"/>
    </xf>
    <xf numFmtId="0" fontId="5" fillId="4" borderId="0" xfId="9" applyFill="1" applyAlignment="1">
      <alignment horizontal="left"/>
    </xf>
    <xf numFmtId="0" fontId="5" fillId="3" borderId="3" xfId="9" applyFill="1" applyBorder="1" applyAlignment="1">
      <alignment horizontal="left"/>
    </xf>
    <xf numFmtId="1" fontId="7" fillId="0" borderId="4" xfId="9" applyNumberFormat="1" applyFont="1" applyBorder="1" applyAlignment="1">
      <alignment horizontal="center"/>
    </xf>
    <xf numFmtId="0" fontId="5" fillId="0" borderId="0" xfId="9" applyAlignment="1">
      <alignment horizontal="center"/>
    </xf>
    <xf numFmtId="0" fontId="5" fillId="0" borderId="0" xfId="9" applyAlignment="1">
      <alignment vertical="center"/>
    </xf>
    <xf numFmtId="0" fontId="9" fillId="0" borderId="5" xfId="9" applyFont="1" applyBorder="1" applyAlignment="1">
      <alignment horizontal="center" vertical="center"/>
    </xf>
    <xf numFmtId="0" fontId="7" fillId="4" borderId="1" xfId="9" applyFont="1" applyFill="1" applyBorder="1" applyAlignment="1">
      <alignment horizontal="left"/>
    </xf>
    <xf numFmtId="0" fontId="10" fillId="2" borderId="1" xfId="9" applyFont="1" applyFill="1" applyBorder="1" applyAlignment="1">
      <alignment horizontal="center"/>
    </xf>
    <xf numFmtId="0" fontId="10" fillId="2" borderId="2" xfId="9" applyFont="1" applyFill="1" applyBorder="1" applyAlignment="1">
      <alignment horizontal="center"/>
    </xf>
    <xf numFmtId="0" fontId="10" fillId="0" borderId="0" xfId="9" applyFont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9" fillId="0" borderId="5" xfId="9" applyFont="1" applyBorder="1" applyAlignment="1">
      <alignment horizontal="center" vertical="center"/>
    </xf>
    <xf numFmtId="0" fontId="9" fillId="0" borderId="6" xfId="9" applyFont="1" applyBorder="1" applyAlignment="1">
      <alignment horizontal="center" vertical="center"/>
    </xf>
    <xf numFmtId="0" fontId="13" fillId="0" borderId="7" xfId="10" applyFont="1" applyBorder="1" applyAlignment="1" applyProtection="1">
      <alignment vertical="center"/>
      <protection locked="0"/>
    </xf>
    <xf numFmtId="0" fontId="13" fillId="0" borderId="8" xfId="10" applyFont="1" applyBorder="1" applyAlignment="1" applyProtection="1">
      <alignment vertical="center"/>
      <protection locked="0"/>
    </xf>
    <xf numFmtId="0" fontId="14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1" xfId="0" quotePrefix="1" applyFont="1" applyBorder="1" applyAlignment="1">
      <alignment horizontal="center"/>
    </xf>
    <xf numFmtId="0" fontId="13" fillId="0" borderId="9" xfId="10" applyFont="1" applyBorder="1" applyAlignment="1" applyProtection="1">
      <alignment vertical="center"/>
      <protection locked="0"/>
    </xf>
    <xf numFmtId="0" fontId="13" fillId="0" borderId="10" xfId="10" applyFont="1" applyBorder="1" applyAlignment="1" applyProtection="1">
      <alignment vertical="center"/>
      <protection locked="0"/>
    </xf>
    <xf numFmtId="0" fontId="15" fillId="0" borderId="11" xfId="0" applyFont="1" applyBorder="1" applyAlignment="1">
      <alignment horizontal="left"/>
    </xf>
    <xf numFmtId="0" fontId="16" fillId="5" borderId="12" xfId="5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center" vertical="top"/>
    </xf>
    <xf numFmtId="0" fontId="18" fillId="5" borderId="0" xfId="5" applyFont="1" applyFill="1" applyAlignment="1">
      <alignment vertical="top"/>
    </xf>
    <xf numFmtId="0" fontId="16" fillId="5" borderId="2" xfId="5" applyFont="1" applyFill="1" applyBorder="1" applyAlignment="1">
      <alignment horizontal="left" vertical="center"/>
    </xf>
    <xf numFmtId="0" fontId="16" fillId="5" borderId="13" xfId="5" applyFont="1" applyFill="1" applyBorder="1" applyAlignment="1">
      <alignment horizontal="left" vertical="center"/>
    </xf>
    <xf numFmtId="0" fontId="18" fillId="5" borderId="2" xfId="5" applyFont="1" applyFill="1" applyBorder="1" applyAlignment="1">
      <alignment horizontal="center" vertical="center"/>
    </xf>
    <xf numFmtId="0" fontId="18" fillId="5" borderId="13" xfId="5" applyFont="1" applyFill="1" applyBorder="1" applyAlignment="1">
      <alignment horizontal="center" vertical="center"/>
    </xf>
    <xf numFmtId="0" fontId="18" fillId="5" borderId="0" xfId="5" applyFont="1" applyFill="1" applyAlignment="1">
      <alignment horizontal="center" vertical="center"/>
    </xf>
    <xf numFmtId="165" fontId="18" fillId="5" borderId="8" xfId="5" quotePrefix="1" applyNumberFormat="1" applyFont="1" applyFill="1" applyBorder="1" applyAlignment="1">
      <alignment horizontal="center" vertical="center"/>
    </xf>
    <xf numFmtId="15" fontId="16" fillId="5" borderId="1" xfId="5" quotePrefix="1" applyNumberFormat="1" applyFont="1" applyFill="1" applyBorder="1" applyAlignment="1">
      <alignment horizontal="center" vertical="center"/>
    </xf>
    <xf numFmtId="15" fontId="18" fillId="5" borderId="1" xfId="5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6" fillId="5" borderId="14" xfId="5" applyFont="1" applyFill="1" applyBorder="1" applyAlignment="1">
      <alignment horizontal="left" vertical="center"/>
    </xf>
    <xf numFmtId="0" fontId="18" fillId="5" borderId="14" xfId="0" applyFont="1" applyFill="1" applyBorder="1" applyAlignment="1">
      <alignment horizontal="center" vertical="top"/>
    </xf>
    <xf numFmtId="0" fontId="16" fillId="5" borderId="1" xfId="6" quotePrefix="1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left" vertical="top"/>
    </xf>
    <xf numFmtId="0" fontId="20" fillId="5" borderId="12" xfId="7" applyFont="1" applyFill="1" applyBorder="1" applyAlignment="1" applyProtection="1">
      <alignment vertical="top"/>
    </xf>
    <xf numFmtId="16" fontId="18" fillId="5" borderId="2" xfId="5" applyNumberFormat="1" applyFont="1" applyFill="1" applyBorder="1" applyAlignment="1">
      <alignment horizontal="center" vertical="center"/>
    </xf>
    <xf numFmtId="16" fontId="18" fillId="5" borderId="13" xfId="5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5" borderId="15" xfId="5" applyFont="1" applyFill="1" applyBorder="1" applyAlignment="1">
      <alignment horizontal="left" vertical="center"/>
    </xf>
    <xf numFmtId="0" fontId="18" fillId="5" borderId="15" xfId="0" applyFont="1" applyFill="1" applyBorder="1" applyAlignment="1">
      <alignment horizontal="left" vertical="top"/>
    </xf>
    <xf numFmtId="0" fontId="20" fillId="5" borderId="15" xfId="7" applyFont="1" applyFill="1" applyBorder="1" applyAlignment="1" applyProtection="1">
      <alignment vertical="top"/>
    </xf>
    <xf numFmtId="166" fontId="18" fillId="5" borderId="0" xfId="5" applyNumberFormat="1" applyFont="1" applyFill="1" applyAlignment="1">
      <alignment horizontal="center" vertical="center"/>
    </xf>
    <xf numFmtId="0" fontId="18" fillId="5" borderId="1" xfId="5" applyFont="1" applyFill="1" applyBorder="1" applyAlignment="1">
      <alignment horizontal="center" vertical="center"/>
    </xf>
    <xf numFmtId="0" fontId="13" fillId="0" borderId="11" xfId="10" applyFont="1" applyBorder="1" applyAlignment="1" applyProtection="1">
      <alignment vertical="center"/>
      <protection locked="0"/>
    </xf>
    <xf numFmtId="0" fontId="21" fillId="7" borderId="1" xfId="5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horizontal="center" vertical="center" wrapText="1"/>
    </xf>
    <xf numFmtId="0" fontId="21" fillId="8" borderId="1" xfId="5" applyFont="1" applyFill="1" applyBorder="1" applyAlignment="1">
      <alignment horizontal="center" vertical="center" wrapText="1"/>
    </xf>
    <xf numFmtId="165" fontId="21" fillId="7" borderId="1" xfId="5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3" fillId="9" borderId="16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top" wrapText="1"/>
    </xf>
    <xf numFmtId="0" fontId="24" fillId="9" borderId="1" xfId="1" applyFont="1" applyFill="1" applyBorder="1" applyAlignment="1">
      <alignment horizontal="center" vertical="center" wrapText="1"/>
    </xf>
    <xf numFmtId="1" fontId="25" fillId="9" borderId="1" xfId="2" applyNumberFormat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/>
    </xf>
    <xf numFmtId="3" fontId="24" fillId="0" borderId="1" xfId="2" applyNumberFormat="1" applyFont="1" applyBorder="1" applyAlignment="1">
      <alignment horizontal="center" vertical="center"/>
    </xf>
    <xf numFmtId="3" fontId="25" fillId="0" borderId="1" xfId="2" applyNumberFormat="1" applyFont="1" applyBorder="1" applyAlignment="1">
      <alignment horizontal="center" vertical="center"/>
    </xf>
    <xf numFmtId="3" fontId="26" fillId="9" borderId="1" xfId="2" applyNumberFormat="1" applyFont="1" applyFill="1" applyBorder="1" applyAlignment="1">
      <alignment horizontal="center" vertical="center"/>
    </xf>
    <xf numFmtId="165" fontId="23" fillId="9" borderId="1" xfId="1" applyNumberFormat="1" applyFont="1" applyFill="1" applyBorder="1" applyAlignment="1">
      <alignment horizontal="center" vertical="center"/>
    </xf>
    <xf numFmtId="165" fontId="27" fillId="9" borderId="1" xfId="3" applyNumberFormat="1" applyFont="1" applyFill="1" applyBorder="1" applyAlignment="1">
      <alignment horizontal="center" vertical="center" wrapText="1"/>
    </xf>
    <xf numFmtId="167" fontId="23" fillId="9" borderId="1" xfId="4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3" fontId="26" fillId="10" borderId="1" xfId="2" applyNumberFormat="1" applyFont="1" applyFill="1" applyBorder="1" applyAlignment="1">
      <alignment horizontal="center" vertical="center"/>
    </xf>
    <xf numFmtId="0" fontId="23" fillId="11" borderId="1" xfId="1" applyFont="1" applyFill="1" applyBorder="1" applyAlignment="1">
      <alignment horizontal="center" vertical="center"/>
    </xf>
    <xf numFmtId="0" fontId="23" fillId="11" borderId="1" xfId="1" applyFont="1" applyFill="1" applyBorder="1" applyAlignment="1">
      <alignment horizontal="center" vertical="center" wrapText="1"/>
    </xf>
    <xf numFmtId="0" fontId="29" fillId="11" borderId="1" xfId="1" applyFont="1" applyFill="1" applyBorder="1" applyAlignment="1">
      <alignment horizontal="center" vertical="center"/>
    </xf>
    <xf numFmtId="1" fontId="25" fillId="11" borderId="1" xfId="2" applyNumberFormat="1" applyFont="1" applyFill="1" applyBorder="1" applyAlignment="1">
      <alignment horizontal="center" vertical="center"/>
    </xf>
    <xf numFmtId="3" fontId="26" fillId="11" borderId="1" xfId="2" applyNumberFormat="1" applyFont="1" applyFill="1" applyBorder="1" applyAlignment="1">
      <alignment horizontal="center" vertical="center"/>
    </xf>
    <xf numFmtId="165" fontId="23" fillId="11" borderId="1" xfId="1" applyNumberFormat="1" applyFont="1" applyFill="1" applyBorder="1" applyAlignment="1">
      <alignment horizontal="center" vertical="center"/>
    </xf>
    <xf numFmtId="165" fontId="23" fillId="11" borderId="1" xfId="3" applyNumberFormat="1" applyFont="1" applyFill="1" applyBorder="1" applyAlignment="1">
      <alignment horizontal="center" vertical="center" wrapText="1"/>
    </xf>
    <xf numFmtId="167" fontId="23" fillId="11" borderId="1" xfId="4" applyNumberFormat="1" applyFont="1" applyFill="1" applyBorder="1" applyAlignment="1">
      <alignment horizontal="center" vertical="center"/>
    </xf>
    <xf numFmtId="0" fontId="23" fillId="9" borderId="0" xfId="1" applyFont="1" applyFill="1" applyAlignment="1">
      <alignment horizontal="center" vertical="center" wrapText="1"/>
    </xf>
    <xf numFmtId="0" fontId="23" fillId="9" borderId="17" xfId="1" applyFont="1" applyFill="1" applyBorder="1" applyAlignment="1">
      <alignment horizontal="center" vertical="center" wrapText="1"/>
    </xf>
    <xf numFmtId="0" fontId="30" fillId="9" borderId="0" xfId="1" applyFont="1" applyFill="1" applyAlignment="1">
      <alignment horizontal="center" vertical="center" wrapText="1"/>
    </xf>
    <xf numFmtId="3" fontId="27" fillId="9" borderId="1" xfId="1" applyNumberFormat="1" applyFont="1" applyFill="1" applyBorder="1" applyAlignment="1">
      <alignment horizontal="center" vertical="center" wrapText="1"/>
    </xf>
    <xf numFmtId="165" fontId="23" fillId="9" borderId="0" xfId="1" applyNumberFormat="1" applyFont="1" applyFill="1" applyAlignment="1">
      <alignment horizontal="center" vertical="center" wrapText="1"/>
    </xf>
    <xf numFmtId="165" fontId="27" fillId="9" borderId="1" xfId="1" applyNumberFormat="1" applyFont="1" applyFill="1" applyBorder="1" applyAlignment="1">
      <alignment vertical="center" wrapText="1"/>
    </xf>
    <xf numFmtId="0" fontId="23" fillId="9" borderId="0" xfId="1" applyFont="1" applyFill="1" applyAlignment="1">
      <alignment horizontal="center" vertical="center"/>
    </xf>
    <xf numFmtId="0" fontId="28" fillId="9" borderId="0" xfId="0" applyFont="1" applyFill="1" applyAlignment="1">
      <alignment horizontal="left"/>
    </xf>
    <xf numFmtId="0" fontId="31" fillId="5" borderId="0" xfId="1" applyFont="1" applyFill="1" applyAlignment="1">
      <alignment horizontal="center" vertical="center"/>
    </xf>
    <xf numFmtId="14" fontId="32" fillId="5" borderId="0" xfId="1" quotePrefix="1" applyNumberFormat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165" fontId="13" fillId="5" borderId="0" xfId="3" applyNumberFormat="1" applyFont="1" applyFill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vertical="center" wrapText="1"/>
    </xf>
    <xf numFmtId="0" fontId="33" fillId="5" borderId="0" xfId="1" applyFont="1" applyFill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4" fillId="5" borderId="0" xfId="1" applyFont="1" applyFill="1" applyAlignment="1">
      <alignment horizontal="center" vertical="center"/>
    </xf>
    <xf numFmtId="0" fontId="13" fillId="0" borderId="0" xfId="1" applyFont="1" applyAlignment="1">
      <alignment horizontal="center" vertical="center"/>
    </xf>
    <xf numFmtId="165" fontId="33" fillId="5" borderId="0" xfId="1" applyNumberFormat="1" applyFont="1" applyFill="1" applyAlignment="1">
      <alignment horizontal="center" vertical="center"/>
    </xf>
    <xf numFmtId="0" fontId="31" fillId="0" borderId="0" xfId="10" applyFont="1" applyAlignment="1" applyProtection="1">
      <alignment vertical="center"/>
      <protection locked="0"/>
    </xf>
    <xf numFmtId="0" fontId="13" fillId="0" borderId="0" xfId="10" applyFont="1" applyAlignment="1" applyProtection="1">
      <alignment horizontal="left" vertical="center"/>
      <protection locked="0"/>
    </xf>
    <xf numFmtId="0" fontId="13" fillId="0" borderId="0" xfId="10" applyFont="1" applyAlignment="1" applyProtection="1">
      <alignment vertical="center"/>
      <protection locked="0"/>
    </xf>
    <xf numFmtId="0" fontId="31" fillId="0" borderId="0" xfId="10" applyFont="1" applyAlignment="1" applyProtection="1">
      <alignment horizontal="center" vertical="center"/>
      <protection locked="0"/>
    </xf>
    <xf numFmtId="0" fontId="31" fillId="0" borderId="0" xfId="10" applyFont="1" applyAlignment="1" applyProtection="1">
      <alignment horizontal="left" vertical="center"/>
      <protection locked="0"/>
    </xf>
    <xf numFmtId="0" fontId="13" fillId="0" borderId="0" xfId="10" applyFont="1" applyAlignment="1">
      <alignment vertical="center"/>
    </xf>
    <xf numFmtId="15" fontId="13" fillId="0" borderId="0" xfId="10" applyNumberFormat="1" applyFont="1" applyAlignment="1" applyProtection="1">
      <alignment horizontal="left" vertical="center"/>
      <protection locked="0"/>
    </xf>
    <xf numFmtId="0" fontId="13" fillId="0" borderId="0" xfId="10" applyFont="1" applyAlignment="1" applyProtection="1">
      <alignment horizontal="right" vertical="center"/>
      <protection locked="0"/>
    </xf>
    <xf numFmtId="0" fontId="13" fillId="0" borderId="0" xfId="10" applyFont="1" applyAlignment="1" applyProtection="1">
      <alignment horizontal="center" vertical="center"/>
      <protection locked="0"/>
    </xf>
    <xf numFmtId="15" fontId="13" fillId="0" borderId="0" xfId="10" applyNumberFormat="1" applyFont="1" applyAlignment="1" applyProtection="1">
      <alignment vertical="center"/>
      <protection locked="0"/>
    </xf>
  </cellXfs>
  <cellStyles count="11">
    <cellStyle name="Comma 6" xfId="3" xr:uid="{00000000-0005-0000-0000-000000000000}"/>
    <cellStyle name="Comma 74 2" xfId="4" xr:uid="{00000000-0005-0000-0000-000001000000}"/>
    <cellStyle name="Hyperlink 2" xfId="7" xr:uid="{00000000-0005-0000-0000-000002000000}"/>
    <cellStyle name="Normal" xfId="0" builtinId="0"/>
    <cellStyle name="Normal 10" xfId="1" xr:uid="{00000000-0005-0000-0000-000004000000}"/>
    <cellStyle name="Normal 10 2" xfId="5" xr:uid="{00000000-0005-0000-0000-000005000000}"/>
    <cellStyle name="Normal 133 3" xfId="2" xr:uid="{00000000-0005-0000-0000-000006000000}"/>
    <cellStyle name="Normal 133 3 3" xfId="6" xr:uid="{00000000-0005-0000-0000-000007000000}"/>
    <cellStyle name="Normal 2" xfId="8" xr:uid="{00000000-0005-0000-0000-000008000000}"/>
    <cellStyle name="Normal 2 2" xfId="9" xr:uid="{BE957F55-BD41-4693-ACD0-046DE592CA00}"/>
    <cellStyle name="Normal_Forms" xfId="10" xr:uid="{725504A6-8B47-4EF8-A56B-D0258AB2DE8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427180</xdr:colOff>
      <xdr:row>10</xdr:row>
      <xdr:rowOff>1227488</xdr:rowOff>
    </xdr:from>
    <xdr:to>
      <xdr:col>4</xdr:col>
      <xdr:colOff>752129</xdr:colOff>
      <xdr:row>10</xdr:row>
      <xdr:rowOff>2539999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712FADE-E7BC-4E8B-9184-815188786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630" y="4999388"/>
          <a:ext cx="3118949" cy="1312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0CB2F-EF16-43C1-9CD7-A1CA16F0F588}">
  <sheetPr>
    <pageSetUpPr fitToPage="1"/>
  </sheetPr>
  <dimension ref="A1:Q61"/>
  <sheetViews>
    <sheetView tabSelected="1" view="pageBreakPreview" zoomScale="55" zoomScaleNormal="40" zoomScaleSheetLayoutView="55" zoomScalePageLayoutView="55" workbookViewId="0">
      <selection activeCell="D7" sqref="D7"/>
    </sheetView>
  </sheetViews>
  <sheetFormatPr defaultColWidth="9.1796875" defaultRowHeight="15.5"/>
  <cols>
    <col min="1" max="1" width="17.453125" style="25" customWidth="1"/>
    <col min="2" max="2" width="10.453125" style="25" customWidth="1"/>
    <col min="3" max="3" width="20.1796875" style="25" customWidth="1"/>
    <col min="4" max="4" width="19.81640625" style="25" customWidth="1"/>
    <col min="5" max="5" width="18.1796875" style="25" customWidth="1"/>
    <col min="6" max="6" width="12.1796875" style="25" customWidth="1"/>
    <col min="7" max="7" width="17.1796875" style="25" customWidth="1"/>
    <col min="8" max="8" width="12.54296875" style="25" customWidth="1"/>
    <col min="9" max="9" width="14.1796875" style="25" customWidth="1"/>
    <col min="10" max="10" width="12.1796875" style="25" customWidth="1"/>
    <col min="11" max="11" width="14.1796875" style="25" customWidth="1"/>
    <col min="12" max="12" width="20" style="25" bestFit="1" customWidth="1"/>
    <col min="13" max="13" width="30.453125" style="25" customWidth="1"/>
    <col min="14" max="14" width="27.1796875" style="25" customWidth="1"/>
    <col min="15" max="15" width="7.1796875" style="25" hidden="1" customWidth="1"/>
    <col min="16" max="16384" width="9.1796875" style="25"/>
  </cols>
  <sheetData>
    <row r="1" spans="1:17" ht="2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23" t="s">
        <v>19</v>
      </c>
      <c r="N1" s="24" t="s">
        <v>20</v>
      </c>
    </row>
    <row r="2" spans="1:17" ht="21.6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23" t="s">
        <v>21</v>
      </c>
      <c r="N2" s="26" t="s">
        <v>22</v>
      </c>
    </row>
    <row r="3" spans="1:17" ht="21.6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8"/>
      <c r="M3" s="23" t="s">
        <v>23</v>
      </c>
      <c r="N3" s="26">
        <v>1</v>
      </c>
    </row>
    <row r="4" spans="1:17" ht="10" customHeight="1">
      <c r="A4" s="21"/>
      <c r="B4" s="21"/>
      <c r="C4" s="21"/>
      <c r="D4" s="21"/>
      <c r="E4" s="21"/>
      <c r="F4" s="27"/>
      <c r="G4" s="27"/>
      <c r="H4" s="27"/>
      <c r="I4" s="27"/>
      <c r="J4" s="21"/>
      <c r="K4" s="21"/>
      <c r="L4" s="21"/>
      <c r="M4" s="29"/>
      <c r="N4" s="29"/>
    </row>
    <row r="5" spans="1:17" s="41" customFormat="1" ht="28.5" customHeight="1">
      <c r="A5" s="30" t="s">
        <v>24</v>
      </c>
      <c r="B5" s="31" t="s">
        <v>64</v>
      </c>
      <c r="C5" s="31"/>
      <c r="D5" s="31"/>
      <c r="E5" s="32"/>
      <c r="F5" s="33" t="s">
        <v>25</v>
      </c>
      <c r="G5" s="34"/>
      <c r="H5" s="35" t="s">
        <v>26</v>
      </c>
      <c r="I5" s="36"/>
      <c r="J5" s="37"/>
      <c r="K5" s="37"/>
      <c r="L5" s="38"/>
      <c r="M5" s="39" t="s">
        <v>27</v>
      </c>
      <c r="N5" s="40">
        <v>45679</v>
      </c>
    </row>
    <row r="6" spans="1:17" s="41" customFormat="1" ht="28.5" customHeight="1">
      <c r="A6" s="42" t="s">
        <v>28</v>
      </c>
      <c r="B6" s="43"/>
      <c r="C6" s="43"/>
      <c r="D6" s="43"/>
      <c r="E6" s="32"/>
      <c r="F6" s="33" t="s">
        <v>29</v>
      </c>
      <c r="G6" s="34"/>
      <c r="H6" s="35" t="s">
        <v>65</v>
      </c>
      <c r="I6" s="36"/>
      <c r="J6" s="37"/>
      <c r="K6" s="37"/>
      <c r="L6" s="38"/>
      <c r="M6" s="39" t="s">
        <v>30</v>
      </c>
      <c r="N6" s="44"/>
    </row>
    <row r="7" spans="1:17" s="41" customFormat="1" ht="28.5" customHeight="1">
      <c r="A7" s="42" t="s">
        <v>31</v>
      </c>
      <c r="B7" s="45"/>
      <c r="C7" s="45"/>
      <c r="D7" s="46"/>
      <c r="E7" s="32"/>
      <c r="F7" s="33" t="s">
        <v>32</v>
      </c>
      <c r="G7" s="34"/>
      <c r="H7" s="47">
        <v>45473</v>
      </c>
      <c r="I7" s="48"/>
      <c r="J7" s="37"/>
      <c r="K7" s="37"/>
      <c r="L7" s="38"/>
      <c r="M7" s="39" t="s">
        <v>33</v>
      </c>
      <c r="N7" s="49" t="s">
        <v>66</v>
      </c>
    </row>
    <row r="8" spans="1:17" s="41" customFormat="1" ht="28.5" customHeight="1">
      <c r="A8" s="50" t="s">
        <v>34</v>
      </c>
      <c r="B8" s="51"/>
      <c r="C8" s="51"/>
      <c r="D8" s="52"/>
      <c r="E8" s="32"/>
      <c r="F8" s="33" t="s">
        <v>35</v>
      </c>
      <c r="G8" s="34"/>
      <c r="H8" s="47">
        <v>45488</v>
      </c>
      <c r="I8" s="48"/>
      <c r="J8" s="53"/>
      <c r="K8" s="53"/>
      <c r="L8" s="38"/>
      <c r="M8" s="39" t="s">
        <v>36</v>
      </c>
      <c r="N8" s="54" t="s">
        <v>37</v>
      </c>
    </row>
    <row r="9" spans="1:17" ht="5.5" customHeight="1">
      <c r="A9" s="55"/>
      <c r="B9" s="55"/>
      <c r="C9" s="55"/>
      <c r="D9" s="55"/>
      <c r="E9" s="27"/>
      <c r="F9" s="55"/>
      <c r="G9" s="55"/>
      <c r="H9" s="55"/>
      <c r="I9" s="55"/>
      <c r="J9" s="27"/>
      <c r="K9" s="27"/>
      <c r="L9" s="27"/>
      <c r="M9" s="29"/>
      <c r="N9" s="29"/>
    </row>
    <row r="10" spans="1:17" s="60" customFormat="1" ht="99.75" customHeight="1">
      <c r="A10" s="56" t="s">
        <v>38</v>
      </c>
      <c r="B10" s="57" t="s">
        <v>39</v>
      </c>
      <c r="C10" s="57" t="s">
        <v>40</v>
      </c>
      <c r="D10" s="57" t="s">
        <v>41</v>
      </c>
      <c r="E10" s="57" t="s">
        <v>42</v>
      </c>
      <c r="F10" s="56" t="s">
        <v>43</v>
      </c>
      <c r="G10" s="56" t="s">
        <v>0</v>
      </c>
      <c r="H10" s="56" t="s">
        <v>44</v>
      </c>
      <c r="I10" s="58" t="s">
        <v>45</v>
      </c>
      <c r="J10" s="58" t="s">
        <v>46</v>
      </c>
      <c r="K10" s="58" t="s">
        <v>47</v>
      </c>
      <c r="L10" s="59" t="s">
        <v>48</v>
      </c>
      <c r="M10" s="56" t="s">
        <v>49</v>
      </c>
      <c r="N10" s="56" t="s">
        <v>50</v>
      </c>
    </row>
    <row r="11" spans="1:17" s="73" customFormat="1" ht="217" customHeight="1">
      <c r="A11" s="61" t="str">
        <f>DETAIL!I5</f>
        <v>C0017-JKT004</v>
      </c>
      <c r="B11" s="62"/>
      <c r="C11" s="63" t="s">
        <v>51</v>
      </c>
      <c r="D11" s="63"/>
      <c r="E11" s="63" t="s">
        <v>52</v>
      </c>
      <c r="F11" s="64"/>
      <c r="G11" s="65" t="s">
        <v>53</v>
      </c>
      <c r="H11" s="66" t="s">
        <v>54</v>
      </c>
      <c r="I11" s="67">
        <f>DETAIL!H9</f>
        <v>116</v>
      </c>
      <c r="J11" s="68">
        <v>0</v>
      </c>
      <c r="K11" s="69">
        <f>I11-J11</f>
        <v>116</v>
      </c>
      <c r="L11" s="70">
        <v>300</v>
      </c>
      <c r="M11" s="71">
        <f>K11*L11</f>
        <v>34800</v>
      </c>
      <c r="N11" s="72" t="s">
        <v>55</v>
      </c>
      <c r="Q11" s="73">
        <v>500</v>
      </c>
    </row>
    <row r="12" spans="1:17" s="73" customFormat="1" ht="152.15" hidden="1" customHeight="1">
      <c r="A12" s="61" t="s">
        <v>56</v>
      </c>
      <c r="B12" s="62"/>
      <c r="C12" s="62" t="s">
        <v>57</v>
      </c>
      <c r="D12" s="62"/>
      <c r="E12" s="62" t="s">
        <v>58</v>
      </c>
      <c r="F12" s="64"/>
      <c r="G12" s="65" t="s">
        <v>59</v>
      </c>
      <c r="H12" s="66" t="s">
        <v>54</v>
      </c>
      <c r="I12" s="67"/>
      <c r="J12" s="68">
        <v>0</v>
      </c>
      <c r="K12" s="74">
        <f>I12-J12</f>
        <v>0</v>
      </c>
      <c r="L12" s="70"/>
      <c r="M12" s="71">
        <f>K12*L12</f>
        <v>0</v>
      </c>
      <c r="N12" s="72"/>
    </row>
    <row r="13" spans="1:17" s="73" customFormat="1" ht="21.75" customHeight="1">
      <c r="A13" s="75"/>
      <c r="B13" s="75"/>
      <c r="C13" s="76"/>
      <c r="D13" s="76"/>
      <c r="E13" s="76"/>
      <c r="F13" s="77"/>
      <c r="G13" s="78"/>
      <c r="H13" s="75"/>
      <c r="I13" s="79"/>
      <c r="J13" s="79"/>
      <c r="K13" s="79"/>
      <c r="L13" s="80"/>
      <c r="M13" s="81"/>
      <c r="N13" s="82"/>
    </row>
    <row r="14" spans="1:17" s="90" customFormat="1" ht="48.75" customHeight="1">
      <c r="A14" s="83"/>
      <c r="B14" s="84"/>
      <c r="C14" s="84"/>
      <c r="D14" s="84"/>
      <c r="E14" s="84"/>
      <c r="F14" s="83"/>
      <c r="G14" s="85"/>
      <c r="H14" s="85" t="s">
        <v>60</v>
      </c>
      <c r="I14" s="86">
        <f>SUM(I11:I12)</f>
        <v>116</v>
      </c>
      <c r="J14" s="86"/>
      <c r="K14" s="86">
        <f>SUM(K11:K12)</f>
        <v>116</v>
      </c>
      <c r="L14" s="87"/>
      <c r="M14" s="88">
        <f>SUM(M11:M13)</f>
        <v>34800</v>
      </c>
      <c r="N14" s="89"/>
    </row>
    <row r="15" spans="1:17" ht="21.75" customHeight="1">
      <c r="A15" s="91"/>
      <c r="B15" s="91"/>
      <c r="C15" s="92"/>
      <c r="D15" s="92"/>
      <c r="E15" s="92"/>
      <c r="F15" s="92"/>
      <c r="G15" s="93"/>
      <c r="H15" s="93"/>
      <c r="I15" s="93"/>
      <c r="J15" s="93"/>
      <c r="K15" s="93"/>
      <c r="L15" s="94"/>
      <c r="M15" s="94"/>
      <c r="N15" s="93"/>
    </row>
    <row r="16" spans="1:17" ht="21.65" customHeight="1">
      <c r="A16" s="95" t="s">
        <v>61</v>
      </c>
      <c r="B16" s="95"/>
      <c r="C16" s="96"/>
      <c r="D16" s="97"/>
      <c r="E16" s="98" t="s">
        <v>62</v>
      </c>
      <c r="F16" s="98"/>
      <c r="G16" s="98"/>
      <c r="H16" s="99"/>
      <c r="I16" s="100"/>
      <c r="J16" s="100"/>
      <c r="K16" s="100"/>
      <c r="L16" s="101" t="s">
        <v>63</v>
      </c>
      <c r="M16" s="101"/>
      <c r="N16" s="93"/>
    </row>
    <row r="17" spans="1:10" ht="21.75" customHeight="1">
      <c r="A17" s="102"/>
      <c r="B17" s="103"/>
      <c r="C17" s="102"/>
      <c r="D17" s="102"/>
      <c r="E17" s="102"/>
      <c r="F17" s="102"/>
      <c r="G17" s="102"/>
      <c r="H17" s="104"/>
      <c r="I17" s="104"/>
      <c r="J17" s="104"/>
    </row>
    <row r="18" spans="1:10" ht="21.75" customHeight="1">
      <c r="A18" s="102"/>
      <c r="B18" s="103"/>
      <c r="C18" s="102"/>
      <c r="D18" s="102"/>
      <c r="E18" s="102"/>
      <c r="F18" s="102"/>
      <c r="G18" s="102"/>
      <c r="H18" s="104"/>
      <c r="I18" s="104"/>
      <c r="J18" s="104"/>
    </row>
    <row r="19" spans="1:10" ht="21.75" customHeight="1">
      <c r="A19" s="105"/>
      <c r="B19" s="106"/>
      <c r="C19" s="102"/>
      <c r="D19" s="102"/>
      <c r="E19" s="102"/>
      <c r="F19" s="102"/>
      <c r="G19" s="107"/>
      <c r="H19" s="107"/>
      <c r="I19" s="102"/>
      <c r="J19" s="104"/>
    </row>
    <row r="20" spans="1:10" ht="21.75" customHeight="1">
      <c r="A20" s="104"/>
      <c r="B20" s="108"/>
      <c r="C20" s="109"/>
      <c r="D20" s="104"/>
      <c r="E20" s="110"/>
      <c r="F20" s="110"/>
      <c r="G20" s="104"/>
      <c r="H20" s="111"/>
      <c r="I20" s="111"/>
      <c r="J20" s="104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6">
    <mergeCell ref="B14:E14"/>
    <mergeCell ref="A16:B16"/>
    <mergeCell ref="E16:G16"/>
    <mergeCell ref="L16:M16"/>
    <mergeCell ref="B7:C7"/>
    <mergeCell ref="F7:G7"/>
    <mergeCell ref="H7:I7"/>
    <mergeCell ref="B8:C8"/>
    <mergeCell ref="F8:G8"/>
    <mergeCell ref="H8:I8"/>
    <mergeCell ref="B5:D5"/>
    <mergeCell ref="F5:G5"/>
    <mergeCell ref="H5:I5"/>
    <mergeCell ref="B6:D6"/>
    <mergeCell ref="F6:G6"/>
    <mergeCell ref="H6:I6"/>
  </mergeCells>
  <printOptions horizontalCentered="1"/>
  <pageMargins left="0.25" right="0.25" top="1.0416666666666667" bottom="0.75" header="0.3" footer="0.3"/>
  <pageSetup paperSize="9" scale="40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CFB7-BE5E-46EC-9D1B-3CFDA76015C1}">
  <sheetPr>
    <outlinePr summaryBelow="0" summaryRight="0"/>
  </sheetPr>
  <dimension ref="A1:K851"/>
  <sheetViews>
    <sheetView view="pageBreakPreview" zoomScale="115" zoomScaleNormal="100" zoomScaleSheetLayoutView="115" workbookViewId="0">
      <selection activeCell="H9" sqref="H9"/>
    </sheetView>
  </sheetViews>
  <sheetFormatPr defaultColWidth="14.453125" defaultRowHeight="15" customHeight="1"/>
  <cols>
    <col min="1" max="1" width="14.453125" style="4"/>
    <col min="2" max="2" width="41.36328125" style="4" customWidth="1"/>
    <col min="3" max="3" width="18.81640625" style="4" customWidth="1"/>
    <col min="4" max="4" width="14.453125" style="4"/>
    <col min="5" max="5" width="18.81640625" style="4" customWidth="1"/>
    <col min="6" max="8" width="14.453125" style="11" customWidth="1"/>
    <col min="9" max="9" width="18.90625" style="4" customWidth="1"/>
    <col min="10" max="16384" width="14.453125" style="4"/>
  </cols>
  <sheetData>
    <row r="1" spans="1:11" s="12" customFormat="1" ht="22" customHeight="1">
      <c r="A1" s="19" t="s">
        <v>13</v>
      </c>
      <c r="B1" s="19"/>
      <c r="C1" s="19"/>
      <c r="D1" s="19"/>
      <c r="E1" s="19"/>
      <c r="F1" s="19"/>
      <c r="G1" s="19"/>
      <c r="H1" s="19"/>
      <c r="I1" s="19"/>
    </row>
    <row r="2" spans="1:11" s="12" customFormat="1" ht="22" hidden="1" customHeight="1">
      <c r="A2" s="20" t="s">
        <v>15</v>
      </c>
      <c r="B2" s="20"/>
      <c r="C2" s="20"/>
      <c r="D2" s="20"/>
      <c r="E2" s="20"/>
      <c r="F2" s="20"/>
      <c r="G2" s="20"/>
      <c r="H2" s="20"/>
      <c r="I2" s="13"/>
    </row>
    <row r="3" spans="1:11" s="12" customFormat="1" ht="22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11" s="17" customFormat="1" ht="19.5" customHeight="1">
      <c r="A4" s="15" t="s">
        <v>1</v>
      </c>
      <c r="B4" s="15" t="s">
        <v>2</v>
      </c>
      <c r="C4" s="15" t="s">
        <v>0</v>
      </c>
      <c r="D4" s="15" t="s">
        <v>3</v>
      </c>
      <c r="E4" s="16" t="s">
        <v>4</v>
      </c>
      <c r="F4" s="1" t="s">
        <v>5</v>
      </c>
      <c r="G4" s="1" t="s">
        <v>6</v>
      </c>
      <c r="H4" s="1" t="s">
        <v>7</v>
      </c>
      <c r="I4" s="15" t="s">
        <v>12</v>
      </c>
    </row>
    <row r="5" spans="1:11" ht="16" customHeight="1">
      <c r="A5" s="5" t="s">
        <v>16</v>
      </c>
      <c r="B5" s="9" t="s">
        <v>17</v>
      </c>
      <c r="C5" s="6" t="s">
        <v>11</v>
      </c>
      <c r="D5" s="6" t="s">
        <v>8</v>
      </c>
      <c r="E5" s="7">
        <v>4560123537857</v>
      </c>
      <c r="F5" s="18">
        <v>10</v>
      </c>
      <c r="G5" s="3">
        <f>ROUNDUP(F5*40%,0)</f>
        <v>4</v>
      </c>
      <c r="H5" s="3">
        <f>F5+G5</f>
        <v>14</v>
      </c>
      <c r="I5" s="14" t="s">
        <v>18</v>
      </c>
      <c r="J5" s="8"/>
      <c r="K5" s="8"/>
    </row>
    <row r="6" spans="1:11" ht="16" customHeight="1">
      <c r="A6" s="5" t="s">
        <v>16</v>
      </c>
      <c r="B6" s="9" t="s">
        <v>17</v>
      </c>
      <c r="C6" s="6" t="s">
        <v>11</v>
      </c>
      <c r="D6" s="6" t="s">
        <v>14</v>
      </c>
      <c r="E6" s="10">
        <v>4560123537859</v>
      </c>
      <c r="F6" s="18">
        <v>24</v>
      </c>
      <c r="G6" s="3">
        <f t="shared" ref="G6:G8" si="0">ROUNDUP(F6*40%,0)</f>
        <v>10</v>
      </c>
      <c r="H6" s="3">
        <f t="shared" ref="H6:H8" si="1">F6+G6</f>
        <v>34</v>
      </c>
      <c r="I6" s="14" t="s">
        <v>18</v>
      </c>
      <c r="J6" s="8"/>
      <c r="K6" s="8"/>
    </row>
    <row r="7" spans="1:11" ht="16" customHeight="1">
      <c r="A7" s="5" t="s">
        <v>16</v>
      </c>
      <c r="B7" s="9" t="s">
        <v>17</v>
      </c>
      <c r="C7" s="6" t="s">
        <v>11</v>
      </c>
      <c r="D7" s="6" t="s">
        <v>9</v>
      </c>
      <c r="E7" s="7">
        <v>4560123537858</v>
      </c>
      <c r="F7" s="18">
        <v>31</v>
      </c>
      <c r="G7" s="3">
        <f t="shared" si="0"/>
        <v>13</v>
      </c>
      <c r="H7" s="3">
        <f t="shared" si="1"/>
        <v>44</v>
      </c>
      <c r="I7" s="14" t="s">
        <v>18</v>
      </c>
      <c r="J7" s="8"/>
      <c r="K7" s="8"/>
    </row>
    <row r="8" spans="1:11" ht="16" customHeight="1">
      <c r="A8" s="5" t="s">
        <v>16</v>
      </c>
      <c r="B8" s="9" t="s">
        <v>17</v>
      </c>
      <c r="C8" s="6" t="s">
        <v>11</v>
      </c>
      <c r="D8" s="6" t="s">
        <v>10</v>
      </c>
      <c r="E8" s="7">
        <v>4560123537856</v>
      </c>
      <c r="F8" s="18">
        <v>17</v>
      </c>
      <c r="G8" s="3">
        <f t="shared" si="0"/>
        <v>7</v>
      </c>
      <c r="H8" s="3">
        <f t="shared" si="1"/>
        <v>24</v>
      </c>
      <c r="I8" s="14" t="s">
        <v>18</v>
      </c>
      <c r="J8" s="8"/>
      <c r="K8" s="8"/>
    </row>
    <row r="9" spans="1:11" ht="16" customHeight="1">
      <c r="F9" s="2">
        <f>SUM(F5:F8)</f>
        <v>82</v>
      </c>
      <c r="G9" s="2">
        <f>SUM(G5:G8)</f>
        <v>34</v>
      </c>
      <c r="H9" s="2">
        <f>SUM(H5:H8)</f>
        <v>116</v>
      </c>
    </row>
    <row r="10" spans="1:11" ht="16" customHeight="1"/>
    <row r="11" spans="1:11" ht="16" customHeight="1"/>
    <row r="12" spans="1:11" ht="16" customHeight="1"/>
    <row r="13" spans="1:11" ht="16" customHeight="1"/>
    <row r="14" spans="1:11" ht="16" customHeight="1"/>
    <row r="15" spans="1:11" ht="16" customHeight="1"/>
    <row r="16" spans="1:11" ht="16" customHeight="1"/>
    <row r="17" ht="16" customHeight="1"/>
    <row r="18" ht="16" customHeight="1"/>
    <row r="19" ht="16" customHeight="1"/>
    <row r="20" ht="16" customHeight="1"/>
    <row r="21" ht="16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  <row r="32" ht="16" customHeight="1"/>
    <row r="33" ht="16" customHeight="1"/>
    <row r="34" ht="16" customHeight="1"/>
    <row r="35" ht="16" customHeight="1"/>
    <row r="36" ht="16" customHeight="1"/>
    <row r="37" ht="16" customHeight="1"/>
    <row r="38" ht="16" customHeight="1"/>
    <row r="39" ht="16" customHeight="1"/>
    <row r="40" ht="16" customHeight="1"/>
    <row r="41" ht="16" customHeight="1"/>
    <row r="42" ht="16" customHeight="1"/>
    <row r="43" ht="16" customHeight="1"/>
    <row r="44" ht="16" customHeight="1"/>
    <row r="45" ht="16" customHeight="1"/>
    <row r="46" ht="16" customHeight="1"/>
    <row r="47" ht="16" customHeight="1"/>
    <row r="48" ht="16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  <row r="269" ht="16" customHeight="1"/>
    <row r="270" ht="16" customHeight="1"/>
    <row r="271" ht="16" customHeight="1"/>
    <row r="272" ht="16" customHeight="1"/>
    <row r="273" ht="16" customHeight="1"/>
    <row r="274" ht="16" customHeight="1"/>
    <row r="275" ht="16" customHeight="1"/>
    <row r="276" ht="16" customHeight="1"/>
    <row r="277" ht="16" customHeight="1"/>
    <row r="278" ht="16" customHeight="1"/>
    <row r="279" ht="16" customHeight="1"/>
    <row r="280" ht="16" customHeight="1"/>
    <row r="281" ht="16" customHeight="1"/>
    <row r="282" ht="16" customHeight="1"/>
    <row r="283" ht="16" customHeight="1"/>
    <row r="284" ht="16" customHeight="1"/>
    <row r="285" ht="16" customHeight="1"/>
    <row r="286" ht="16" customHeight="1"/>
    <row r="287" ht="16" customHeight="1"/>
    <row r="288" ht="16" customHeight="1"/>
    <row r="289" ht="16" customHeight="1"/>
    <row r="290" ht="16" customHeight="1"/>
    <row r="291" ht="16" customHeight="1"/>
    <row r="292" ht="16" customHeight="1"/>
    <row r="293" ht="16" customHeight="1"/>
    <row r="294" ht="16" customHeight="1"/>
    <row r="295" ht="16" customHeight="1"/>
    <row r="296" ht="16" customHeight="1"/>
    <row r="297" ht="16" customHeight="1"/>
    <row r="298" ht="16" customHeight="1"/>
    <row r="299" ht="16" customHeight="1"/>
    <row r="300" ht="16" customHeight="1"/>
    <row r="301" ht="16" customHeight="1"/>
    <row r="302" ht="16" customHeight="1"/>
    <row r="303" ht="16" customHeight="1"/>
    <row r="304" ht="16" customHeight="1"/>
    <row r="305" ht="16" customHeight="1"/>
    <row r="306" ht="16" customHeight="1"/>
    <row r="307" ht="16" customHeight="1"/>
    <row r="308" ht="16" customHeight="1"/>
    <row r="309" ht="16" customHeight="1"/>
    <row r="310" ht="16" customHeight="1"/>
    <row r="311" ht="16" customHeight="1"/>
    <row r="312" ht="16" customHeight="1"/>
    <row r="313" ht="16" customHeight="1"/>
    <row r="314" ht="16" customHeight="1"/>
    <row r="315" ht="16" customHeight="1"/>
    <row r="316" ht="16" customHeight="1"/>
    <row r="317" ht="16" customHeight="1"/>
    <row r="318" ht="16" customHeight="1"/>
    <row r="319" ht="16" customHeight="1"/>
    <row r="320" ht="16" customHeight="1"/>
    <row r="321" ht="16" customHeight="1"/>
    <row r="322" ht="16" customHeight="1"/>
    <row r="323" ht="16" customHeight="1"/>
    <row r="324" ht="16" customHeight="1"/>
    <row r="325" ht="16" customHeight="1"/>
    <row r="326" ht="16" customHeight="1"/>
    <row r="327" ht="16" customHeight="1"/>
    <row r="328" ht="16" customHeight="1"/>
    <row r="329" ht="16" customHeight="1"/>
    <row r="330" ht="16" customHeight="1"/>
    <row r="331" ht="16" customHeight="1"/>
    <row r="332" ht="16" customHeight="1"/>
    <row r="333" ht="16" customHeight="1"/>
    <row r="334" ht="16" customHeight="1"/>
    <row r="335" ht="16" customHeight="1"/>
    <row r="336" ht="16" customHeight="1"/>
    <row r="337" ht="16" customHeight="1"/>
    <row r="338" ht="16" customHeight="1"/>
    <row r="339" ht="16" customHeight="1"/>
    <row r="340" ht="16" customHeight="1"/>
    <row r="341" ht="16" customHeight="1"/>
    <row r="342" ht="16" customHeight="1"/>
    <row r="343" ht="16" customHeight="1"/>
    <row r="344" ht="16" customHeight="1"/>
    <row r="345" ht="16" customHeight="1"/>
    <row r="346" ht="16" customHeight="1"/>
    <row r="347" ht="16" customHeight="1"/>
    <row r="348" ht="16" customHeight="1"/>
    <row r="349" ht="16" customHeight="1"/>
    <row r="350" ht="16" customHeight="1"/>
    <row r="351" ht="16" customHeight="1"/>
    <row r="352" ht="16" customHeight="1"/>
    <row r="353" ht="16" customHeight="1"/>
    <row r="354" ht="16" customHeight="1"/>
    <row r="355" ht="16" customHeight="1"/>
    <row r="356" ht="16" customHeight="1"/>
    <row r="357" ht="16" customHeight="1"/>
    <row r="358" ht="16" customHeight="1"/>
    <row r="359" ht="16" customHeight="1"/>
    <row r="360" ht="16" customHeight="1"/>
    <row r="361" ht="16" customHeight="1"/>
    <row r="362" ht="16" customHeight="1"/>
    <row r="363" ht="16" customHeight="1"/>
    <row r="364" ht="16" customHeight="1"/>
    <row r="365" ht="16" customHeight="1"/>
    <row r="366" ht="16" customHeight="1"/>
    <row r="367" ht="16" customHeight="1"/>
    <row r="368" ht="16" customHeight="1"/>
    <row r="369" ht="16" customHeight="1"/>
    <row r="370" ht="16" customHeight="1"/>
    <row r="371" ht="16" customHeight="1"/>
    <row r="372" ht="16" customHeight="1"/>
    <row r="373" ht="16" customHeight="1"/>
    <row r="374" ht="16" customHeight="1"/>
    <row r="375" ht="16" customHeight="1"/>
    <row r="376" ht="16" customHeight="1"/>
    <row r="377" ht="16" customHeight="1"/>
    <row r="378" ht="16" customHeight="1"/>
    <row r="379" ht="16" customHeight="1"/>
    <row r="380" ht="16" customHeight="1"/>
    <row r="381" ht="16" customHeight="1"/>
    <row r="382" ht="16" customHeight="1"/>
    <row r="383" ht="16" customHeight="1"/>
    <row r="384" ht="16" customHeight="1"/>
    <row r="385" ht="16" customHeight="1"/>
    <row r="386" ht="16" customHeight="1"/>
    <row r="387" ht="16" customHeight="1"/>
    <row r="388" ht="16" customHeight="1"/>
    <row r="389" ht="16" customHeight="1"/>
    <row r="390" ht="16" customHeight="1"/>
    <row r="391" ht="16" customHeight="1"/>
    <row r="392" ht="16" customHeight="1"/>
    <row r="393" ht="16" customHeight="1"/>
    <row r="394" ht="16" customHeight="1"/>
    <row r="395" ht="16" customHeight="1"/>
    <row r="396" ht="16" customHeight="1"/>
    <row r="397" ht="16" customHeight="1"/>
    <row r="398" ht="16" customHeight="1"/>
    <row r="399" ht="16" customHeight="1"/>
    <row r="400" ht="16" customHeight="1"/>
    <row r="401" ht="16" customHeight="1"/>
    <row r="402" ht="16" customHeight="1"/>
    <row r="403" ht="16" customHeight="1"/>
    <row r="404" ht="16" customHeight="1"/>
    <row r="405" ht="16" customHeight="1"/>
    <row r="406" ht="16" customHeight="1"/>
    <row r="407" ht="16" customHeight="1"/>
    <row r="408" ht="16" customHeight="1"/>
    <row r="409" ht="16" customHeight="1"/>
    <row r="410" ht="16" customHeight="1"/>
    <row r="411" ht="16" customHeight="1"/>
    <row r="412" ht="16" customHeight="1"/>
    <row r="413" ht="16" customHeight="1"/>
    <row r="414" ht="16" customHeight="1"/>
    <row r="415" ht="16" customHeight="1"/>
    <row r="416" ht="16" customHeight="1"/>
    <row r="417" ht="16" customHeight="1"/>
    <row r="418" ht="16" customHeight="1"/>
    <row r="419" ht="16" customHeight="1"/>
    <row r="420" ht="16" customHeight="1"/>
    <row r="421" ht="16" customHeight="1"/>
    <row r="422" ht="16" customHeight="1"/>
    <row r="423" ht="16" customHeight="1"/>
    <row r="424" ht="16" customHeight="1"/>
    <row r="425" ht="16" customHeight="1"/>
    <row r="426" ht="16" customHeight="1"/>
    <row r="427" ht="16" customHeight="1"/>
    <row r="428" ht="16" customHeight="1"/>
    <row r="429" ht="16" customHeight="1"/>
    <row r="430" ht="16" customHeight="1"/>
    <row r="431" ht="16" customHeight="1"/>
    <row r="432" ht="16" customHeight="1"/>
    <row r="433" ht="16" customHeight="1"/>
    <row r="434" ht="16" customHeight="1"/>
    <row r="435" ht="16" customHeight="1"/>
    <row r="436" ht="16" customHeight="1"/>
    <row r="437" ht="16" customHeight="1"/>
    <row r="438" ht="16" customHeight="1"/>
    <row r="439" ht="16" customHeight="1"/>
    <row r="440" ht="16" customHeight="1"/>
    <row r="441" ht="16" customHeight="1"/>
    <row r="442" ht="16" customHeight="1"/>
    <row r="443" ht="16" customHeight="1"/>
    <row r="444" ht="16" customHeight="1"/>
    <row r="445" ht="16" customHeight="1"/>
    <row r="446" ht="16" customHeight="1"/>
    <row r="447" ht="16" customHeight="1"/>
    <row r="448" ht="16" customHeight="1"/>
    <row r="449" ht="16" customHeight="1"/>
    <row r="450" ht="16" customHeight="1"/>
    <row r="451" ht="16" customHeight="1"/>
    <row r="452" ht="16" customHeight="1"/>
    <row r="453" ht="16" customHeight="1"/>
    <row r="454" ht="16" customHeight="1"/>
    <row r="455" ht="16" customHeight="1"/>
    <row r="456" ht="16" customHeight="1"/>
    <row r="457" ht="16" customHeight="1"/>
    <row r="458" ht="16" customHeight="1"/>
    <row r="459" ht="16" customHeight="1"/>
    <row r="460" ht="16" customHeight="1"/>
    <row r="461" ht="16" customHeight="1"/>
    <row r="462" ht="16" customHeight="1"/>
    <row r="463" ht="16" customHeight="1"/>
    <row r="464" ht="16" customHeight="1"/>
    <row r="465" ht="16" customHeight="1"/>
    <row r="466" ht="16" customHeight="1"/>
    <row r="467" ht="16" customHeight="1"/>
    <row r="468" ht="16" customHeight="1"/>
    <row r="469" ht="16" customHeight="1"/>
    <row r="470" ht="16" customHeight="1"/>
    <row r="471" ht="16" customHeight="1"/>
    <row r="472" ht="16" customHeight="1"/>
    <row r="473" ht="16" customHeight="1"/>
    <row r="474" ht="16" customHeight="1"/>
    <row r="475" ht="16" customHeight="1"/>
    <row r="476" ht="16" customHeight="1"/>
    <row r="477" ht="16" customHeight="1"/>
    <row r="478" ht="16" customHeight="1"/>
    <row r="479" ht="16" customHeight="1"/>
    <row r="480" ht="16" customHeight="1"/>
    <row r="481" ht="16" customHeight="1"/>
    <row r="482" ht="16" customHeight="1"/>
    <row r="483" ht="16" customHeight="1"/>
    <row r="484" ht="16" customHeight="1"/>
    <row r="485" ht="16" customHeight="1"/>
    <row r="486" ht="16" customHeight="1"/>
    <row r="487" ht="16" customHeight="1"/>
    <row r="488" ht="16" customHeight="1"/>
    <row r="489" ht="16" customHeight="1"/>
    <row r="490" ht="16" customHeight="1"/>
    <row r="491" ht="16" customHeight="1"/>
    <row r="492" ht="16" customHeight="1"/>
    <row r="493" ht="16" customHeight="1"/>
    <row r="494" ht="16" customHeight="1"/>
    <row r="495" ht="16" customHeight="1"/>
    <row r="496" ht="16" customHeight="1"/>
    <row r="497" ht="16" customHeight="1"/>
    <row r="498" ht="16" customHeight="1"/>
    <row r="499" ht="16" customHeight="1"/>
    <row r="500" ht="16" customHeight="1"/>
    <row r="501" ht="16" customHeight="1"/>
    <row r="502" ht="16" customHeight="1"/>
    <row r="503" ht="16" customHeight="1"/>
    <row r="504" ht="16" customHeight="1"/>
    <row r="505" ht="16" customHeight="1"/>
    <row r="506" ht="16" customHeight="1"/>
    <row r="507" ht="16" customHeight="1"/>
    <row r="508" ht="16" customHeight="1"/>
    <row r="509" ht="16" customHeight="1"/>
    <row r="510" ht="16" customHeight="1"/>
    <row r="511" ht="16" customHeight="1"/>
    <row r="512" ht="16" customHeight="1"/>
    <row r="513" ht="16" customHeight="1"/>
    <row r="514" ht="16" customHeight="1"/>
    <row r="515" ht="16" customHeight="1"/>
    <row r="516" ht="16" customHeight="1"/>
    <row r="517" ht="16" customHeight="1"/>
    <row r="518" ht="16" customHeight="1"/>
    <row r="519" ht="16" customHeight="1"/>
    <row r="520" ht="16" customHeight="1"/>
    <row r="521" ht="16" customHeight="1"/>
    <row r="522" ht="16" customHeight="1"/>
    <row r="523" ht="16" customHeight="1"/>
    <row r="524" ht="16" customHeight="1"/>
    <row r="525" ht="16" customHeight="1"/>
    <row r="526" ht="16" customHeight="1"/>
    <row r="527" ht="16" customHeight="1"/>
    <row r="528" ht="16" customHeight="1"/>
    <row r="529" ht="16" customHeight="1"/>
    <row r="530" ht="16" customHeight="1"/>
    <row r="531" ht="16" customHeight="1"/>
    <row r="532" ht="16" customHeight="1"/>
    <row r="533" ht="16" customHeight="1"/>
    <row r="534" ht="16" customHeight="1"/>
    <row r="535" ht="16" customHeight="1"/>
    <row r="536" ht="16" customHeight="1"/>
    <row r="537" ht="16" customHeight="1"/>
    <row r="538" ht="16" customHeight="1"/>
    <row r="539" ht="16" customHeight="1"/>
    <row r="540" ht="16" customHeight="1"/>
    <row r="541" ht="16" customHeight="1"/>
    <row r="542" ht="16" customHeight="1"/>
    <row r="543" ht="16" customHeight="1"/>
    <row r="544" ht="16" customHeight="1"/>
    <row r="545" ht="16" customHeight="1"/>
    <row r="546" ht="16" customHeight="1"/>
    <row r="547" ht="16" customHeight="1"/>
    <row r="548" ht="16" customHeight="1"/>
    <row r="549" ht="16" customHeight="1"/>
    <row r="550" ht="16" customHeight="1"/>
    <row r="551" ht="16" customHeight="1"/>
    <row r="552" ht="16" customHeight="1"/>
    <row r="553" ht="16" customHeight="1"/>
    <row r="554" ht="16" customHeight="1"/>
    <row r="555" ht="16" customHeight="1"/>
    <row r="556" ht="16" customHeight="1"/>
    <row r="557" ht="16" customHeight="1"/>
    <row r="558" ht="16" customHeight="1"/>
    <row r="559" ht="16" customHeight="1"/>
    <row r="560" ht="16" customHeight="1"/>
    <row r="561" ht="16" customHeight="1"/>
    <row r="562" ht="16" customHeight="1"/>
    <row r="563" ht="16" customHeight="1"/>
    <row r="564" ht="16" customHeight="1"/>
    <row r="565" ht="16" customHeight="1"/>
    <row r="566" ht="16" customHeight="1"/>
    <row r="567" ht="16" customHeight="1"/>
    <row r="568" ht="16" customHeight="1"/>
    <row r="569" ht="16" customHeight="1"/>
    <row r="570" ht="16" customHeight="1"/>
    <row r="571" ht="16" customHeight="1"/>
    <row r="572" ht="16" customHeight="1"/>
    <row r="573" ht="16" customHeight="1"/>
    <row r="574" ht="16" customHeight="1"/>
    <row r="575" ht="16" customHeight="1"/>
    <row r="576" ht="16" customHeight="1"/>
    <row r="577" ht="16" customHeight="1"/>
    <row r="578" ht="16" customHeight="1"/>
    <row r="579" ht="16" customHeight="1"/>
    <row r="580" ht="16" customHeight="1"/>
    <row r="581" ht="16" customHeight="1"/>
    <row r="582" ht="16" customHeight="1"/>
    <row r="583" ht="16" customHeight="1"/>
    <row r="584" ht="16" customHeight="1"/>
    <row r="585" ht="16" customHeight="1"/>
    <row r="586" ht="16" customHeight="1"/>
    <row r="587" ht="16" customHeight="1"/>
    <row r="588" ht="16" customHeight="1"/>
    <row r="589" ht="16" customHeight="1"/>
    <row r="590" ht="16" customHeight="1"/>
    <row r="591" ht="16" customHeight="1"/>
    <row r="592" ht="16" customHeight="1"/>
    <row r="593" ht="16" customHeight="1"/>
    <row r="594" ht="16" customHeight="1"/>
    <row r="595" ht="16" customHeight="1"/>
    <row r="596" ht="16" customHeight="1"/>
    <row r="597" ht="16" customHeight="1"/>
    <row r="598" ht="16" customHeight="1"/>
    <row r="599" ht="16" customHeight="1"/>
    <row r="600" ht="16" customHeight="1"/>
    <row r="601" ht="16" customHeight="1"/>
    <row r="602" ht="16" customHeight="1"/>
    <row r="603" ht="16" customHeight="1"/>
    <row r="604" ht="16" customHeight="1"/>
    <row r="605" ht="16" customHeight="1"/>
    <row r="606" ht="16" customHeight="1"/>
    <row r="607" ht="16" customHeight="1"/>
    <row r="608" ht="16" customHeight="1"/>
    <row r="609" ht="16" customHeight="1"/>
    <row r="610" ht="16" customHeight="1"/>
    <row r="611" ht="16" customHeight="1"/>
    <row r="612" ht="16" customHeight="1"/>
    <row r="613" ht="16" customHeight="1"/>
    <row r="614" ht="16" customHeight="1"/>
    <row r="615" ht="16" customHeight="1"/>
    <row r="616" ht="16" customHeight="1"/>
    <row r="617" ht="16" customHeight="1"/>
    <row r="618" ht="16" customHeight="1"/>
    <row r="619" ht="16" customHeight="1"/>
    <row r="620" ht="16" customHeight="1"/>
    <row r="621" ht="16" customHeight="1"/>
    <row r="622" ht="16" customHeight="1"/>
    <row r="623" ht="16" customHeight="1"/>
    <row r="624" ht="16" customHeight="1"/>
    <row r="625" ht="16" customHeight="1"/>
    <row r="626" ht="16" customHeight="1"/>
    <row r="627" ht="16" customHeight="1"/>
    <row r="628" ht="16" customHeight="1"/>
    <row r="629" ht="16" customHeight="1"/>
    <row r="630" ht="16" customHeight="1"/>
    <row r="631" ht="16" customHeight="1"/>
    <row r="632" ht="16" customHeight="1"/>
    <row r="633" ht="16" customHeight="1"/>
    <row r="634" ht="16" customHeight="1"/>
    <row r="635" ht="16" customHeight="1"/>
    <row r="636" ht="16" customHeight="1"/>
    <row r="637" ht="16" customHeight="1"/>
    <row r="638" ht="16" customHeight="1"/>
    <row r="639" ht="16" customHeight="1"/>
    <row r="640" ht="16" customHeight="1"/>
    <row r="641" ht="16" customHeight="1"/>
    <row r="642" ht="16" customHeight="1"/>
    <row r="643" ht="16" customHeight="1"/>
    <row r="644" ht="16" customHeight="1"/>
    <row r="645" ht="16" customHeight="1"/>
    <row r="646" ht="16" customHeight="1"/>
    <row r="647" ht="16" customHeight="1"/>
    <row r="648" ht="16" customHeight="1"/>
    <row r="649" ht="16" customHeight="1"/>
    <row r="650" ht="16" customHeight="1"/>
    <row r="651" ht="16" customHeight="1"/>
    <row r="652" ht="16" customHeight="1"/>
    <row r="653" ht="16" customHeight="1"/>
    <row r="654" ht="16" customHeight="1"/>
    <row r="655" ht="16" customHeight="1"/>
    <row r="656" ht="16" customHeight="1"/>
    <row r="657" ht="16" customHeight="1"/>
    <row r="658" ht="16" customHeight="1"/>
    <row r="659" ht="16" customHeight="1"/>
    <row r="660" ht="16" customHeight="1"/>
    <row r="661" ht="16" customHeight="1"/>
    <row r="662" ht="16" customHeight="1"/>
    <row r="663" ht="16" customHeight="1"/>
    <row r="664" ht="16" customHeight="1"/>
    <row r="665" ht="16" customHeight="1"/>
    <row r="666" ht="16" customHeight="1"/>
    <row r="667" ht="16" customHeight="1"/>
    <row r="668" ht="16" customHeight="1"/>
    <row r="669" ht="16" customHeight="1"/>
    <row r="670" ht="16" customHeight="1"/>
    <row r="671" ht="16" customHeight="1"/>
    <row r="672" ht="16" customHeight="1"/>
    <row r="673" ht="16" customHeight="1"/>
    <row r="674" ht="16" customHeight="1"/>
    <row r="675" ht="16" customHeight="1"/>
    <row r="676" ht="16" customHeight="1"/>
    <row r="677" ht="16" customHeight="1"/>
    <row r="678" ht="16" customHeight="1"/>
    <row r="679" ht="16" customHeight="1"/>
    <row r="680" ht="16" customHeight="1"/>
    <row r="681" ht="16" customHeight="1"/>
    <row r="682" ht="16" customHeight="1"/>
    <row r="683" ht="16" customHeight="1"/>
    <row r="684" ht="16" customHeight="1"/>
    <row r="685" ht="16" customHeight="1"/>
    <row r="686" ht="16" customHeight="1"/>
    <row r="687" ht="16" customHeight="1"/>
    <row r="688" ht="16" customHeight="1"/>
    <row r="689" ht="16" customHeight="1"/>
    <row r="690" ht="16" customHeight="1"/>
    <row r="691" ht="16" customHeight="1"/>
    <row r="692" ht="16" customHeight="1"/>
    <row r="693" ht="16" customHeight="1"/>
    <row r="694" ht="16" customHeight="1"/>
    <row r="695" ht="16" customHeight="1"/>
    <row r="696" ht="16" customHeight="1"/>
    <row r="697" ht="16" customHeight="1"/>
    <row r="698" ht="16" customHeight="1"/>
    <row r="699" ht="16" customHeight="1"/>
    <row r="700" ht="16" customHeight="1"/>
    <row r="701" ht="16" customHeight="1"/>
    <row r="702" ht="16" customHeight="1"/>
    <row r="703" ht="16" customHeight="1"/>
    <row r="704" ht="16" customHeight="1"/>
    <row r="705" ht="16" customHeight="1"/>
    <row r="706" ht="16" customHeight="1"/>
    <row r="707" ht="16" customHeight="1"/>
    <row r="708" ht="16" customHeight="1"/>
    <row r="709" ht="16" customHeight="1"/>
    <row r="710" ht="16" customHeight="1"/>
    <row r="711" ht="16" customHeight="1"/>
    <row r="712" ht="16" customHeight="1"/>
    <row r="713" ht="16" customHeight="1"/>
    <row r="714" ht="16" customHeight="1"/>
    <row r="715" ht="16" customHeight="1"/>
    <row r="716" ht="16" customHeight="1"/>
    <row r="717" ht="16" customHeight="1"/>
    <row r="718" ht="16" customHeight="1"/>
    <row r="719" ht="16" customHeight="1"/>
    <row r="720" ht="16" customHeight="1"/>
    <row r="721" ht="16" customHeight="1"/>
    <row r="722" ht="16" customHeight="1"/>
    <row r="723" ht="16" customHeight="1"/>
    <row r="724" ht="16" customHeight="1"/>
    <row r="725" ht="16" customHeight="1"/>
    <row r="726" ht="16" customHeight="1"/>
    <row r="727" ht="16" customHeight="1"/>
    <row r="728" ht="16" customHeight="1"/>
    <row r="729" ht="16" customHeight="1"/>
    <row r="730" ht="16" customHeight="1"/>
    <row r="731" ht="16" customHeight="1"/>
    <row r="732" ht="16" customHeight="1"/>
    <row r="733" ht="16" customHeight="1"/>
    <row r="734" ht="16" customHeight="1"/>
    <row r="735" ht="16" customHeight="1"/>
    <row r="736" ht="16" customHeight="1"/>
    <row r="737" ht="16" customHeight="1"/>
    <row r="738" ht="16" customHeight="1"/>
    <row r="739" ht="16" customHeight="1"/>
    <row r="740" ht="16" customHeight="1"/>
    <row r="741" ht="16" customHeight="1"/>
    <row r="742" ht="16" customHeight="1"/>
    <row r="743" ht="16" customHeight="1"/>
    <row r="744" ht="16" customHeight="1"/>
    <row r="745" ht="16" customHeight="1"/>
    <row r="746" ht="16" customHeight="1"/>
    <row r="747" ht="16" customHeight="1"/>
    <row r="748" ht="16" customHeight="1"/>
    <row r="749" ht="16" customHeight="1"/>
    <row r="750" ht="16" customHeight="1"/>
    <row r="751" ht="16" customHeight="1"/>
    <row r="752" ht="16" customHeight="1"/>
    <row r="753" ht="16" customHeight="1"/>
    <row r="754" ht="16" customHeight="1"/>
    <row r="755" ht="16" customHeight="1"/>
    <row r="756" ht="16" customHeight="1"/>
    <row r="757" ht="16" customHeight="1"/>
    <row r="758" ht="16" customHeight="1"/>
    <row r="759" ht="16" customHeight="1"/>
    <row r="760" ht="16" customHeight="1"/>
    <row r="761" ht="16" customHeight="1"/>
    <row r="762" ht="16" customHeight="1"/>
    <row r="763" ht="16" customHeight="1"/>
    <row r="764" ht="16" customHeight="1"/>
    <row r="765" ht="16" customHeight="1"/>
    <row r="766" ht="16" customHeight="1"/>
    <row r="767" ht="16" customHeight="1"/>
    <row r="768" ht="16" customHeight="1"/>
    <row r="769" ht="16" customHeight="1"/>
    <row r="770" ht="16" customHeight="1"/>
    <row r="771" ht="16" customHeight="1"/>
    <row r="772" ht="16" customHeight="1"/>
    <row r="773" ht="16" customHeight="1"/>
    <row r="774" ht="16" customHeight="1"/>
    <row r="775" ht="16" customHeight="1"/>
    <row r="776" ht="16" customHeight="1"/>
    <row r="777" ht="16" customHeight="1"/>
    <row r="778" ht="16" customHeight="1"/>
    <row r="779" ht="16" customHeight="1"/>
    <row r="780" ht="16" customHeight="1"/>
    <row r="781" ht="16" customHeight="1"/>
    <row r="782" ht="16" customHeight="1"/>
    <row r="783" ht="16" customHeight="1"/>
    <row r="784" ht="16" customHeight="1"/>
    <row r="785" ht="16" customHeight="1"/>
    <row r="786" ht="16" customHeight="1"/>
    <row r="787" ht="16" customHeight="1"/>
    <row r="788" ht="16" customHeight="1"/>
    <row r="789" ht="16" customHeight="1"/>
    <row r="790" ht="16" customHeight="1"/>
    <row r="791" ht="16" customHeight="1"/>
    <row r="792" ht="16" customHeight="1"/>
    <row r="793" ht="16" customHeight="1"/>
    <row r="794" ht="16" customHeight="1"/>
    <row r="795" ht="16" customHeight="1"/>
    <row r="796" ht="16" customHeight="1"/>
    <row r="797" ht="16" customHeight="1"/>
    <row r="798" ht="16" customHeight="1"/>
    <row r="799" ht="16" customHeight="1"/>
    <row r="800" ht="16" customHeight="1"/>
    <row r="801" ht="16" customHeight="1"/>
    <row r="802" ht="16" customHeight="1"/>
    <row r="803" ht="16" customHeight="1"/>
    <row r="804" ht="16" customHeight="1"/>
    <row r="805" ht="16" customHeight="1"/>
    <row r="806" ht="16" customHeight="1"/>
    <row r="807" ht="16" customHeight="1"/>
    <row r="808" ht="16" customHeight="1"/>
    <row r="809" ht="16" customHeight="1"/>
    <row r="810" ht="16" customHeight="1"/>
    <row r="811" ht="16" customHeight="1"/>
    <row r="812" ht="16" customHeight="1"/>
    <row r="813" ht="16" customHeight="1"/>
    <row r="814" ht="16" customHeight="1"/>
    <row r="815" ht="16" customHeight="1"/>
    <row r="816" ht="16" customHeight="1"/>
    <row r="817" ht="16" customHeight="1"/>
    <row r="818" ht="16" customHeight="1"/>
    <row r="819" ht="16" customHeight="1"/>
    <row r="820" ht="16" customHeight="1"/>
    <row r="821" ht="16" customHeight="1"/>
    <row r="822" ht="16" customHeight="1"/>
    <row r="823" ht="16" customHeight="1"/>
    <row r="824" ht="16" customHeight="1"/>
    <row r="825" ht="16" customHeight="1"/>
    <row r="826" ht="16" customHeight="1"/>
    <row r="827" ht="16" customHeight="1"/>
    <row r="828" ht="16" customHeight="1"/>
    <row r="829" ht="16" customHeight="1"/>
    <row r="830" ht="16" customHeight="1"/>
    <row r="831" ht="16" customHeight="1"/>
    <row r="832" ht="16" customHeight="1"/>
    <row r="833" ht="16" customHeight="1"/>
    <row r="834" ht="16" customHeight="1"/>
    <row r="835" ht="16" customHeight="1"/>
    <row r="836" ht="16" customHeight="1"/>
    <row r="837" ht="16" customHeight="1"/>
    <row r="838" ht="16" customHeight="1"/>
    <row r="839" ht="16" customHeight="1"/>
    <row r="840" ht="16" customHeight="1"/>
    <row r="841" ht="16" customHeight="1"/>
    <row r="842" ht="16" customHeight="1"/>
    <row r="843" ht="16" customHeight="1"/>
    <row r="844" ht="16" customHeight="1"/>
    <row r="845" ht="16" customHeight="1"/>
    <row r="846" ht="16" customHeight="1"/>
    <row r="847" ht="16" customHeight="1"/>
    <row r="848" ht="16" customHeight="1"/>
    <row r="849" ht="16" customHeight="1"/>
    <row r="850" ht="16" customHeight="1"/>
    <row r="851" ht="16" customHeight="1"/>
  </sheetData>
  <autoFilter ref="A4:K9" xr:uid="{00000000-0009-0000-0000-000001000000}"/>
  <mergeCells count="2">
    <mergeCell ref="A1:I1"/>
    <mergeCell ref="A2:H2"/>
  </mergeCells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3461B-BC25-4ED4-8DBC-F889ECCC42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EB8122-8668-4A1B-B13E-90DC1811BB9D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cc099e4b-e381-4360-bcff-5e1f51ab48dc"/>
    <ds:schemaRef ds:uri="http://schemas.microsoft.com/office/infopath/2007/PartnerControls"/>
    <ds:schemaRef ds:uri="4bf10b48-52f7-4ad4-b1e1-de514cec68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3C9DF2-DF8D-4FC2-86C1-6A783754A4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MER.QT-1.BM2</vt:lpstr>
      <vt:lpstr>DETAIL</vt:lpstr>
      <vt:lpstr>DETAIL!Print_Area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Quynh Phan Le Dieu</cp:lastModifiedBy>
  <cp:lastPrinted>2025-01-22T09:43:46Z</cp:lastPrinted>
  <dcterms:created xsi:type="dcterms:W3CDTF">2020-11-11T02:21:38Z</dcterms:created>
  <dcterms:modified xsi:type="dcterms:W3CDTF">2025-02-10T08:20:37Z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