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4-SS25/2-PRODUCTION/4-INTERNAL-PURCHASE-ORDER/4-2-TRIM-ORDER/TRIM-PO/DRAFT-PO/"/>
    </mc:Choice>
  </mc:AlternateContent>
  <xr:revisionPtr revIDLastSave="84" documentId="8_{55579D4F-B3DD-4533-8070-458CDE7CAD73}" xr6:coauthVersionLast="47" xr6:coauthVersionMax="47" xr10:uidLastSave="{B2A4748A-CC0A-4985-8C45-127B519032DB}"/>
  <bookViews>
    <workbookView xWindow="-110" yWindow="-110" windowWidth="19420" windowHeight="10300" xr2:uid="{00000000-000D-0000-FFFF-FFFF00000000}"/>
  </bookViews>
  <sheets>
    <sheet name="MER.QT-1.BM2" sheetId="12" r:id="rId1"/>
    <sheet name="DETAILS" sheetId="3" r:id="rId2"/>
    <sheet name="UK" sheetId="8" state="hidden" r:id="rId3"/>
    <sheet name="EU" sheetId="9" state="hidden" r:id="rId4"/>
    <sheet name="USA" sheetId="10" state="hidden" r:id="rId5"/>
    <sheet name="JP" sheetId="11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0" hidden="1">'MER.QT-1.BM2'!$A$10:$N$11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_xlnm.Print_Area" localSheetId="1">DETAILS!$A$1:$D$14</definedName>
    <definedName name="_xlnm.Print_Area" localSheetId="0">'MER.QT-1.BM2'!$A$1:$O$16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2" l="1"/>
  <c r="K11" i="12" s="1"/>
  <c r="I14" i="12"/>
  <c r="K12" i="12"/>
  <c r="M12" i="12" s="1"/>
  <c r="D13" i="3"/>
  <c r="M11" i="12" l="1"/>
  <c r="M14" i="12" s="1"/>
  <c r="K14" i="12"/>
  <c r="I40" i="11"/>
  <c r="H40" i="11"/>
  <c r="G40" i="11"/>
  <c r="F40" i="11"/>
  <c r="E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I40" i="10"/>
  <c r="H40" i="10"/>
  <c r="G40" i="10"/>
  <c r="F40" i="10"/>
  <c r="E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I40" i="9"/>
  <c r="H40" i="9"/>
  <c r="G40" i="9"/>
  <c r="F40" i="9"/>
  <c r="E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I40" i="8"/>
  <c r="H40" i="8"/>
  <c r="G40" i="8"/>
  <c r="F40" i="8"/>
  <c r="E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40" i="10" l="1"/>
  <c r="K40" i="11"/>
  <c r="K40" i="9"/>
  <c r="K40" i="8"/>
  <c r="G13" i="3"/>
  <c r="H13" i="3"/>
  <c r="I13" i="3"/>
</calcChain>
</file>

<file path=xl/sharedStrings.xml><?xml version="1.0" encoding="utf-8"?>
<sst xmlns="http://schemas.openxmlformats.org/spreadsheetml/2006/main" count="447" uniqueCount="144">
  <si>
    <t>SUPPLIER:</t>
  </si>
  <si>
    <t>DESCRIPTION</t>
  </si>
  <si>
    <t>WHITE</t>
  </si>
  <si>
    <t>SKU</t>
  </si>
  <si>
    <t>PURPLE</t>
  </si>
  <si>
    <t>BLACK</t>
  </si>
  <si>
    <t>TTT10JK001</t>
  </si>
  <si>
    <t>TTT10JK002</t>
  </si>
  <si>
    <t>TTT10LS001</t>
  </si>
  <si>
    <t>TTT10LS002</t>
  </si>
  <si>
    <t>TTT10LS003</t>
  </si>
  <si>
    <t>TTT10LS004</t>
  </si>
  <si>
    <t>TTT10LS005</t>
  </si>
  <si>
    <t>TTT10TS001</t>
  </si>
  <si>
    <t>TTT10TS002</t>
  </si>
  <si>
    <t>TTT10TS003</t>
  </si>
  <si>
    <t>TTT10TS004</t>
  </si>
  <si>
    <t>TTT10TS005</t>
  </si>
  <si>
    <t>TTT10TS006</t>
  </si>
  <si>
    <t>TTT10TS007</t>
  </si>
  <si>
    <t>TTT10TS009</t>
  </si>
  <si>
    <t>TTT10TS011</t>
  </si>
  <si>
    <t>TTT10TS012</t>
  </si>
  <si>
    <t>TTT10ACC002</t>
  </si>
  <si>
    <t>TTT ZIP FLEECE</t>
  </si>
  <si>
    <t>TTT REVERSIBLE FLEECE GILET</t>
  </si>
  <si>
    <t xml:space="preserve">TTT PAIN LONGSLEEVE </t>
  </si>
  <si>
    <t>TTT RED AND BLUE SPLIT LONGSLEEVE</t>
  </si>
  <si>
    <t>TTT ORANGE AND TURQUOISE LONGSLEEVE</t>
  </si>
  <si>
    <t>TTT SAD LONGSLEEVE</t>
  </si>
  <si>
    <t>TTT BLOCK ICE LONGSLEEVE</t>
  </si>
  <si>
    <t>TTT BLOCK ICE T-SHIRT</t>
  </si>
  <si>
    <t>TTT BOY T-SHIRT</t>
  </si>
  <si>
    <t xml:space="preserve">TTT BLOCK T-SHIRT </t>
  </si>
  <si>
    <t>TTT DELETE! T-SHIRT</t>
  </si>
  <si>
    <t>TTT FACE T-SHIRT</t>
  </si>
  <si>
    <t xml:space="preserve">TTT KEYS T-SHIRT </t>
  </si>
  <si>
    <t>TTT DEGRADING DOTS T-SHIRT</t>
  </si>
  <si>
    <t>TTT MAN IN BUBBLE WITH PAIN T-SHIRT</t>
  </si>
  <si>
    <t>TTT WEIGHTS WEIGHT T-SHIRT</t>
  </si>
  <si>
    <t>TTT DOGU RECORD BAG</t>
  </si>
  <si>
    <t>TOTAL</t>
  </si>
  <si>
    <t>P-JP</t>
  </si>
  <si>
    <t>P-USA</t>
  </si>
  <si>
    <t>P-UK</t>
  </si>
  <si>
    <t>PO#002740</t>
  </si>
  <si>
    <t>Total Qty</t>
  </si>
  <si>
    <t>Extra Qty</t>
  </si>
  <si>
    <t>Order Qty</t>
  </si>
  <si>
    <t>Style name</t>
  </si>
  <si>
    <t>QTY STICKER CARTON</t>
  </si>
  <si>
    <t>SEASON</t>
  </si>
  <si>
    <t>SHIP TO</t>
  </si>
  <si>
    <t>PO NO</t>
  </si>
  <si>
    <t>P-EU</t>
  </si>
  <si>
    <t>TRILOGY TAPES 160323</t>
  </si>
  <si>
    <t>UNAVAILABLE</t>
  </si>
  <si>
    <t>PO DATE:</t>
  </si>
  <si>
    <t>INVOICE ADDRESS:</t>
  </si>
  <si>
    <t>26 Tan Thoi Nhat 17</t>
  </si>
  <si>
    <t>XF DATE:</t>
  </si>
  <si>
    <t>TTT LONDON</t>
  </si>
  <si>
    <t>TTN Ward</t>
  </si>
  <si>
    <t>100 ST JOHN STREET</t>
  </si>
  <si>
    <t>District 12</t>
  </si>
  <si>
    <t>4TH FLOOR</t>
  </si>
  <si>
    <t>Ho Chi Minh City</t>
  </si>
  <si>
    <t>LONDON</t>
  </si>
  <si>
    <t>Vietnam</t>
  </si>
  <si>
    <t>EC1M 4EH</t>
  </si>
  <si>
    <t>MUST PROVIDE ORDER CONFIRMATION</t>
  </si>
  <si>
    <t>Tel: +44 074 6301 7227</t>
  </si>
  <si>
    <t>CONTACT:</t>
  </si>
  <si>
    <t>PAUL NORRIS</t>
  </si>
  <si>
    <t>VAT NO: 286 5324 77</t>
  </si>
  <si>
    <t>FREIGHT METHOD:</t>
  </si>
  <si>
    <t>SEA</t>
  </si>
  <si>
    <t>FREIGHT FORWARDER:</t>
  </si>
  <si>
    <t>LIGENTIA</t>
  </si>
  <si>
    <t>COLOUR</t>
  </si>
  <si>
    <t>S</t>
  </si>
  <si>
    <t>M</t>
  </si>
  <si>
    <t>L</t>
  </si>
  <si>
    <t>XL</t>
  </si>
  <si>
    <t>QTY</t>
  </si>
  <si>
    <t>UNIT PRICE USD</t>
  </si>
  <si>
    <t>TOTAL USD</t>
  </si>
  <si>
    <t>CHARCOAL/BLACK</t>
  </si>
  <si>
    <t>OLIVE/ORANGE</t>
  </si>
  <si>
    <t>PRICING STRUCTURE: FOB</t>
  </si>
  <si>
    <t xml:space="preserve">PAYMENT TERMS: </t>
  </si>
  <si>
    <t>TRILOGY TAPES 16/03/23</t>
  </si>
  <si>
    <t>AW24 Trilogy Tapes</t>
  </si>
  <si>
    <t>PO#003355</t>
  </si>
  <si>
    <t>TTT_SS25_CARTON STICKER</t>
  </si>
  <si>
    <t>FILE NÀY DÙNG ĐẶT HÀNG CHO CẢ ĐƠN TTT_SS25</t>
  </si>
  <si>
    <t>Mã số:</t>
  </si>
  <si>
    <t>PUR.QT-2.BM1</t>
  </si>
  <si>
    <t>Lần ban hành:</t>
  </si>
  <si>
    <t>01</t>
  </si>
  <si>
    <t>Số trang:</t>
  </si>
  <si>
    <t xml:space="preserve">CUSTOMER : </t>
  </si>
  <si>
    <t>TTT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</si>
  <si>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</si>
  <si>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</si>
  <si>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</si>
  <si>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</si>
  <si>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</si>
  <si>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</si>
  <si>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</si>
  <si>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</si>
  <si>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</si>
  <si>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</si>
  <si>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LÀI/ QUỲNH</t>
  </si>
  <si>
    <t>STYLE NO</t>
  </si>
  <si>
    <t>CODE TRIMS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</si>
  <si>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</si>
  <si>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</si>
  <si>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</si>
  <si>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</si>
  <si>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</si>
  <si>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</si>
  <si>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</si>
  <si>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</si>
  <si>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</si>
  <si>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</si>
  <si>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</si>
  <si>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 xml:space="preserve">CARTON STICKER
</t>
  </si>
  <si>
    <t xml:space="preserve"> 7CM X 22CM</t>
  </si>
  <si>
    <t>AS LAST SEASON</t>
  </si>
  <si>
    <t>PCS</t>
  </si>
  <si>
    <t xml:space="preserve">PLEASE SEE DETAIL SHEET FOR SIZE RUN </t>
  </si>
  <si>
    <t>T17-JKC60</t>
  </si>
  <si>
    <t>FLAG LABEL</t>
  </si>
  <si>
    <t>SAME AS LAST SEASON</t>
  </si>
  <si>
    <t>BLACK/WHITE</t>
  </si>
  <si>
    <t>Total:</t>
  </si>
  <si>
    <t xml:space="preserve">RECEIVED BY </t>
  </si>
  <si>
    <t>APPROVED BY</t>
  </si>
  <si>
    <t>PREPARED BY</t>
  </si>
  <si>
    <t>SH TRIMS</t>
  </si>
  <si>
    <t>SS25 - DROP 2</t>
  </si>
  <si>
    <t>T17 SS25 G2772</t>
  </si>
  <si>
    <t>C0017-JKT004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</si>
</sst>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[$$-409]#,##0.00"/>
    <numFmt numFmtId="166" formatCode="d/m/yyyy"/>
    <numFmt numFmtId="167" formatCode="_-[$VND]\ * #,##0_-;\-[$VND]\ * #,##0_-;_-[$VND]\ * &quot;-&quot;_-;_-@_-"/>
    <numFmt numFmtId="168" formatCode="[$-C09]dd\-mmm\-yy;@"/>
    <numFmt numFmtId="169" formatCode="_(* #,##0_);_(* \(#,##0\);_(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0"/>
      <color rgb="FFFF000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vantGarde Md BT"/>
      <family val="2"/>
    </font>
    <font>
      <b/>
      <sz val="25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name val="VNI-Times"/>
    </font>
    <font>
      <sz val="12"/>
      <color theme="1"/>
      <name val="Muli"/>
    </font>
    <font>
      <sz val="14"/>
      <color theme="1"/>
      <name val="Muli"/>
    </font>
    <font>
      <sz val="16"/>
      <color theme="1"/>
      <name val="Muli"/>
    </font>
    <font>
      <sz val="20"/>
      <color theme="1"/>
      <name val="Muli"/>
    </font>
    <font>
      <sz val="12"/>
      <name val="Muli"/>
    </font>
    <font>
      <b/>
      <sz val="12"/>
      <color theme="1"/>
      <name val="Muli"/>
    </font>
    <font>
      <sz val="11"/>
      <color theme="1"/>
      <name val="Muli"/>
    </font>
    <font>
      <b/>
      <sz val="14"/>
      <name val="Muli"/>
    </font>
    <font>
      <b/>
      <sz val="14"/>
      <color indexed="62"/>
      <name val="Muli"/>
    </font>
    <font>
      <sz val="14"/>
      <name val="Muli"/>
    </font>
    <font>
      <u/>
      <sz val="14"/>
      <color indexed="12"/>
      <name val="Muli"/>
    </font>
    <font>
      <b/>
      <sz val="16"/>
      <name val="Muli"/>
    </font>
    <font>
      <sz val="20"/>
      <name val="Muli"/>
    </font>
    <font>
      <b/>
      <sz val="20"/>
      <color theme="1"/>
      <name val="Muli"/>
    </font>
    <font>
      <sz val="20"/>
      <color indexed="8"/>
      <name val="Muli"/>
    </font>
    <font>
      <b/>
      <sz val="20"/>
      <color indexed="8"/>
      <name val="Muli"/>
    </font>
    <font>
      <b/>
      <sz val="20"/>
      <name val="Muli"/>
    </font>
    <font>
      <b/>
      <sz val="20"/>
      <color rgb="FFFF0000"/>
      <name val="Muli"/>
    </font>
    <font>
      <b/>
      <u/>
      <sz val="20"/>
      <name val="Muli"/>
    </font>
    <font>
      <i/>
      <sz val="12"/>
      <name val="Muli"/>
    </font>
    <font>
      <b/>
      <i/>
      <sz val="12"/>
      <name val="Muli"/>
    </font>
    <font>
      <b/>
      <u/>
      <sz val="12"/>
      <name val="Muli"/>
    </font>
    <font>
      <u/>
      <sz val="12"/>
      <name val="Muli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0" fontId="14" fillId="0" borderId="0"/>
    <xf numFmtId="0" fontId="21" fillId="0" borderId="0"/>
    <xf numFmtId="0" fontId="24" fillId="0" borderId="0"/>
    <xf numFmtId="0" fontId="26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12" fillId="3" borderId="1" xfId="0" applyNumberFormat="1" applyFont="1" applyFill="1" applyBorder="1" applyAlignment="1">
      <alignment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11" applyFont="1" applyBorder="1" applyAlignment="1">
      <alignment horizontal="left"/>
    </xf>
    <xf numFmtId="0" fontId="23" fillId="0" borderId="1" xfId="11" applyFont="1" applyBorder="1" applyAlignment="1">
      <alignment horizontal="left"/>
    </xf>
    <xf numFmtId="0" fontId="16" fillId="0" borderId="0" xfId="12" applyFont="1"/>
    <xf numFmtId="0" fontId="15" fillId="0" borderId="0" xfId="12" applyFont="1"/>
    <xf numFmtId="165" fontId="16" fillId="0" borderId="0" xfId="12" applyNumberFormat="1" applyFont="1"/>
    <xf numFmtId="0" fontId="24" fillId="0" borderId="0" xfId="12"/>
    <xf numFmtId="0" fontId="16" fillId="0" borderId="10" xfId="12" applyFont="1" applyBorder="1"/>
    <xf numFmtId="0" fontId="17" fillId="0" borderId="11" xfId="12" applyFont="1" applyBorder="1"/>
    <xf numFmtId="0" fontId="7" fillId="0" borderId="12" xfId="12" applyFont="1" applyBorder="1"/>
    <xf numFmtId="0" fontId="17" fillId="0" borderId="13" xfId="12" applyFont="1" applyBorder="1" applyAlignment="1">
      <alignment horizontal="right"/>
    </xf>
    <xf numFmtId="166" fontId="17" fillId="0" borderId="13" xfId="12" applyNumberFormat="1" applyFont="1" applyBorder="1" applyAlignment="1">
      <alignment horizontal="right"/>
    </xf>
    <xf numFmtId="14" fontId="16" fillId="0" borderId="0" xfId="12" applyNumberFormat="1" applyFont="1"/>
    <xf numFmtId="165" fontId="7" fillId="0" borderId="0" xfId="12" applyNumberFormat="1" applyFont="1" applyAlignment="1">
      <alignment horizontal="right"/>
    </xf>
    <xf numFmtId="0" fontId="7" fillId="0" borderId="14" xfId="12" applyFont="1" applyBorder="1"/>
    <xf numFmtId="49" fontId="17" fillId="0" borderId="13" xfId="12" applyNumberFormat="1" applyFont="1" applyBorder="1" applyAlignment="1">
      <alignment horizontal="right"/>
    </xf>
    <xf numFmtId="165" fontId="17" fillId="0" borderId="0" xfId="12" applyNumberFormat="1" applyFont="1" applyAlignment="1">
      <alignment horizontal="right"/>
    </xf>
    <xf numFmtId="0" fontId="16" fillId="0" borderId="15" xfId="12" applyFont="1" applyBorder="1"/>
    <xf numFmtId="0" fontId="7" fillId="5" borderId="5" xfId="12" applyFont="1" applyFill="1" applyBorder="1"/>
    <xf numFmtId="0" fontId="16" fillId="5" borderId="5" xfId="12" applyFont="1" applyFill="1" applyBorder="1"/>
    <xf numFmtId="165" fontId="16" fillId="5" borderId="5" xfId="12" applyNumberFormat="1" applyFont="1" applyFill="1" applyBorder="1"/>
    <xf numFmtId="0" fontId="17" fillId="0" borderId="0" xfId="12" applyFont="1"/>
    <xf numFmtId="165" fontId="16" fillId="0" borderId="0" xfId="12" applyNumberFormat="1" applyFont="1" applyAlignment="1">
      <alignment horizontal="right" vertical="top"/>
    </xf>
    <xf numFmtId="0" fontId="16" fillId="0" borderId="16" xfId="12" applyFont="1" applyBorder="1"/>
    <xf numFmtId="0" fontId="17" fillId="0" borderId="17" xfId="12" applyFont="1" applyBorder="1"/>
    <xf numFmtId="0" fontId="7" fillId="0" borderId="17" xfId="12" applyFont="1" applyBorder="1"/>
    <xf numFmtId="0" fontId="16" fillId="0" borderId="17" xfId="12" applyFont="1" applyBorder="1" applyAlignment="1">
      <alignment vertical="top"/>
    </xf>
    <xf numFmtId="165" fontId="17" fillId="0" borderId="0" xfId="12" applyNumberFormat="1" applyFont="1"/>
    <xf numFmtId="0" fontId="16" fillId="0" borderId="17" xfId="12" applyFont="1" applyBorder="1"/>
    <xf numFmtId="0" fontId="16" fillId="0" borderId="6" xfId="12" applyFont="1" applyBorder="1" applyAlignment="1">
      <alignment vertical="top"/>
    </xf>
    <xf numFmtId="0" fontId="16" fillId="0" borderId="0" xfId="12" applyFont="1" applyAlignment="1">
      <alignment vertical="top"/>
    </xf>
    <xf numFmtId="0" fontId="18" fillId="6" borderId="5" xfId="12" applyFont="1" applyFill="1" applyBorder="1" applyAlignment="1">
      <alignment horizontal="center"/>
    </xf>
    <xf numFmtId="0" fontId="7" fillId="6" borderId="5" xfId="12" applyFont="1" applyFill="1" applyBorder="1" applyAlignment="1">
      <alignment horizontal="center"/>
    </xf>
    <xf numFmtId="165" fontId="16" fillId="4" borderId="0" xfId="12" applyNumberFormat="1" applyFont="1" applyFill="1"/>
    <xf numFmtId="165" fontId="16" fillId="4" borderId="16" xfId="12" applyNumberFormat="1" applyFont="1" applyFill="1" applyBorder="1"/>
    <xf numFmtId="0" fontId="17" fillId="0" borderId="5" xfId="12" applyFont="1" applyBorder="1"/>
    <xf numFmtId="0" fontId="17" fillId="0" borderId="5" xfId="12" applyFont="1" applyBorder="1" applyAlignment="1">
      <alignment horizontal="center"/>
    </xf>
    <xf numFmtId="0" fontId="19" fillId="0" borderId="5" xfId="12" applyFont="1" applyBorder="1"/>
    <xf numFmtId="165" fontId="17" fillId="0" borderId="5" xfId="12" applyNumberFormat="1" applyFont="1" applyBorder="1" applyAlignment="1">
      <alignment horizontal="center" wrapText="1"/>
    </xf>
    <xf numFmtId="0" fontId="20" fillId="0" borderId="1" xfId="12" applyFont="1" applyBorder="1"/>
    <xf numFmtId="0" fontId="4" fillId="0" borderId="1" xfId="12" applyFont="1" applyBorder="1"/>
    <xf numFmtId="0" fontId="4" fillId="0" borderId="1" xfId="12" applyFont="1" applyBorder="1" applyAlignment="1">
      <alignment horizontal="left"/>
    </xf>
    <xf numFmtId="0" fontId="8" fillId="0" borderId="5" xfId="12" applyFont="1" applyBorder="1" applyAlignment="1">
      <alignment horizontal="right"/>
    </xf>
    <xf numFmtId="4" fontId="7" fillId="0" borderId="5" xfId="12" applyNumberFormat="1" applyFont="1" applyBorder="1" applyAlignment="1">
      <alignment horizontal="center"/>
    </xf>
    <xf numFmtId="4" fontId="7" fillId="0" borderId="5" xfId="12" applyNumberFormat="1" applyFont="1" applyBorder="1" applyAlignment="1">
      <alignment horizontal="right"/>
    </xf>
    <xf numFmtId="0" fontId="8" fillId="0" borderId="0" xfId="12" applyFont="1" applyAlignment="1">
      <alignment horizontal="right"/>
    </xf>
    <xf numFmtId="4" fontId="7" fillId="0" borderId="4" xfId="12" applyNumberFormat="1" applyFont="1" applyBorder="1" applyAlignment="1">
      <alignment horizontal="center"/>
    </xf>
    <xf numFmtId="0" fontId="4" fillId="2" borderId="1" xfId="12" applyFont="1" applyFill="1" applyBorder="1"/>
    <xf numFmtId="0" fontId="24" fillId="2" borderId="1" xfId="12" applyFill="1" applyBorder="1" applyAlignment="1">
      <alignment horizontal="right"/>
    </xf>
    <xf numFmtId="0" fontId="6" fillId="0" borderId="5" xfId="12" applyFont="1" applyBorder="1" applyAlignment="1">
      <alignment horizontal="left"/>
    </xf>
    <xf numFmtId="0" fontId="17" fillId="4" borderId="5" xfId="12" applyFont="1" applyFill="1" applyBorder="1" applyAlignment="1">
      <alignment horizontal="left"/>
    </xf>
    <xf numFmtId="0" fontId="7" fillId="0" borderId="5" xfId="12" applyFont="1" applyBorder="1"/>
    <xf numFmtId="0" fontId="8" fillId="4" borderId="5" xfId="12" applyFont="1" applyFill="1" applyBorder="1" applyAlignment="1">
      <alignment horizontal="right"/>
    </xf>
    <xf numFmtId="0" fontId="17" fillId="0" borderId="5" xfId="12" applyFont="1" applyBorder="1" applyAlignment="1">
      <alignment horizontal="right"/>
    </xf>
    <xf numFmtId="4" fontId="17" fillId="0" borderId="5" xfId="12" applyNumberFormat="1" applyFont="1" applyBorder="1" applyAlignment="1">
      <alignment horizontal="right"/>
    </xf>
    <xf numFmtId="0" fontId="7" fillId="0" borderId="18" xfId="12" applyFont="1" applyBorder="1"/>
    <xf numFmtId="0" fontId="16" fillId="0" borderId="11" xfId="12" applyFont="1" applyBorder="1"/>
    <xf numFmtId="0" fontId="16" fillId="0" borderId="19" xfId="12" applyFont="1" applyBorder="1"/>
    <xf numFmtId="0" fontId="9" fillId="0" borderId="10" xfId="12" applyFont="1" applyBorder="1"/>
    <xf numFmtId="0" fontId="16" fillId="0" borderId="13" xfId="12" applyFont="1" applyBorder="1"/>
    <xf numFmtId="0" fontId="7" fillId="0" borderId="5" xfId="12" applyFont="1" applyBorder="1" applyAlignment="1">
      <alignment horizontal="right"/>
    </xf>
    <xf numFmtId="0" fontId="24" fillId="0" borderId="1" xfId="12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8" xfId="12" applyFont="1" applyBorder="1"/>
    <xf numFmtId="0" fontId="2" fillId="0" borderId="9" xfId="12" applyFont="1" applyBorder="1"/>
    <xf numFmtId="0" fontId="5" fillId="0" borderId="0" xfId="12" applyFont="1"/>
    <xf numFmtId="0" fontId="24" fillId="0" borderId="0" xfId="12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20" xfId="13" applyFont="1" applyBorder="1" applyAlignment="1" applyProtection="1">
      <alignment vertical="center"/>
      <protection locked="0"/>
    </xf>
    <xf numFmtId="0" fontId="31" fillId="0" borderId="21" xfId="13" applyFont="1" applyBorder="1" applyAlignment="1" applyProtection="1">
      <alignment vertical="center"/>
      <protection locked="0"/>
    </xf>
    <xf numFmtId="0" fontId="32" fillId="7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1" fillId="0" borderId="22" xfId="13" applyFont="1" applyBorder="1" applyAlignment="1" applyProtection="1">
      <alignment vertical="center"/>
      <protection locked="0"/>
    </xf>
    <xf numFmtId="0" fontId="31" fillId="0" borderId="23" xfId="13" applyFont="1" applyBorder="1" applyAlignment="1" applyProtection="1">
      <alignment vertical="center"/>
      <protection locked="0"/>
    </xf>
    <xf numFmtId="0" fontId="27" fillId="0" borderId="24" xfId="0" applyFont="1" applyBorder="1" applyAlignment="1">
      <alignment horizontal="left"/>
    </xf>
    <xf numFmtId="0" fontId="34" fillId="8" borderId="25" xfId="5" applyFont="1" applyFill="1" applyBorder="1" applyAlignment="1">
      <alignment horizontal="left" vertical="center"/>
    </xf>
    <xf numFmtId="0" fontId="35" fillId="8" borderId="25" xfId="0" applyFont="1" applyFill="1" applyBorder="1" applyAlignment="1">
      <alignment horizontal="center" vertical="top"/>
    </xf>
    <xf numFmtId="0" fontId="36" fillId="8" borderId="0" xfId="5" applyFont="1" applyFill="1" applyAlignment="1">
      <alignment vertical="top"/>
    </xf>
    <xf numFmtId="0" fontId="34" fillId="8" borderId="2" xfId="5" applyFont="1" applyFill="1" applyBorder="1" applyAlignment="1">
      <alignment horizontal="left" vertical="center"/>
    </xf>
    <xf numFmtId="0" fontId="34" fillId="8" borderId="3" xfId="5" applyFont="1" applyFill="1" applyBorder="1" applyAlignment="1">
      <alignment horizontal="left" vertical="center"/>
    </xf>
    <xf numFmtId="0" fontId="36" fillId="8" borderId="2" xfId="5" applyFont="1" applyFill="1" applyBorder="1" applyAlignment="1">
      <alignment horizontal="center" vertical="center"/>
    </xf>
    <xf numFmtId="0" fontId="36" fillId="8" borderId="3" xfId="5" applyFont="1" applyFill="1" applyBorder="1" applyAlignment="1">
      <alignment horizontal="center" vertical="center"/>
    </xf>
    <xf numFmtId="0" fontId="36" fillId="8" borderId="0" xfId="5" applyFont="1" applyFill="1" applyAlignment="1">
      <alignment horizontal="center" vertical="center"/>
    </xf>
    <xf numFmtId="167" fontId="36" fillId="8" borderId="21" xfId="5" applyNumberFormat="1" applyFont="1" applyFill="1" applyBorder="1" applyAlignment="1">
      <alignment horizontal="center" vertical="center"/>
    </xf>
    <xf numFmtId="15" fontId="36" fillId="8" borderId="1" xfId="5" applyNumberFormat="1" applyFont="1" applyFill="1" applyBorder="1" applyAlignment="1">
      <alignment horizontal="center" vertical="center"/>
    </xf>
    <xf numFmtId="0" fontId="34" fillId="8" borderId="26" xfId="5" applyFont="1" applyFill="1" applyBorder="1" applyAlignment="1">
      <alignment horizontal="left" vertical="center"/>
    </xf>
    <xf numFmtId="0" fontId="36" fillId="8" borderId="26" xfId="0" applyFont="1" applyFill="1" applyBorder="1" applyAlignment="1">
      <alignment horizontal="center" vertical="top"/>
    </xf>
    <xf numFmtId="0" fontId="36" fillId="8" borderId="26" xfId="0" applyFont="1" applyFill="1" applyBorder="1" applyAlignment="1">
      <alignment horizontal="left" vertical="top"/>
    </xf>
    <xf numFmtId="0" fontId="37" fillId="8" borderId="25" xfId="7" applyFont="1" applyFill="1" applyBorder="1" applyAlignment="1" applyProtection="1">
      <alignment vertical="top"/>
    </xf>
    <xf numFmtId="16" fontId="36" fillId="8" borderId="2" xfId="5" applyNumberFormat="1" applyFont="1" applyFill="1" applyBorder="1" applyAlignment="1">
      <alignment horizontal="center" vertical="center"/>
    </xf>
    <xf numFmtId="16" fontId="36" fillId="8" borderId="3" xfId="5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8" borderId="27" xfId="5" applyFont="1" applyFill="1" applyBorder="1" applyAlignment="1">
      <alignment horizontal="left" vertical="center"/>
    </xf>
    <xf numFmtId="0" fontId="36" fillId="8" borderId="27" xfId="0" applyFont="1" applyFill="1" applyBorder="1" applyAlignment="1">
      <alignment horizontal="left" vertical="top"/>
    </xf>
    <xf numFmtId="0" fontId="37" fillId="8" borderId="27" xfId="7" applyFont="1" applyFill="1" applyBorder="1" applyAlignment="1" applyProtection="1">
      <alignment vertical="top"/>
    </xf>
    <xf numFmtId="168" fontId="36" fillId="8" borderId="0" xfId="5" applyNumberFormat="1" applyFont="1" applyFill="1" applyAlignment="1">
      <alignment horizontal="center" vertical="center"/>
    </xf>
    <xf numFmtId="0" fontId="36" fillId="8" borderId="1" xfId="5" applyFont="1" applyFill="1" applyBorder="1" applyAlignment="1">
      <alignment horizontal="center" vertical="center"/>
    </xf>
    <xf numFmtId="0" fontId="31" fillId="0" borderId="24" xfId="13" applyFont="1" applyBorder="1" applyAlignment="1" applyProtection="1">
      <alignment vertical="center"/>
      <protection locked="0"/>
    </xf>
    <xf numFmtId="0" fontId="38" fillId="9" borderId="1" xfId="5" applyFont="1" applyFill="1" applyBorder="1" applyAlignment="1">
      <alignment horizontal="center" vertical="center"/>
    </xf>
    <xf numFmtId="0" fontId="38" fillId="9" borderId="1" xfId="5" applyFont="1" applyFill="1" applyBorder="1" applyAlignment="1">
      <alignment horizontal="center" vertical="center" wrapText="1"/>
    </xf>
    <xf numFmtId="0" fontId="38" fillId="10" borderId="1" xfId="5" applyFont="1" applyFill="1" applyBorder="1" applyAlignment="1">
      <alignment horizontal="center" vertical="center" wrapText="1"/>
    </xf>
    <xf numFmtId="167" fontId="38" fillId="9" borderId="1" xfId="5" applyNumberFormat="1" applyFont="1" applyFill="1" applyBorder="1" applyAlignment="1">
      <alignment horizontal="center" vertical="center"/>
    </xf>
    <xf numFmtId="0" fontId="39" fillId="2" borderId="28" xfId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top" wrapText="1"/>
    </xf>
    <xf numFmtId="0" fontId="40" fillId="2" borderId="1" xfId="1" applyFont="1" applyFill="1" applyBorder="1" applyAlignment="1">
      <alignment horizontal="center" vertical="center" wrapText="1"/>
    </xf>
    <xf numFmtId="1" fontId="41" fillId="2" borderId="1" xfId="2" applyNumberFormat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center"/>
    </xf>
    <xf numFmtId="3" fontId="40" fillId="0" borderId="1" xfId="2" applyNumberFormat="1" applyFont="1" applyBorder="1" applyAlignment="1">
      <alignment horizontal="center" vertical="center"/>
    </xf>
    <xf numFmtId="3" fontId="41" fillId="0" borderId="1" xfId="2" applyNumberFormat="1" applyFont="1" applyBorder="1" applyAlignment="1">
      <alignment horizontal="center" vertical="center"/>
    </xf>
    <xf numFmtId="3" fontId="42" fillId="2" borderId="1" xfId="2" applyNumberFormat="1" applyFont="1" applyFill="1" applyBorder="1" applyAlignment="1">
      <alignment horizontal="center" vertical="center"/>
    </xf>
    <xf numFmtId="167" fontId="39" fillId="2" borderId="1" xfId="1" applyNumberFormat="1" applyFont="1" applyFill="1" applyBorder="1" applyAlignment="1">
      <alignment horizontal="center" vertical="center"/>
    </xf>
    <xf numFmtId="167" fontId="43" fillId="2" borderId="1" xfId="3" applyNumberFormat="1" applyFont="1" applyFill="1" applyBorder="1" applyAlignment="1">
      <alignment horizontal="center" vertical="center" wrapText="1"/>
    </xf>
    <xf numFmtId="169" fontId="39" fillId="2" borderId="1" xfId="4" applyNumberFormat="1" applyFont="1" applyFill="1" applyBorder="1" applyAlignment="1">
      <alignment horizontal="center" vertical="center" wrapText="1"/>
    </xf>
    <xf numFmtId="3" fontId="42" fillId="3" borderId="1" xfId="2" applyNumberFormat="1" applyFont="1" applyFill="1" applyBorder="1" applyAlignment="1">
      <alignment horizontal="center" vertical="center"/>
    </xf>
    <xf numFmtId="0" fontId="39" fillId="11" borderId="1" xfId="1" applyFont="1" applyFill="1" applyBorder="1" applyAlignment="1">
      <alignment horizontal="center" vertical="center"/>
    </xf>
    <xf numFmtId="0" fontId="39" fillId="11" borderId="1" xfId="1" applyFont="1" applyFill="1" applyBorder="1" applyAlignment="1">
      <alignment horizontal="center" vertical="center" wrapText="1"/>
    </xf>
    <xf numFmtId="0" fontId="44" fillId="11" borderId="1" xfId="1" applyFont="1" applyFill="1" applyBorder="1" applyAlignment="1">
      <alignment horizontal="center" vertical="center"/>
    </xf>
    <xf numFmtId="1" fontId="41" fillId="11" borderId="1" xfId="2" applyNumberFormat="1" applyFont="1" applyFill="1" applyBorder="1" applyAlignment="1">
      <alignment horizontal="center" vertical="center"/>
    </xf>
    <xf numFmtId="3" fontId="42" fillId="11" borderId="1" xfId="2" applyNumberFormat="1" applyFont="1" applyFill="1" applyBorder="1" applyAlignment="1">
      <alignment horizontal="center" vertical="center"/>
    </xf>
    <xf numFmtId="167" fontId="39" fillId="11" borderId="1" xfId="1" applyNumberFormat="1" applyFont="1" applyFill="1" applyBorder="1" applyAlignment="1">
      <alignment horizontal="center" vertical="center"/>
    </xf>
    <xf numFmtId="167" fontId="39" fillId="11" borderId="1" xfId="3" applyNumberFormat="1" applyFont="1" applyFill="1" applyBorder="1" applyAlignment="1">
      <alignment horizontal="center" vertical="center" wrapText="1"/>
    </xf>
    <xf numFmtId="169" fontId="39" fillId="11" borderId="1" xfId="4" applyNumberFormat="1" applyFont="1" applyFill="1" applyBorder="1" applyAlignment="1">
      <alignment horizontal="center" vertical="center"/>
    </xf>
    <xf numFmtId="0" fontId="39" fillId="0" borderId="0" xfId="1" applyFont="1" applyAlignment="1">
      <alignment horizontal="center" vertical="center" wrapText="1"/>
    </xf>
    <xf numFmtId="0" fontId="39" fillId="0" borderId="29" xfId="1" applyFont="1" applyBorder="1" applyAlignment="1">
      <alignment horizontal="center" vertical="center" wrapText="1"/>
    </xf>
    <xf numFmtId="0" fontId="45" fillId="0" borderId="0" xfId="1" applyFont="1" applyAlignment="1">
      <alignment horizontal="center" vertical="center" wrapText="1"/>
    </xf>
    <xf numFmtId="3" fontId="43" fillId="0" borderId="1" xfId="1" applyNumberFormat="1" applyFont="1" applyBorder="1" applyAlignment="1">
      <alignment horizontal="center" vertical="center" wrapText="1"/>
    </xf>
    <xf numFmtId="167" fontId="39" fillId="0" borderId="0" xfId="1" applyNumberFormat="1" applyFont="1" applyAlignment="1">
      <alignment horizontal="center" vertical="center" wrapText="1"/>
    </xf>
    <xf numFmtId="167" fontId="43" fillId="0" borderId="1" xfId="1" applyNumberFormat="1" applyFont="1" applyBorder="1" applyAlignment="1">
      <alignment vertical="center" wrapText="1"/>
    </xf>
    <xf numFmtId="0" fontId="39" fillId="0" borderId="0" xfId="1" applyFont="1" applyAlignment="1">
      <alignment horizontal="center" vertical="center"/>
    </xf>
    <xf numFmtId="0" fontId="46" fillId="8" borderId="0" xfId="1" applyFont="1" applyFill="1" applyAlignment="1">
      <alignment horizontal="center" vertical="center"/>
    </xf>
    <xf numFmtId="14" fontId="47" fillId="8" borderId="0" xfId="1" applyNumberFormat="1" applyFont="1" applyFill="1" applyAlignment="1">
      <alignment horizontal="center" vertical="center"/>
    </xf>
    <xf numFmtId="0" fontId="31" fillId="8" borderId="0" xfId="1" applyFont="1" applyFill="1" applyAlignment="1">
      <alignment horizontal="center" vertical="center"/>
    </xf>
    <xf numFmtId="167" fontId="31" fillId="8" borderId="0" xfId="3" applyNumberFormat="1" applyFont="1" applyFill="1" applyAlignment="1">
      <alignment horizontal="center" vertical="center"/>
    </xf>
    <xf numFmtId="0" fontId="48" fillId="0" borderId="0" xfId="1" applyFont="1" applyAlignment="1">
      <alignment horizontal="center" vertical="center" wrapText="1"/>
    </xf>
    <xf numFmtId="0" fontId="48" fillId="0" borderId="0" xfId="1" applyFont="1" applyAlignment="1">
      <alignment vertical="center" wrapText="1"/>
    </xf>
    <xf numFmtId="0" fontId="48" fillId="8" borderId="0" xfId="1" applyFont="1" applyFill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49" fillId="8" borderId="0" xfId="1" applyFont="1" applyFill="1" applyAlignment="1">
      <alignment horizontal="center" vertical="center"/>
    </xf>
    <xf numFmtId="0" fontId="31" fillId="0" borderId="0" xfId="1" applyFont="1" applyAlignment="1">
      <alignment horizontal="center" vertical="center"/>
    </xf>
    <xf numFmtId="167" fontId="48" fillId="8" borderId="0" xfId="1" applyNumberFormat="1" applyFont="1" applyFill="1" applyAlignment="1">
      <alignment horizontal="center" vertical="center"/>
    </xf>
    <xf numFmtId="0" fontId="46" fillId="0" borderId="0" xfId="13" applyFont="1" applyAlignment="1" applyProtection="1">
      <alignment vertical="center"/>
      <protection locked="0"/>
    </xf>
    <xf numFmtId="0" fontId="31" fillId="0" borderId="0" xfId="13" applyFont="1" applyAlignment="1" applyProtection="1">
      <alignment horizontal="left" vertical="center"/>
      <protection locked="0"/>
    </xf>
    <xf numFmtId="0" fontId="31" fillId="0" borderId="0" xfId="13" applyFont="1" applyAlignment="1" applyProtection="1">
      <alignment vertical="center"/>
      <protection locked="0"/>
    </xf>
    <xf numFmtId="0" fontId="46" fillId="0" borderId="0" xfId="13" applyFont="1" applyAlignment="1" applyProtection="1">
      <alignment horizontal="center" vertical="center"/>
      <protection locked="0"/>
    </xf>
    <xf numFmtId="0" fontId="46" fillId="0" borderId="0" xfId="13" applyFont="1" applyAlignment="1" applyProtection="1">
      <alignment horizontal="left" vertical="center"/>
      <protection locked="0"/>
    </xf>
    <xf numFmtId="0" fontId="31" fillId="0" borderId="0" xfId="13" applyFont="1" applyAlignment="1">
      <alignment vertical="center"/>
    </xf>
    <xf numFmtId="15" fontId="31" fillId="0" borderId="0" xfId="13" applyNumberFormat="1" applyFont="1" applyAlignment="1" applyProtection="1">
      <alignment horizontal="left" vertical="center"/>
      <protection locked="0"/>
    </xf>
    <xf numFmtId="0" fontId="31" fillId="0" borderId="0" xfId="13" applyFont="1" applyAlignment="1" applyProtection="1">
      <alignment horizontal="right" vertical="center"/>
      <protection locked="0"/>
    </xf>
    <xf numFmtId="0" fontId="31" fillId="0" borderId="0" xfId="13" applyFont="1" applyAlignment="1" applyProtection="1">
      <alignment horizontal="center" vertical="center"/>
      <protection locked="0"/>
    </xf>
    <xf numFmtId="15" fontId="31" fillId="0" borderId="0" xfId="13" applyNumberFormat="1" applyFont="1" applyAlignment="1" applyProtection="1">
      <alignment vertical="center"/>
      <protection locked="0"/>
    </xf>
    <xf numFmtId="0" fontId="33" fillId="0" borderId="1" xfId="0" quotePrefix="1" applyFont="1" applyBorder="1" applyAlignment="1">
      <alignment horizontal="center"/>
    </xf>
    <xf numFmtId="15" fontId="34" fillId="8" borderId="1" xfId="5" quotePrefix="1" applyNumberFormat="1" applyFont="1" applyFill="1" applyBorder="1" applyAlignment="1">
      <alignment horizontal="center" vertical="center"/>
    </xf>
    <xf numFmtId="0" fontId="34" fillId="8" borderId="1" xfId="6" quotePrefix="1" applyFont="1" applyFill="1" applyBorder="1" applyAlignment="1">
      <alignment horizontal="center" vertical="center"/>
    </xf>
  </cellXfs>
  <cellStyles count="14">
    <cellStyle name="Comma 6" xfId="3" xr:uid="{00000000-0005-0000-0000-000000000000}"/>
    <cellStyle name="Comma 74 2" xfId="4" xr:uid="{00000000-0005-0000-0000-000001000000}"/>
    <cellStyle name="Hyperlink 2" xfId="7" xr:uid="{00000000-0005-0000-0000-000002000000}"/>
    <cellStyle name="Normal" xfId="0" builtinId="0"/>
    <cellStyle name="Normal 10" xfId="1" xr:uid="{00000000-0005-0000-0000-000004000000}"/>
    <cellStyle name="Normal 10 2" xfId="5" xr:uid="{00000000-0005-0000-0000-000005000000}"/>
    <cellStyle name="Normal 133 3" xfId="2" xr:uid="{00000000-0005-0000-0000-000006000000}"/>
    <cellStyle name="Normal 133 3 3" xfId="6" xr:uid="{00000000-0005-0000-0000-000007000000}"/>
    <cellStyle name="Normal 2" xfId="8" xr:uid="{00000000-0005-0000-0000-000008000000}"/>
    <cellStyle name="Normal 2 2" xfId="9" xr:uid="{BE957F55-BD41-4693-ACD0-046DE592CA00}"/>
    <cellStyle name="Normal 2 3" xfId="11" xr:uid="{A7E8C8BE-8A0A-4A3C-AE2A-864F98A586C4}"/>
    <cellStyle name="Normal 3" xfId="10" xr:uid="{18212EC1-BA11-4EBA-BF8E-35DB37600324}"/>
    <cellStyle name="Normal 4" xfId="12" xr:uid="{0898A91B-CC0E-4C30-803B-B3C6DE090F71}"/>
    <cellStyle name="Normal_Forms" xfId="13" xr:uid="{B59B95AD-4152-433C-9546-8F075044A0E4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415636</xdr:colOff>
      <xdr:row>10</xdr:row>
      <xdr:rowOff>778356</xdr:rowOff>
    </xdr:from>
    <xdr:to>
      <xdr:col>5</xdr:col>
      <xdr:colOff>137583</xdr:colOff>
      <xdr:row>16</xdr:row>
      <xdr:rowOff>68724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63FC1D-429F-4681-AACB-5581B6018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6553" y="3731106"/>
          <a:ext cx="3764780" cy="15975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0C07-C8C9-4591-9385-6F59E5E496FC}">
  <sheetPr>
    <pageSetUpPr fitToPage="1"/>
  </sheetPr>
  <dimension ref="A1:Q61"/>
  <sheetViews>
    <sheetView tabSelected="1" view="pageBreakPreview" zoomScale="60" zoomScaleNormal="55" workbookViewId="0">
      <selection activeCell="H13" sqref="H13"/>
    </sheetView>
  </sheetViews>
  <sheetFormatPr defaultRowHeight="15.5"/>
  <cols>
    <col min="1" max="1" width="15.81640625" style="83" customWidth="1"/>
    <col min="2" max="2" width="10.453125" style="83" customWidth="1"/>
    <col min="3" max="4" width="19.81640625" style="83" customWidth="1"/>
    <col min="5" max="5" width="18.1796875" style="83" customWidth="1"/>
    <col min="6" max="6" width="16.54296875" style="83" customWidth="1"/>
    <col min="7" max="7" width="17.1796875" style="83" customWidth="1"/>
    <col min="8" max="8" width="12.54296875" style="83" customWidth="1"/>
    <col min="9" max="9" width="14.1796875" style="83" customWidth="1"/>
    <col min="10" max="10" width="12.1796875" style="83" customWidth="1"/>
    <col min="11" max="11" width="14.1796875" style="83" customWidth="1"/>
    <col min="12" max="12" width="29.1796875" style="83" customWidth="1"/>
    <col min="13" max="13" width="33.54296875" style="83" customWidth="1"/>
    <col min="14" max="14" width="27.1796875" style="83" customWidth="1"/>
    <col min="15" max="15" width="0" style="83" hidden="1" customWidth="1"/>
    <col min="16" max="16" width="9.1796875" style="83" bestFit="1" customWidth="1"/>
    <col min="17" max="17" width="9.453125" style="83" bestFit="1" customWidth="1"/>
    <col min="18" max="16384" width="8.7265625" style="83"/>
  </cols>
  <sheetData>
    <row r="1" spans="1:17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  <c r="M1" s="89" t="s">
        <v>96</v>
      </c>
      <c r="N1" s="90" t="s">
        <v>97</v>
      </c>
    </row>
    <row r="2" spans="1:17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8"/>
      <c r="M2" s="89" t="s">
        <v>98</v>
      </c>
      <c r="N2" s="171" t="s">
        <v>99</v>
      </c>
    </row>
    <row r="3" spans="1:17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  <c r="M3" s="89" t="s">
        <v>100</v>
      </c>
      <c r="N3" s="91">
        <v>1</v>
      </c>
    </row>
    <row r="4" spans="1:17">
      <c r="A4" s="87"/>
      <c r="B4" s="87"/>
      <c r="C4" s="87"/>
      <c r="D4" s="87"/>
      <c r="E4" s="87"/>
      <c r="F4" s="92"/>
      <c r="G4" s="92"/>
      <c r="H4" s="92"/>
      <c r="I4" s="92"/>
      <c r="J4" s="87"/>
      <c r="K4" s="87"/>
      <c r="L4" s="87"/>
      <c r="M4" s="94"/>
      <c r="N4" s="94"/>
    </row>
    <row r="5" spans="1:17" s="84" customFormat="1" ht="18">
      <c r="A5" s="95" t="s">
        <v>0</v>
      </c>
      <c r="B5" s="96" t="s">
        <v>140</v>
      </c>
      <c r="C5" s="96"/>
      <c r="D5" s="96"/>
      <c r="E5" s="97"/>
      <c r="F5" s="98" t="s">
        <v>101</v>
      </c>
      <c r="G5" s="99"/>
      <c r="H5" s="100" t="s">
        <v>102</v>
      </c>
      <c r="I5" s="101"/>
      <c r="J5" s="102"/>
      <c r="K5" s="102"/>
      <c r="L5" s="103"/>
      <c r="M5" s="172" t="s">
        <v>103</v>
      </c>
      <c r="N5" s="104">
        <v>45679</v>
      </c>
    </row>
    <row r="6" spans="1:17" s="84" customFormat="1" ht="18">
      <c r="A6" s="105" t="s">
        <v>104</v>
      </c>
      <c r="B6" s="106"/>
      <c r="C6" s="106"/>
      <c r="D6" s="106"/>
      <c r="E6" s="97"/>
      <c r="F6" s="98" t="s">
        <v>105</v>
      </c>
      <c r="G6" s="99"/>
      <c r="H6" s="100" t="s">
        <v>141</v>
      </c>
      <c r="I6" s="101"/>
      <c r="J6" s="102"/>
      <c r="K6" s="102"/>
      <c r="L6" s="103"/>
      <c r="M6" s="172" t="s">
        <v>106</v>
      </c>
      <c r="N6" s="173"/>
    </row>
    <row r="7" spans="1:17" s="84" customFormat="1" ht="18">
      <c r="A7" s="105" t="s">
        <v>107</v>
      </c>
      <c r="B7" s="107"/>
      <c r="C7" s="107"/>
      <c r="D7" s="108"/>
      <c r="E7" s="97"/>
      <c r="F7" s="98" t="s">
        <v>108</v>
      </c>
      <c r="G7" s="99"/>
      <c r="H7" s="109"/>
      <c r="I7" s="110"/>
      <c r="J7" s="102"/>
      <c r="K7" s="102"/>
      <c r="L7" s="103"/>
      <c r="M7" s="172" t="s">
        <v>109</v>
      </c>
      <c r="N7" s="111" t="s">
        <v>142</v>
      </c>
    </row>
    <row r="8" spans="1:17" s="84" customFormat="1" ht="18">
      <c r="A8" s="112" t="s">
        <v>110</v>
      </c>
      <c r="B8" s="113"/>
      <c r="C8" s="113"/>
      <c r="D8" s="114"/>
      <c r="E8" s="97"/>
      <c r="F8" s="98" t="s">
        <v>111</v>
      </c>
      <c r="G8" s="99"/>
      <c r="H8" s="109"/>
      <c r="I8" s="110"/>
      <c r="J8" s="115"/>
      <c r="K8" s="115"/>
      <c r="L8" s="103"/>
      <c r="M8" s="172" t="s">
        <v>112</v>
      </c>
      <c r="N8" s="116" t="s">
        <v>113</v>
      </c>
    </row>
    <row r="9" spans="1:17">
      <c r="A9" s="117"/>
      <c r="B9" s="117"/>
      <c r="C9" s="117"/>
      <c r="D9" s="117"/>
      <c r="E9" s="92"/>
      <c r="F9" s="117"/>
      <c r="G9" s="117"/>
      <c r="H9" s="117"/>
      <c r="I9" s="117"/>
      <c r="J9" s="92"/>
      <c r="K9" s="92"/>
      <c r="L9" s="92"/>
      <c r="M9" s="94"/>
      <c r="N9" s="94"/>
    </row>
    <row r="10" spans="1:17" s="85" customFormat="1" ht="80">
      <c r="A10" s="118" t="s">
        <v>114</v>
      </c>
      <c r="B10" s="119" t="s">
        <v>115</v>
      </c>
      <c r="C10" s="119" t="s">
        <v>1</v>
      </c>
      <c r="D10" s="119" t="s">
        <v>116</v>
      </c>
      <c r="E10" s="119" t="s">
        <v>117</v>
      </c>
      <c r="F10" s="118" t="s">
        <v>118</v>
      </c>
      <c r="G10" s="118" t="s">
        <v>119</v>
      </c>
      <c r="H10" s="118" t="s">
        <v>120</v>
      </c>
      <c r="I10" s="120" t="s">
        <v>121</v>
      </c>
      <c r="J10" s="120" t="s">
        <v>122</v>
      </c>
      <c r="K10" s="120" t="s">
        <v>123</v>
      </c>
      <c r="L10" s="121" t="s">
        <v>124</v>
      </c>
      <c r="M10" s="118" t="s">
        <v>125</v>
      </c>
      <c r="N10" s="118" t="s">
        <v>126</v>
      </c>
    </row>
    <row r="11" spans="1:17" s="86" customFormat="1" ht="100">
      <c r="A11" s="122" t="s">
        <v>143</v>
      </c>
      <c r="B11" s="123"/>
      <c r="C11" s="124" t="s">
        <v>127</v>
      </c>
      <c r="D11" s="124" t="s">
        <v>128</v>
      </c>
      <c r="E11" s="124" t="s">
        <v>129</v>
      </c>
      <c r="F11" s="125"/>
      <c r="G11" s="126" t="s">
        <v>2</v>
      </c>
      <c r="H11" s="127" t="s">
        <v>130</v>
      </c>
      <c r="I11" s="128">
        <f>DETAILS!D13</f>
        <v>18</v>
      </c>
      <c r="J11" s="129">
        <v>0</v>
      </c>
      <c r="K11" s="130">
        <f>I11</f>
        <v>18</v>
      </c>
      <c r="L11" s="131">
        <v>1102</v>
      </c>
      <c r="M11" s="132">
        <f>K11*L11</f>
        <v>19836</v>
      </c>
      <c r="N11" s="133" t="s">
        <v>131</v>
      </c>
      <c r="Q11" s="86">
        <v>1102</v>
      </c>
    </row>
    <row r="12" spans="1:17" s="86" customFormat="1" ht="75" hidden="1">
      <c r="A12" s="122" t="s">
        <v>132</v>
      </c>
      <c r="B12" s="123"/>
      <c r="C12" s="123" t="s">
        <v>133</v>
      </c>
      <c r="D12" s="123"/>
      <c r="E12" s="123" t="s">
        <v>134</v>
      </c>
      <c r="F12" s="125"/>
      <c r="G12" s="126" t="s">
        <v>135</v>
      </c>
      <c r="H12" s="127" t="s">
        <v>130</v>
      </c>
      <c r="I12" s="128"/>
      <c r="J12" s="129">
        <v>0</v>
      </c>
      <c r="K12" s="134">
        <f>I12-J12</f>
        <v>0</v>
      </c>
      <c r="L12" s="131"/>
      <c r="M12" s="132">
        <f>K12*L12</f>
        <v>0</v>
      </c>
      <c r="N12" s="133"/>
    </row>
    <row r="13" spans="1:17" s="86" customFormat="1" ht="25">
      <c r="A13" s="135"/>
      <c r="B13" s="135"/>
      <c r="C13" s="136"/>
      <c r="D13" s="136"/>
      <c r="E13" s="136"/>
      <c r="F13" s="137"/>
      <c r="G13" s="138"/>
      <c r="H13" s="135"/>
      <c r="I13" s="139"/>
      <c r="J13" s="139"/>
      <c r="K13" s="139"/>
      <c r="L13" s="140"/>
      <c r="M13" s="141"/>
      <c r="N13" s="142"/>
    </row>
    <row r="14" spans="1:17" s="86" customFormat="1" ht="25">
      <c r="A14" s="143"/>
      <c r="B14" s="144"/>
      <c r="C14" s="144"/>
      <c r="D14" s="144"/>
      <c r="E14" s="144"/>
      <c r="F14" s="143"/>
      <c r="G14" s="145"/>
      <c r="H14" s="145" t="s">
        <v>136</v>
      </c>
      <c r="I14" s="146">
        <f>SUM(I11:I12)</f>
        <v>18</v>
      </c>
      <c r="J14" s="146"/>
      <c r="K14" s="146">
        <f>SUM(K11:K12)</f>
        <v>18</v>
      </c>
      <c r="L14" s="147"/>
      <c r="M14" s="148">
        <f>SUM(M11:M13)</f>
        <v>19836</v>
      </c>
      <c r="N14" s="149"/>
    </row>
    <row r="15" spans="1:17">
      <c r="A15" s="150"/>
      <c r="B15" s="150"/>
      <c r="C15" s="151"/>
      <c r="D15" s="151"/>
      <c r="E15" s="151"/>
      <c r="F15" s="151"/>
      <c r="G15" s="152"/>
      <c r="H15" s="152"/>
      <c r="I15" s="152"/>
      <c r="J15" s="152"/>
      <c r="K15" s="152"/>
      <c r="L15" s="153"/>
      <c r="M15" s="153"/>
      <c r="N15" s="152"/>
    </row>
    <row r="16" spans="1:17">
      <c r="A16" s="154" t="s">
        <v>137</v>
      </c>
      <c r="B16" s="154"/>
      <c r="C16" s="155"/>
      <c r="D16" s="156"/>
      <c r="E16" s="157" t="s">
        <v>138</v>
      </c>
      <c r="F16" s="157"/>
      <c r="G16" s="157"/>
      <c r="H16" s="158"/>
      <c r="I16" s="159"/>
      <c r="J16" s="159"/>
      <c r="K16" s="159"/>
      <c r="L16" s="160" t="s">
        <v>139</v>
      </c>
      <c r="M16" s="160"/>
      <c r="N16" s="152"/>
    </row>
    <row r="17" spans="1:10">
      <c r="A17" s="161"/>
      <c r="B17" s="162"/>
      <c r="C17" s="161"/>
      <c r="D17" s="161"/>
      <c r="E17" s="161"/>
      <c r="F17" s="161"/>
      <c r="G17" s="161"/>
      <c r="H17" s="163"/>
      <c r="I17" s="163"/>
      <c r="J17" s="163"/>
    </row>
    <row r="18" spans="1:10">
      <c r="A18" s="161"/>
      <c r="B18" s="162"/>
      <c r="C18" s="161"/>
      <c r="D18" s="161"/>
      <c r="E18" s="161"/>
      <c r="F18" s="161"/>
      <c r="G18" s="161"/>
      <c r="H18" s="163"/>
      <c r="I18" s="163"/>
      <c r="J18" s="163"/>
    </row>
    <row r="19" spans="1:10">
      <c r="A19" s="164"/>
      <c r="B19" s="165"/>
      <c r="C19" s="161"/>
      <c r="D19" s="161"/>
      <c r="E19" s="161"/>
      <c r="F19" s="161"/>
      <c r="G19" s="166"/>
      <c r="H19" s="166"/>
      <c r="I19" s="161"/>
      <c r="J19" s="163"/>
    </row>
    <row r="20" spans="1:10">
      <c r="A20" s="163"/>
      <c r="B20" s="167"/>
      <c r="C20" s="168"/>
      <c r="D20" s="163"/>
      <c r="E20" s="169"/>
      <c r="F20" s="169"/>
      <c r="G20" s="163"/>
      <c r="H20" s="170"/>
      <c r="I20" s="170"/>
      <c r="J20" s="163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6">
    <mergeCell ref="B14:E14"/>
    <mergeCell ref="A16:B16"/>
    <mergeCell ref="E16:G16"/>
    <mergeCell ref="L16:M16"/>
    <mergeCell ref="B7:C7"/>
    <mergeCell ref="F7:G7"/>
    <mergeCell ref="H7:I7"/>
    <mergeCell ref="B8:C8"/>
    <mergeCell ref="F8:G8"/>
    <mergeCell ref="H8:I8"/>
    <mergeCell ref="B5:D5"/>
    <mergeCell ref="F5:G5"/>
    <mergeCell ref="H5:I5"/>
    <mergeCell ref="B6:D6"/>
    <mergeCell ref="F6:G6"/>
    <mergeCell ref="H6:I6"/>
  </mergeCells>
  <printOptions horizontalCentered="1"/>
  <pageMargins left="0.25" right="0.25" top="1.0416666666666667" bottom="0.75" header="0.3" footer="0.3"/>
  <pageSetup paperSize="9" scale="37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AA3F-7BE1-4F7B-A463-E0F95FA3B25C}">
  <dimension ref="A3:L14"/>
  <sheetViews>
    <sheetView view="pageBreakPreview" topLeftCell="A4" zoomScale="85" zoomScaleNormal="100" zoomScaleSheetLayoutView="85" workbookViewId="0">
      <selection activeCell="A9" sqref="A9"/>
    </sheetView>
  </sheetViews>
  <sheetFormatPr defaultRowHeight="14.5"/>
  <cols>
    <col min="1" max="1" width="29.26953125" style="2" customWidth="1"/>
    <col min="2" max="2" width="23.7265625" style="2" customWidth="1"/>
    <col min="3" max="3" width="45.81640625" style="2" hidden="1" customWidth="1"/>
    <col min="4" max="4" width="34.54296875" customWidth="1"/>
    <col min="5" max="5" width="24.1796875" customWidth="1"/>
    <col min="6" max="6" width="39.453125" style="1" hidden="1" customWidth="1"/>
    <col min="7" max="9" width="0" style="1" hidden="1" customWidth="1"/>
    <col min="10" max="10" width="0" hidden="1" customWidth="1"/>
  </cols>
  <sheetData>
    <row r="3" spans="1:12" ht="32.25" customHeight="1">
      <c r="A3" s="78" t="s">
        <v>94</v>
      </c>
      <c r="B3" s="78"/>
      <c r="C3" s="78"/>
      <c r="D3" s="78"/>
    </row>
    <row r="4" spans="1:12" ht="32.25" customHeight="1">
      <c r="A4" s="78" t="s">
        <v>95</v>
      </c>
      <c r="B4" s="78"/>
      <c r="C4" s="78"/>
      <c r="D4" s="78"/>
    </row>
    <row r="7" spans="1:12" s="2" customFormat="1" ht="63" customHeight="1">
      <c r="A7" s="7" t="s">
        <v>53</v>
      </c>
      <c r="B7" s="7" t="s">
        <v>52</v>
      </c>
      <c r="C7" s="7" t="s">
        <v>51</v>
      </c>
      <c r="D7" s="6" t="s">
        <v>50</v>
      </c>
      <c r="F7" s="5" t="s">
        <v>49</v>
      </c>
      <c r="G7" s="5" t="s">
        <v>48</v>
      </c>
      <c r="H7" s="4" t="s">
        <v>47</v>
      </c>
      <c r="I7" s="3" t="s">
        <v>46</v>
      </c>
    </row>
    <row r="8" spans="1:12" s="2" customFormat="1" ht="26.25" customHeight="1">
      <c r="A8" s="7" t="s">
        <v>93</v>
      </c>
      <c r="B8" s="74" t="s">
        <v>44</v>
      </c>
      <c r="C8" s="7" t="s">
        <v>92</v>
      </c>
      <c r="D8" s="6">
        <v>10</v>
      </c>
      <c r="F8" s="69"/>
      <c r="G8" s="69"/>
      <c r="H8" s="70"/>
      <c r="I8" s="71"/>
    </row>
    <row r="9" spans="1:12" s="2" customFormat="1" ht="26.25" customHeight="1">
      <c r="A9" s="7" t="s">
        <v>93</v>
      </c>
      <c r="B9" s="74" t="s">
        <v>54</v>
      </c>
      <c r="C9" s="7" t="s">
        <v>92</v>
      </c>
      <c r="D9" s="6">
        <v>2</v>
      </c>
      <c r="F9" s="70"/>
      <c r="G9" s="71"/>
    </row>
    <row r="10" spans="1:12" s="2" customFormat="1" ht="26.25" customHeight="1">
      <c r="A10" s="7" t="s">
        <v>93</v>
      </c>
      <c r="B10" s="74" t="s">
        <v>43</v>
      </c>
      <c r="C10" s="7" t="s">
        <v>92</v>
      </c>
      <c r="D10" s="6">
        <v>4</v>
      </c>
      <c r="F10" s="70"/>
      <c r="G10" s="71"/>
    </row>
    <row r="11" spans="1:12" s="2" customFormat="1" ht="26.25" customHeight="1">
      <c r="A11" s="7" t="s">
        <v>93</v>
      </c>
      <c r="B11" s="74" t="s">
        <v>42</v>
      </c>
      <c r="C11" s="7" t="s">
        <v>92</v>
      </c>
      <c r="D11" s="6">
        <v>2</v>
      </c>
      <c r="F11" s="69"/>
      <c r="G11" s="69"/>
      <c r="H11" s="70"/>
      <c r="I11" s="71"/>
    </row>
    <row r="12" spans="1:12" s="2" customFormat="1" ht="26.25" customHeight="1">
      <c r="A12" s="7"/>
      <c r="B12" s="7"/>
      <c r="C12" s="7"/>
      <c r="D12" s="6"/>
      <c r="E12"/>
      <c r="F12" s="69"/>
      <c r="G12" s="69"/>
      <c r="H12" s="70"/>
      <c r="I12" s="71"/>
    </row>
    <row r="13" spans="1:12" ht="28.5" customHeight="1">
      <c r="A13" s="75" t="s">
        <v>41</v>
      </c>
      <c r="B13" s="76"/>
      <c r="C13" s="77"/>
      <c r="D13" s="72">
        <f>SUM(D8:D12)</f>
        <v>18</v>
      </c>
      <c r="F13" s="73"/>
      <c r="G13" s="73">
        <f>SUM(G$5:G11)</f>
        <v>0</v>
      </c>
      <c r="H13" s="73">
        <f>SUM(H$5:H11)</f>
        <v>0</v>
      </c>
      <c r="I13" s="73">
        <f>SUM(I$5:I11)</f>
        <v>0</v>
      </c>
    </row>
    <row r="14" spans="1:12">
      <c r="L14">
        <v>62</v>
      </c>
    </row>
  </sheetData>
  <mergeCells count="3">
    <mergeCell ref="A13:C13"/>
    <mergeCell ref="A3:D3"/>
    <mergeCell ref="A4:D4"/>
  </mergeCells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99AE-67B3-42E4-8926-11E5EA5357B6}">
  <dimension ref="A1:R1000"/>
  <sheetViews>
    <sheetView topLeftCell="A9" workbookViewId="0">
      <selection activeCell="A38" sqref="A38"/>
    </sheetView>
  </sheetViews>
  <sheetFormatPr defaultColWidth="12.54296875" defaultRowHeight="15" customHeight="1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55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E17" s="10"/>
      <c r="F17" s="10"/>
      <c r="G17" s="10"/>
      <c r="H17" s="10"/>
      <c r="I17" s="10"/>
      <c r="J17" s="12"/>
      <c r="K17" s="12"/>
      <c r="L17" s="10"/>
    </row>
    <row r="18" spans="1:18" ht="16" customHeight="1">
      <c r="A18" s="10"/>
      <c r="B18" s="37"/>
      <c r="C18" s="10"/>
      <c r="D18" s="10"/>
      <c r="E18" s="10"/>
      <c r="F18" s="10"/>
      <c r="G18" s="10"/>
      <c r="H18" s="10"/>
      <c r="I18" s="10"/>
      <c r="J18" s="40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49">
        <v>10</v>
      </c>
      <c r="F21" s="49">
        <v>23</v>
      </c>
      <c r="G21" s="49">
        <v>36</v>
      </c>
      <c r="H21" s="49">
        <v>26</v>
      </c>
      <c r="I21" s="49">
        <v>95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49">
        <v>9</v>
      </c>
      <c r="F22" s="49">
        <v>22</v>
      </c>
      <c r="G22" s="49">
        <v>34</v>
      </c>
      <c r="H22" s="49">
        <v>24</v>
      </c>
      <c r="I22" s="49">
        <v>89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55">
        <v>5</v>
      </c>
      <c r="F23" s="55">
        <v>19</v>
      </c>
      <c r="G23" s="55">
        <v>27</v>
      </c>
      <c r="H23" s="55">
        <v>22</v>
      </c>
      <c r="I23" s="55">
        <v>73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55">
        <v>8</v>
      </c>
      <c r="F24" s="55">
        <v>18</v>
      </c>
      <c r="G24" s="55">
        <v>25</v>
      </c>
      <c r="H24" s="55">
        <v>19</v>
      </c>
      <c r="I24" s="55">
        <v>70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55">
        <v>9</v>
      </c>
      <c r="F25" s="55">
        <v>17</v>
      </c>
      <c r="G25" s="55">
        <v>22</v>
      </c>
      <c r="H25" s="55">
        <v>16</v>
      </c>
      <c r="I25" s="55">
        <v>64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55">
        <v>12</v>
      </c>
      <c r="F26" s="55">
        <v>31</v>
      </c>
      <c r="G26" s="55">
        <v>40</v>
      </c>
      <c r="H26" s="55">
        <v>30</v>
      </c>
      <c r="I26" s="55">
        <v>113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55">
        <v>11</v>
      </c>
      <c r="F27" s="55">
        <v>29</v>
      </c>
      <c r="G27" s="55">
        <v>39</v>
      </c>
      <c r="H27" s="55">
        <v>29</v>
      </c>
      <c r="I27" s="55">
        <v>108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55">
        <v>16</v>
      </c>
      <c r="F28" s="55">
        <v>38</v>
      </c>
      <c r="G28" s="55">
        <v>48</v>
      </c>
      <c r="H28" s="55">
        <v>37</v>
      </c>
      <c r="I28" s="55">
        <v>139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55">
        <v>8</v>
      </c>
      <c r="F29" s="55">
        <v>27</v>
      </c>
      <c r="G29" s="55">
        <v>39</v>
      </c>
      <c r="H29" s="55">
        <v>31</v>
      </c>
      <c r="I29" s="55">
        <v>105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55">
        <v>14</v>
      </c>
      <c r="F30" s="55">
        <v>32</v>
      </c>
      <c r="G30" s="55">
        <v>38</v>
      </c>
      <c r="H30" s="55">
        <v>30</v>
      </c>
      <c r="I30" s="55">
        <v>114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55">
        <v>7</v>
      </c>
      <c r="F31" s="55">
        <v>15</v>
      </c>
      <c r="G31" s="55">
        <v>23</v>
      </c>
      <c r="H31" s="55">
        <v>15</v>
      </c>
      <c r="I31" s="55">
        <v>60</v>
      </c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55">
        <v>6</v>
      </c>
      <c r="F32" s="55">
        <v>14</v>
      </c>
      <c r="G32" s="55">
        <v>21</v>
      </c>
      <c r="H32" s="55">
        <v>13</v>
      </c>
      <c r="I32" s="55">
        <v>54</v>
      </c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55">
        <v>10</v>
      </c>
      <c r="F33" s="55">
        <v>27</v>
      </c>
      <c r="G33" s="55">
        <v>37</v>
      </c>
      <c r="H33" s="55">
        <v>28</v>
      </c>
      <c r="I33" s="55">
        <v>102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55">
        <v>15</v>
      </c>
      <c r="F34" s="55">
        <v>36</v>
      </c>
      <c r="G34" s="55">
        <v>45</v>
      </c>
      <c r="H34" s="55">
        <v>35</v>
      </c>
      <c r="I34" s="55">
        <v>131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55">
        <v>15</v>
      </c>
      <c r="F35" s="55">
        <v>38</v>
      </c>
      <c r="G35" s="55">
        <v>47</v>
      </c>
      <c r="H35" s="55">
        <v>37</v>
      </c>
      <c r="I35" s="55">
        <v>137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55">
        <v>9</v>
      </c>
      <c r="F36" s="55">
        <v>25</v>
      </c>
      <c r="G36" s="55">
        <v>28</v>
      </c>
      <c r="H36" s="55">
        <v>21</v>
      </c>
      <c r="I36" s="55">
        <v>83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55">
        <v>8</v>
      </c>
      <c r="F37" s="55">
        <v>19</v>
      </c>
      <c r="G37" s="55">
        <v>21</v>
      </c>
      <c r="H37" s="55">
        <v>17</v>
      </c>
      <c r="I37" s="55">
        <v>65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>
        <v>108</v>
      </c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172</v>
      </c>
      <c r="F40" s="60">
        <f t="shared" si="1"/>
        <v>430</v>
      </c>
      <c r="G40" s="60">
        <f t="shared" si="1"/>
        <v>570</v>
      </c>
      <c r="H40" s="60">
        <f t="shared" si="1"/>
        <v>430</v>
      </c>
      <c r="I40" s="60">
        <f t="shared" si="1"/>
        <v>1710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B3B75-A606-4745-931D-AD3151BEC84F}">
  <dimension ref="A1:R1000"/>
  <sheetViews>
    <sheetView topLeftCell="A5" zoomScale="85" zoomScaleNormal="85" workbookViewId="0">
      <selection activeCell="A38" sqref="A38"/>
    </sheetView>
  </sheetViews>
  <sheetFormatPr defaultColWidth="12.54296875" defaultRowHeight="13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55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E17" s="10"/>
      <c r="F17" s="10"/>
      <c r="G17" s="10"/>
      <c r="H17" s="10"/>
      <c r="I17" s="10"/>
      <c r="J17" s="12"/>
      <c r="K17" s="12"/>
      <c r="L17" s="10"/>
    </row>
    <row r="18" spans="1:18" ht="16" customHeight="1">
      <c r="A18" s="10"/>
      <c r="B18" s="37"/>
      <c r="C18" s="10"/>
      <c r="D18" s="10"/>
      <c r="E18" s="10"/>
      <c r="F18" s="10"/>
      <c r="G18" s="10"/>
      <c r="H18" s="10"/>
      <c r="I18" s="10"/>
      <c r="J18" s="40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49">
        <v>2</v>
      </c>
      <c r="F21" s="49">
        <v>6</v>
      </c>
      <c r="G21" s="49">
        <v>8</v>
      </c>
      <c r="H21" s="49">
        <v>4</v>
      </c>
      <c r="I21" s="49">
        <v>20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49">
        <v>1</v>
      </c>
      <c r="F22" s="49">
        <v>3</v>
      </c>
      <c r="G22" s="49">
        <v>3</v>
      </c>
      <c r="H22" s="49">
        <v>2</v>
      </c>
      <c r="I22" s="49">
        <v>9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49">
        <v>4</v>
      </c>
      <c r="F23" s="49">
        <v>10</v>
      </c>
      <c r="G23" s="49">
        <v>10</v>
      </c>
      <c r="H23" s="49">
        <v>6</v>
      </c>
      <c r="I23" s="49">
        <v>30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49">
        <v>1</v>
      </c>
      <c r="F24" s="49">
        <v>1</v>
      </c>
      <c r="G24" s="49">
        <v>1</v>
      </c>
      <c r="H24" s="49">
        <v>1</v>
      </c>
      <c r="I24" s="49">
        <v>4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49">
        <v>1</v>
      </c>
      <c r="F25" s="49">
        <v>2</v>
      </c>
      <c r="G25" s="49">
        <v>3</v>
      </c>
      <c r="H25" s="49">
        <v>2</v>
      </c>
      <c r="I25" s="49">
        <v>8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49">
        <v>3</v>
      </c>
      <c r="F26" s="49">
        <v>8</v>
      </c>
      <c r="G26" s="49">
        <v>10</v>
      </c>
      <c r="H26" s="49">
        <v>6</v>
      </c>
      <c r="I26" s="49">
        <v>27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49">
        <v>3</v>
      </c>
      <c r="F27" s="49">
        <v>8</v>
      </c>
      <c r="G27" s="49">
        <v>10</v>
      </c>
      <c r="H27" s="49">
        <v>6</v>
      </c>
      <c r="I27" s="49">
        <v>27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49">
        <v>3</v>
      </c>
      <c r="F28" s="49">
        <v>11</v>
      </c>
      <c r="G28" s="49">
        <v>13</v>
      </c>
      <c r="H28" s="49">
        <v>8</v>
      </c>
      <c r="I28" s="49">
        <v>35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49">
        <v>5</v>
      </c>
      <c r="F29" s="49">
        <v>12</v>
      </c>
      <c r="G29" s="49">
        <v>13</v>
      </c>
      <c r="H29" s="49">
        <v>7</v>
      </c>
      <c r="I29" s="49">
        <v>37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49">
        <v>3</v>
      </c>
      <c r="F30" s="49">
        <v>7</v>
      </c>
      <c r="G30" s="49">
        <v>9</v>
      </c>
      <c r="H30" s="49">
        <v>5</v>
      </c>
      <c r="I30" s="49">
        <v>24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49">
        <v>1</v>
      </c>
      <c r="F31" s="49">
        <v>2</v>
      </c>
      <c r="G31" s="49">
        <v>3</v>
      </c>
      <c r="H31" s="49">
        <v>2</v>
      </c>
      <c r="I31" s="49">
        <v>8</v>
      </c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49">
        <v>0</v>
      </c>
      <c r="F32" s="49">
        <v>1</v>
      </c>
      <c r="G32" s="49">
        <v>2</v>
      </c>
      <c r="H32" s="49">
        <v>1</v>
      </c>
      <c r="I32" s="49">
        <v>4</v>
      </c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49">
        <v>2</v>
      </c>
      <c r="F33" s="49">
        <v>4</v>
      </c>
      <c r="G33" s="49">
        <v>5</v>
      </c>
      <c r="H33" s="49">
        <v>3</v>
      </c>
      <c r="I33" s="49">
        <v>14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49">
        <v>3</v>
      </c>
      <c r="F34" s="49">
        <v>11</v>
      </c>
      <c r="G34" s="49">
        <v>13</v>
      </c>
      <c r="H34" s="49">
        <v>8</v>
      </c>
      <c r="I34" s="49">
        <v>35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49">
        <v>1</v>
      </c>
      <c r="F35" s="49">
        <v>7</v>
      </c>
      <c r="G35" s="49">
        <v>9</v>
      </c>
      <c r="H35" s="49">
        <v>6</v>
      </c>
      <c r="I35" s="49">
        <v>23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49">
        <v>4</v>
      </c>
      <c r="F36" s="49">
        <v>13</v>
      </c>
      <c r="G36" s="49">
        <v>15</v>
      </c>
      <c r="H36" s="49">
        <v>10</v>
      </c>
      <c r="I36" s="49">
        <v>42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49">
        <v>1</v>
      </c>
      <c r="F37" s="49">
        <v>3</v>
      </c>
      <c r="G37" s="49">
        <v>5</v>
      </c>
      <c r="H37" s="49">
        <v>3</v>
      </c>
      <c r="I37" s="49">
        <v>12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>
        <v>39</v>
      </c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38</v>
      </c>
      <c r="F40" s="60">
        <f t="shared" si="1"/>
        <v>109</v>
      </c>
      <c r="G40" s="60">
        <f t="shared" si="1"/>
        <v>132</v>
      </c>
      <c r="H40" s="60">
        <f t="shared" si="1"/>
        <v>80</v>
      </c>
      <c r="I40" s="60">
        <f t="shared" si="1"/>
        <v>398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1D9D-A67F-417C-9465-EB1C3D9A2E6C}">
  <dimension ref="A1:R1000"/>
  <sheetViews>
    <sheetView workbookViewId="0">
      <selection activeCell="A38" sqref="A38"/>
    </sheetView>
  </sheetViews>
  <sheetFormatPr defaultColWidth="12.54296875" defaultRowHeight="15" customHeight="1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91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J17" s="12"/>
      <c r="K17" s="12"/>
      <c r="L17" s="10"/>
    </row>
    <row r="18" spans="1:18" ht="16" customHeight="1">
      <c r="A18" s="10"/>
      <c r="B18" s="37"/>
      <c r="C18" s="10"/>
      <c r="D18" s="10"/>
      <c r="J18" s="12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49">
        <v>2</v>
      </c>
      <c r="F21" s="49">
        <v>9</v>
      </c>
      <c r="G21" s="49">
        <v>9</v>
      </c>
      <c r="H21" s="49">
        <v>6</v>
      </c>
      <c r="I21" s="49">
        <v>26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49"/>
      <c r="F22" s="49">
        <v>1</v>
      </c>
      <c r="G22" s="49">
        <v>2</v>
      </c>
      <c r="H22" s="49">
        <v>2</v>
      </c>
      <c r="I22" s="49">
        <v>5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49"/>
      <c r="F23" s="49">
        <v>1</v>
      </c>
      <c r="G23" s="49">
        <v>1</v>
      </c>
      <c r="H23" s="49">
        <v>1</v>
      </c>
      <c r="I23" s="49">
        <v>3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67">
        <v>3</v>
      </c>
      <c r="F24" s="67">
        <v>8</v>
      </c>
      <c r="G24" s="67">
        <v>8</v>
      </c>
      <c r="H24" s="67">
        <v>5</v>
      </c>
      <c r="I24" s="67">
        <v>24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67">
        <v>1</v>
      </c>
      <c r="F25" s="67">
        <v>1</v>
      </c>
      <c r="G25" s="67">
        <v>1</v>
      </c>
      <c r="H25" s="67">
        <v>1</v>
      </c>
      <c r="I25" s="67">
        <v>4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67">
        <v>1</v>
      </c>
      <c r="F26" s="67">
        <v>1</v>
      </c>
      <c r="G26" s="67">
        <v>1</v>
      </c>
      <c r="H26" s="67"/>
      <c r="I26" s="67">
        <v>3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67">
        <v>2</v>
      </c>
      <c r="F27" s="67">
        <v>7</v>
      </c>
      <c r="G27" s="67">
        <v>7</v>
      </c>
      <c r="H27" s="67">
        <v>4</v>
      </c>
      <c r="I27" s="67">
        <v>20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67">
        <v>3</v>
      </c>
      <c r="F28" s="67">
        <v>9</v>
      </c>
      <c r="G28" s="67">
        <v>9</v>
      </c>
      <c r="H28" s="67">
        <v>6</v>
      </c>
      <c r="I28" s="67">
        <v>27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67"/>
      <c r="F29" s="67">
        <v>2</v>
      </c>
      <c r="G29" s="67">
        <v>2</v>
      </c>
      <c r="H29" s="67">
        <v>2</v>
      </c>
      <c r="I29" s="67">
        <v>6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67">
        <v>4</v>
      </c>
      <c r="F30" s="67">
        <v>10</v>
      </c>
      <c r="G30" s="67">
        <v>10</v>
      </c>
      <c r="H30" s="67">
        <v>6</v>
      </c>
      <c r="I30" s="67">
        <v>30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67"/>
      <c r="F31" s="67"/>
      <c r="G31" s="67"/>
      <c r="H31" s="67"/>
      <c r="I31" s="67"/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67"/>
      <c r="F32" s="67"/>
      <c r="G32" s="67"/>
      <c r="H32" s="67"/>
      <c r="I32" s="67"/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67"/>
      <c r="F33" s="67">
        <v>3</v>
      </c>
      <c r="G33" s="67">
        <v>4</v>
      </c>
      <c r="H33" s="67">
        <v>3</v>
      </c>
      <c r="I33" s="67">
        <v>10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67">
        <v>4</v>
      </c>
      <c r="F34" s="67">
        <v>11</v>
      </c>
      <c r="G34" s="67">
        <v>11</v>
      </c>
      <c r="H34" s="67">
        <v>7</v>
      </c>
      <c r="I34" s="67">
        <v>33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67">
        <v>1</v>
      </c>
      <c r="F35" s="67">
        <v>1</v>
      </c>
      <c r="G35" s="67">
        <v>1</v>
      </c>
      <c r="H35" s="67">
        <v>1</v>
      </c>
      <c r="I35" s="67">
        <v>4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67"/>
      <c r="F36" s="67">
        <v>3</v>
      </c>
      <c r="G36" s="67">
        <v>4</v>
      </c>
      <c r="H36" s="67">
        <v>3</v>
      </c>
      <c r="I36" s="67">
        <v>10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67">
        <v>4</v>
      </c>
      <c r="F37" s="67">
        <v>17</v>
      </c>
      <c r="G37" s="67">
        <v>18</v>
      </c>
      <c r="H37" s="67">
        <v>11</v>
      </c>
      <c r="I37" s="67">
        <v>50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/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25</v>
      </c>
      <c r="F40" s="60">
        <f t="shared" si="1"/>
        <v>84</v>
      </c>
      <c r="G40" s="60">
        <f t="shared" si="1"/>
        <v>88</v>
      </c>
      <c r="H40" s="60">
        <f t="shared" si="1"/>
        <v>58</v>
      </c>
      <c r="I40" s="60">
        <f t="shared" si="1"/>
        <v>255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CC65-A5B9-45D5-8273-D4FAD36199C1}">
  <dimension ref="A1:R1000"/>
  <sheetViews>
    <sheetView topLeftCell="A17" workbookViewId="0">
      <selection activeCell="A38" sqref="A38"/>
    </sheetView>
  </sheetViews>
  <sheetFormatPr defaultColWidth="12.54296875" defaultRowHeight="15" customHeight="1"/>
  <cols>
    <col min="1" max="1" width="14.453125" style="13" customWidth="1"/>
    <col min="2" max="2" width="43.1796875" style="13" customWidth="1"/>
    <col min="3" max="3" width="18.453125" style="13" customWidth="1"/>
    <col min="4" max="4" width="27.453125" style="13" customWidth="1"/>
    <col min="5" max="5" width="7.54296875" style="13" customWidth="1"/>
    <col min="6" max="9" width="5.1796875" style="13" customWidth="1"/>
    <col min="10" max="10" width="11.453125" style="13" customWidth="1"/>
    <col min="11" max="26" width="14.453125" style="13" customWidth="1"/>
    <col min="27" max="16384" width="12.54296875" style="13"/>
  </cols>
  <sheetData>
    <row r="1" spans="1:12" ht="16" customHeight="1" thickBot="1">
      <c r="A1" s="79" t="s">
        <v>45</v>
      </c>
      <c r="B1" s="80"/>
      <c r="C1" s="10"/>
      <c r="D1" s="11" t="s">
        <v>55</v>
      </c>
      <c r="E1" s="10"/>
      <c r="F1" s="10"/>
      <c r="G1" s="10"/>
      <c r="H1" s="10"/>
      <c r="I1" s="10"/>
      <c r="J1" s="12"/>
      <c r="K1" s="12"/>
      <c r="L1" s="10"/>
    </row>
    <row r="2" spans="1:12" ht="58.5" customHeight="1" thickBot="1">
      <c r="A2" s="10"/>
      <c r="B2" s="14"/>
      <c r="C2" s="14"/>
      <c r="D2" s="14"/>
      <c r="E2" s="10"/>
      <c r="F2" s="10"/>
      <c r="G2" s="10"/>
      <c r="H2" s="10"/>
      <c r="I2" s="10"/>
      <c r="J2" s="12"/>
      <c r="K2" s="12"/>
      <c r="L2" s="10"/>
    </row>
    <row r="3" spans="1:12" ht="16" customHeight="1" thickBot="1">
      <c r="A3" s="15" t="s">
        <v>0</v>
      </c>
      <c r="B3" s="16" t="s">
        <v>56</v>
      </c>
      <c r="C3" s="17" t="s">
        <v>57</v>
      </c>
      <c r="D3" s="18">
        <v>45001</v>
      </c>
      <c r="E3" s="19"/>
      <c r="F3" s="10"/>
      <c r="G3" s="10"/>
      <c r="H3" s="10"/>
      <c r="I3" s="10"/>
      <c r="J3" s="12"/>
      <c r="K3" s="20" t="s">
        <v>58</v>
      </c>
      <c r="L3" s="10"/>
    </row>
    <row r="4" spans="1:12" ht="16" customHeight="1" thickBot="1">
      <c r="A4" s="15"/>
      <c r="B4" s="21" t="s">
        <v>59</v>
      </c>
      <c r="C4" s="17" t="s">
        <v>60</v>
      </c>
      <c r="D4" s="22"/>
      <c r="E4" s="10"/>
      <c r="F4" s="10"/>
      <c r="G4" s="10"/>
      <c r="H4" s="10"/>
      <c r="I4" s="10"/>
      <c r="J4" s="12"/>
      <c r="K4" s="23" t="s">
        <v>61</v>
      </c>
      <c r="L4" s="10"/>
    </row>
    <row r="5" spans="1:12" ht="16" customHeight="1" thickBot="1">
      <c r="A5" s="15"/>
      <c r="B5" s="21" t="s">
        <v>62</v>
      </c>
      <c r="C5" s="17"/>
      <c r="D5" s="17"/>
      <c r="E5" s="10"/>
      <c r="F5" s="10"/>
      <c r="G5" s="10"/>
      <c r="H5" s="10"/>
      <c r="I5" s="10"/>
      <c r="J5" s="12"/>
      <c r="K5" s="23" t="s">
        <v>63</v>
      </c>
      <c r="L5" s="10"/>
    </row>
    <row r="6" spans="1:12" ht="16" customHeight="1">
      <c r="A6" s="15"/>
      <c r="B6" s="21" t="s">
        <v>64</v>
      </c>
      <c r="C6" s="10"/>
      <c r="D6" s="10"/>
      <c r="E6" s="10"/>
      <c r="F6" s="10"/>
      <c r="G6" s="10"/>
      <c r="H6" s="10"/>
      <c r="I6" s="10"/>
      <c r="J6" s="12"/>
      <c r="K6" s="23" t="s">
        <v>65</v>
      </c>
      <c r="L6" s="10"/>
    </row>
    <row r="7" spans="1:12" ht="16" customHeight="1">
      <c r="A7" s="15"/>
      <c r="B7" s="21" t="s">
        <v>66</v>
      </c>
      <c r="C7" s="10"/>
      <c r="D7" s="10"/>
      <c r="E7" s="10"/>
      <c r="F7" s="10"/>
      <c r="G7" s="10"/>
      <c r="H7" s="10"/>
      <c r="I7" s="10"/>
      <c r="J7" s="12"/>
      <c r="K7" s="23" t="s">
        <v>67</v>
      </c>
      <c r="L7" s="10"/>
    </row>
    <row r="8" spans="1:12" ht="16" customHeight="1">
      <c r="A8" s="15"/>
      <c r="B8" s="21" t="s">
        <v>68</v>
      </c>
      <c r="C8" s="10"/>
      <c r="D8" s="10"/>
      <c r="E8" s="10"/>
      <c r="F8" s="10"/>
      <c r="G8" s="10"/>
      <c r="H8" s="10"/>
      <c r="I8" s="10"/>
      <c r="J8" s="12"/>
      <c r="K8" s="23" t="s">
        <v>69</v>
      </c>
      <c r="L8" s="10"/>
    </row>
    <row r="9" spans="1:12" ht="16" customHeight="1" thickBot="1">
      <c r="A9" s="15"/>
      <c r="B9" s="24"/>
      <c r="C9" s="10"/>
      <c r="D9" s="10"/>
      <c r="E9" s="25" t="s">
        <v>70</v>
      </c>
      <c r="F9" s="26"/>
      <c r="G9" s="26"/>
      <c r="H9" s="26"/>
      <c r="I9" s="26"/>
      <c r="J9" s="27"/>
      <c r="K9" s="23"/>
      <c r="L9" s="10"/>
    </row>
    <row r="10" spans="1:12" ht="16" customHeight="1">
      <c r="A10" s="28"/>
      <c r="B10" s="10"/>
      <c r="C10" s="10"/>
      <c r="D10" s="10"/>
      <c r="E10" s="10"/>
      <c r="F10" s="10"/>
      <c r="G10" s="10"/>
      <c r="H10" s="10"/>
      <c r="I10" s="10"/>
      <c r="J10" s="12"/>
      <c r="K10" s="29"/>
      <c r="L10" s="10"/>
    </row>
    <row r="11" spans="1:12" ht="16" customHeight="1">
      <c r="A11" s="28"/>
      <c r="B11" s="30"/>
      <c r="C11" s="10"/>
      <c r="D11" s="10"/>
      <c r="E11" s="10"/>
      <c r="F11" s="10"/>
      <c r="G11" s="10"/>
      <c r="H11" s="10"/>
      <c r="I11" s="10"/>
      <c r="J11" s="12"/>
      <c r="K11" s="23" t="s">
        <v>71</v>
      </c>
      <c r="L11" s="10"/>
    </row>
    <row r="12" spans="1:12" ht="16" customHeight="1">
      <c r="A12" s="31" t="s">
        <v>72</v>
      </c>
      <c r="B12" s="32" t="s">
        <v>73</v>
      </c>
      <c r="C12" s="10"/>
      <c r="D12" s="10"/>
      <c r="E12" s="10"/>
      <c r="F12" s="10"/>
      <c r="G12" s="10"/>
      <c r="H12" s="10"/>
      <c r="I12" s="10"/>
      <c r="J12" s="12"/>
      <c r="K12" s="23" t="s">
        <v>74</v>
      </c>
      <c r="L12" s="10"/>
    </row>
    <row r="13" spans="1:12" ht="16" customHeight="1">
      <c r="A13" s="31"/>
      <c r="B13" s="33"/>
      <c r="C13" s="10"/>
      <c r="D13" s="10"/>
      <c r="E13" s="10"/>
      <c r="F13" s="10"/>
      <c r="G13" s="10"/>
      <c r="H13" s="10"/>
      <c r="I13" s="10"/>
      <c r="J13" s="12"/>
      <c r="K13" s="34"/>
      <c r="L13" s="10"/>
    </row>
    <row r="14" spans="1:12" ht="16" customHeight="1">
      <c r="A14" s="35"/>
      <c r="B14" s="36"/>
      <c r="C14" s="10"/>
      <c r="D14" s="10"/>
      <c r="E14" s="10"/>
      <c r="F14" s="10"/>
      <c r="G14" s="10"/>
      <c r="H14" s="10"/>
      <c r="I14" s="10"/>
      <c r="J14" s="12"/>
      <c r="K14" s="12"/>
      <c r="L14" s="10"/>
    </row>
    <row r="15" spans="1:12" ht="16" customHeight="1">
      <c r="A15" s="10"/>
      <c r="B15" s="37"/>
      <c r="C15" s="10"/>
      <c r="D15" s="10"/>
      <c r="E15" s="10"/>
      <c r="F15" s="10"/>
      <c r="G15" s="10"/>
      <c r="H15" s="10"/>
      <c r="I15" s="10"/>
      <c r="J15" s="12"/>
      <c r="K15" s="12"/>
      <c r="L15" s="10"/>
    </row>
    <row r="16" spans="1:12" ht="16" customHeight="1">
      <c r="A16" s="10"/>
      <c r="B16" s="37"/>
      <c r="C16" s="38" t="s">
        <v>75</v>
      </c>
      <c r="D16" s="39" t="s">
        <v>76</v>
      </c>
      <c r="E16" s="10"/>
      <c r="F16" s="10"/>
      <c r="G16" s="10"/>
      <c r="H16" s="10"/>
      <c r="I16" s="10"/>
      <c r="J16" s="12"/>
      <c r="K16" s="12"/>
      <c r="L16" s="10"/>
    </row>
    <row r="17" spans="1:18" ht="16" customHeight="1">
      <c r="A17" s="10"/>
      <c r="B17" s="37"/>
      <c r="C17" s="38" t="s">
        <v>77</v>
      </c>
      <c r="D17" s="39" t="s">
        <v>78</v>
      </c>
      <c r="E17" s="10"/>
      <c r="F17" s="10"/>
      <c r="G17" s="10"/>
      <c r="H17" s="10"/>
      <c r="I17" s="10"/>
      <c r="J17" s="12"/>
      <c r="K17" s="12"/>
      <c r="L17" s="10"/>
    </row>
    <row r="18" spans="1:18" ht="16" customHeight="1">
      <c r="A18" s="10"/>
      <c r="B18" s="37"/>
      <c r="C18" s="10"/>
      <c r="D18" s="10"/>
      <c r="E18" s="10"/>
      <c r="F18" s="10"/>
      <c r="G18" s="10"/>
      <c r="H18" s="10"/>
      <c r="I18" s="10"/>
      <c r="J18" s="40"/>
      <c r="K18" s="12"/>
      <c r="L18" s="10"/>
    </row>
    <row r="19" spans="1:18" ht="16" customHeight="1">
      <c r="A19" s="10"/>
      <c r="B19" s="10"/>
      <c r="C19" s="10"/>
      <c r="D19" s="10"/>
      <c r="E19" s="81"/>
      <c r="F19" s="82"/>
      <c r="G19" s="82"/>
      <c r="H19" s="82"/>
      <c r="I19" s="10"/>
      <c r="J19" s="41"/>
      <c r="K19" s="12"/>
      <c r="L19" s="10"/>
    </row>
    <row r="20" spans="1:18" ht="27.75" customHeight="1">
      <c r="A20" s="42" t="s">
        <v>3</v>
      </c>
      <c r="B20" s="42" t="s">
        <v>1</v>
      </c>
      <c r="C20" s="42"/>
      <c r="D20" s="42" t="s">
        <v>79</v>
      </c>
      <c r="E20" s="43" t="s">
        <v>80</v>
      </c>
      <c r="F20" s="43" t="s">
        <v>81</v>
      </c>
      <c r="G20" s="43" t="s">
        <v>82</v>
      </c>
      <c r="H20" s="43" t="s">
        <v>83</v>
      </c>
      <c r="I20" s="44" t="s">
        <v>84</v>
      </c>
      <c r="J20" s="45" t="s">
        <v>85</v>
      </c>
      <c r="K20" s="45" t="s">
        <v>86</v>
      </c>
      <c r="L20" s="10"/>
    </row>
    <row r="21" spans="1:18" ht="16" customHeight="1">
      <c r="A21" s="46" t="s">
        <v>6</v>
      </c>
      <c r="B21" s="47" t="s">
        <v>24</v>
      </c>
      <c r="C21" s="48"/>
      <c r="D21" s="48" t="s">
        <v>87</v>
      </c>
      <c r="E21" s="68">
        <v>4</v>
      </c>
      <c r="F21" s="68">
        <v>11</v>
      </c>
      <c r="G21" s="68">
        <v>13</v>
      </c>
      <c r="H21" s="68">
        <v>12</v>
      </c>
      <c r="I21" s="68">
        <v>40</v>
      </c>
      <c r="J21" s="50"/>
      <c r="K21" s="51">
        <f t="shared" ref="K21:K39" si="0">I21*J21</f>
        <v>0</v>
      </c>
      <c r="L21" s="10"/>
      <c r="M21" s="52"/>
      <c r="N21" s="52"/>
      <c r="O21" s="52"/>
      <c r="P21" s="52"/>
      <c r="Q21" s="52"/>
      <c r="R21" s="10"/>
    </row>
    <row r="22" spans="1:18" ht="16" customHeight="1">
      <c r="A22" s="8" t="s">
        <v>7</v>
      </c>
      <c r="B22" s="47" t="s">
        <v>25</v>
      </c>
      <c r="C22" s="9"/>
      <c r="D22" s="9" t="s">
        <v>88</v>
      </c>
      <c r="E22" s="68">
        <v>4</v>
      </c>
      <c r="F22" s="68">
        <v>10</v>
      </c>
      <c r="G22" s="68">
        <v>10</v>
      </c>
      <c r="H22" s="68">
        <v>8</v>
      </c>
      <c r="I22" s="68">
        <v>32</v>
      </c>
      <c r="J22" s="53"/>
      <c r="K22" s="51">
        <f t="shared" si="0"/>
        <v>0</v>
      </c>
      <c r="L22" s="10"/>
      <c r="M22" s="52"/>
      <c r="N22" s="52"/>
      <c r="O22" s="52"/>
      <c r="P22" s="52"/>
      <c r="Q22" s="52"/>
      <c r="R22" s="10"/>
    </row>
    <row r="23" spans="1:18" ht="16" customHeight="1">
      <c r="A23" s="46" t="s">
        <v>8</v>
      </c>
      <c r="B23" s="54" t="s">
        <v>26</v>
      </c>
      <c r="C23" s="47"/>
      <c r="D23" s="47" t="s">
        <v>5</v>
      </c>
      <c r="E23" s="68">
        <v>0</v>
      </c>
      <c r="F23" s="68">
        <v>1</v>
      </c>
      <c r="G23" s="68">
        <v>2</v>
      </c>
      <c r="H23" s="68">
        <v>2</v>
      </c>
      <c r="I23" s="68">
        <v>5</v>
      </c>
      <c r="J23" s="53"/>
      <c r="K23" s="51">
        <f t="shared" si="0"/>
        <v>0</v>
      </c>
      <c r="L23" s="10"/>
      <c r="M23" s="52"/>
      <c r="N23" s="52"/>
      <c r="O23" s="52"/>
      <c r="P23" s="52"/>
      <c r="Q23" s="52"/>
      <c r="R23" s="10"/>
    </row>
    <row r="24" spans="1:18" ht="16" customHeight="1">
      <c r="A24" s="46" t="s">
        <v>9</v>
      </c>
      <c r="B24" s="54" t="s">
        <v>27</v>
      </c>
      <c r="C24" s="47"/>
      <c r="D24" s="47" t="s">
        <v>2</v>
      </c>
      <c r="E24" s="68">
        <v>2</v>
      </c>
      <c r="F24" s="68">
        <v>3</v>
      </c>
      <c r="G24" s="68">
        <v>8</v>
      </c>
      <c r="H24" s="68">
        <v>5</v>
      </c>
      <c r="I24" s="68">
        <v>18</v>
      </c>
      <c r="J24" s="53"/>
      <c r="K24" s="51">
        <f t="shared" si="0"/>
        <v>0</v>
      </c>
      <c r="L24" s="10"/>
      <c r="M24" s="52"/>
      <c r="N24" s="52"/>
      <c r="O24" s="52"/>
      <c r="P24" s="52"/>
      <c r="Q24" s="52"/>
      <c r="R24" s="10"/>
    </row>
    <row r="25" spans="1:18" ht="16" customHeight="1">
      <c r="A25" s="46" t="s">
        <v>10</v>
      </c>
      <c r="B25" s="54" t="s">
        <v>28</v>
      </c>
      <c r="C25" s="47"/>
      <c r="D25" s="47" t="s">
        <v>5</v>
      </c>
      <c r="E25" s="68">
        <v>1</v>
      </c>
      <c r="F25" s="68">
        <v>4</v>
      </c>
      <c r="G25" s="68">
        <v>8</v>
      </c>
      <c r="H25" s="68">
        <v>7</v>
      </c>
      <c r="I25" s="68">
        <v>20</v>
      </c>
      <c r="J25" s="53"/>
      <c r="K25" s="51">
        <f t="shared" si="0"/>
        <v>0</v>
      </c>
      <c r="L25" s="10"/>
      <c r="M25" s="52"/>
      <c r="N25" s="52"/>
      <c r="O25" s="52"/>
      <c r="P25" s="52"/>
      <c r="Q25" s="52"/>
      <c r="R25" s="10"/>
    </row>
    <row r="26" spans="1:18" ht="16" customHeight="1">
      <c r="A26" s="46" t="s">
        <v>11</v>
      </c>
      <c r="B26" s="54" t="s">
        <v>29</v>
      </c>
      <c r="C26" s="47"/>
      <c r="D26" s="47" t="s">
        <v>5</v>
      </c>
      <c r="E26" s="68">
        <v>3</v>
      </c>
      <c r="F26" s="68">
        <v>8</v>
      </c>
      <c r="G26" s="68">
        <v>15</v>
      </c>
      <c r="H26" s="68">
        <v>11</v>
      </c>
      <c r="I26" s="68">
        <v>37</v>
      </c>
      <c r="J26" s="53"/>
      <c r="K26" s="51">
        <f t="shared" si="0"/>
        <v>0</v>
      </c>
      <c r="L26" s="10"/>
      <c r="M26" s="52"/>
      <c r="N26" s="52"/>
      <c r="O26" s="52"/>
      <c r="P26" s="52"/>
      <c r="Q26" s="52"/>
      <c r="R26" s="10"/>
    </row>
    <row r="27" spans="1:18" ht="16" customHeight="1">
      <c r="A27" s="46" t="s">
        <v>12</v>
      </c>
      <c r="B27" s="54" t="s">
        <v>30</v>
      </c>
      <c r="C27" s="47"/>
      <c r="D27" s="47" t="s">
        <v>2</v>
      </c>
      <c r="E27" s="68">
        <v>4</v>
      </c>
      <c r="F27" s="68">
        <v>12</v>
      </c>
      <c r="G27" s="68">
        <v>22</v>
      </c>
      <c r="H27" s="68">
        <v>17</v>
      </c>
      <c r="I27" s="68">
        <v>55</v>
      </c>
      <c r="J27" s="53"/>
      <c r="K27" s="51">
        <f t="shared" si="0"/>
        <v>0</v>
      </c>
      <c r="L27" s="10"/>
      <c r="M27" s="52"/>
      <c r="N27" s="52"/>
      <c r="O27" s="52"/>
      <c r="P27" s="52"/>
      <c r="Q27" s="52"/>
      <c r="R27" s="10"/>
    </row>
    <row r="28" spans="1:18" ht="16" customHeight="1">
      <c r="A28" s="46" t="s">
        <v>13</v>
      </c>
      <c r="B28" s="54" t="s">
        <v>31</v>
      </c>
      <c r="C28" s="47"/>
      <c r="D28" s="47" t="s">
        <v>5</v>
      </c>
      <c r="E28" s="68">
        <v>4</v>
      </c>
      <c r="F28" s="68">
        <v>12</v>
      </c>
      <c r="G28" s="68">
        <v>18</v>
      </c>
      <c r="H28" s="68">
        <v>11</v>
      </c>
      <c r="I28" s="68">
        <v>45</v>
      </c>
      <c r="J28" s="53"/>
      <c r="K28" s="51">
        <f t="shared" si="0"/>
        <v>0</v>
      </c>
      <c r="L28" s="10"/>
      <c r="M28" s="52"/>
      <c r="N28" s="52"/>
      <c r="O28" s="52"/>
      <c r="P28" s="52"/>
      <c r="Q28" s="52"/>
      <c r="R28" s="10"/>
    </row>
    <row r="29" spans="1:18" ht="16" customHeight="1">
      <c r="A29" s="46" t="s">
        <v>14</v>
      </c>
      <c r="B29" s="54" t="s">
        <v>32</v>
      </c>
      <c r="C29" s="47"/>
      <c r="D29" s="47" t="s">
        <v>2</v>
      </c>
      <c r="E29" s="68">
        <v>2</v>
      </c>
      <c r="F29" s="68">
        <v>11</v>
      </c>
      <c r="G29" s="68">
        <v>14</v>
      </c>
      <c r="H29" s="68">
        <v>12</v>
      </c>
      <c r="I29" s="68">
        <v>39</v>
      </c>
      <c r="J29" s="53"/>
      <c r="K29" s="51">
        <f t="shared" si="0"/>
        <v>0</v>
      </c>
      <c r="L29" s="10"/>
      <c r="M29" s="52"/>
      <c r="N29" s="52"/>
      <c r="O29" s="52"/>
      <c r="P29" s="52"/>
      <c r="Q29" s="52"/>
      <c r="R29" s="10"/>
    </row>
    <row r="30" spans="1:18" ht="16" customHeight="1">
      <c r="A30" s="46" t="s">
        <v>15</v>
      </c>
      <c r="B30" s="54" t="s">
        <v>33</v>
      </c>
      <c r="C30" s="47"/>
      <c r="D30" s="47" t="s">
        <v>4</v>
      </c>
      <c r="E30" s="68">
        <v>3</v>
      </c>
      <c r="F30" s="68">
        <v>11</v>
      </c>
      <c r="G30" s="68">
        <v>13</v>
      </c>
      <c r="H30" s="68">
        <v>8</v>
      </c>
      <c r="I30" s="68">
        <v>35</v>
      </c>
      <c r="J30" s="53"/>
      <c r="K30" s="51">
        <f t="shared" si="0"/>
        <v>0</v>
      </c>
      <c r="L30" s="10"/>
      <c r="M30" s="52"/>
      <c r="N30" s="52"/>
      <c r="O30" s="52"/>
      <c r="P30" s="52"/>
      <c r="Q30" s="52"/>
      <c r="R30" s="10"/>
    </row>
    <row r="31" spans="1:18" ht="16" customHeight="1">
      <c r="A31" s="46" t="s">
        <v>16</v>
      </c>
      <c r="B31" s="54" t="s">
        <v>34</v>
      </c>
      <c r="C31" s="47"/>
      <c r="D31" s="47" t="s">
        <v>5</v>
      </c>
      <c r="E31" s="68">
        <v>0</v>
      </c>
      <c r="F31" s="68">
        <v>1</v>
      </c>
      <c r="G31" s="68">
        <v>2</v>
      </c>
      <c r="H31" s="68">
        <v>2</v>
      </c>
      <c r="I31" s="68">
        <v>5</v>
      </c>
      <c r="J31" s="53"/>
      <c r="K31" s="51">
        <f t="shared" si="0"/>
        <v>0</v>
      </c>
      <c r="L31" s="10"/>
      <c r="M31" s="52"/>
      <c r="N31" s="52"/>
      <c r="O31" s="52"/>
      <c r="P31" s="52"/>
      <c r="Q31" s="52"/>
      <c r="R31" s="10"/>
    </row>
    <row r="32" spans="1:18" ht="16" customHeight="1">
      <c r="A32" s="46" t="s">
        <v>17</v>
      </c>
      <c r="B32" s="54" t="s">
        <v>34</v>
      </c>
      <c r="C32" s="47"/>
      <c r="D32" s="47" t="s">
        <v>2</v>
      </c>
      <c r="E32" s="68">
        <v>0</v>
      </c>
      <c r="F32" s="68">
        <v>1</v>
      </c>
      <c r="G32" s="68">
        <v>2</v>
      </c>
      <c r="H32" s="68">
        <v>2</v>
      </c>
      <c r="I32" s="68">
        <v>5</v>
      </c>
      <c r="J32" s="53"/>
      <c r="K32" s="51">
        <f t="shared" si="0"/>
        <v>0</v>
      </c>
      <c r="L32" s="10"/>
      <c r="M32" s="52"/>
      <c r="N32" s="52"/>
      <c r="O32" s="52"/>
      <c r="P32" s="52"/>
      <c r="Q32" s="52"/>
      <c r="R32" s="10"/>
    </row>
    <row r="33" spans="1:18" ht="16" customHeight="1">
      <c r="A33" s="46" t="s">
        <v>18</v>
      </c>
      <c r="B33" s="54" t="s">
        <v>35</v>
      </c>
      <c r="C33" s="47"/>
      <c r="D33" s="47" t="s">
        <v>2</v>
      </c>
      <c r="E33" s="68">
        <v>1</v>
      </c>
      <c r="F33" s="68">
        <v>4</v>
      </c>
      <c r="G33" s="68">
        <v>6</v>
      </c>
      <c r="H33" s="68">
        <v>5</v>
      </c>
      <c r="I33" s="68">
        <v>16</v>
      </c>
      <c r="J33" s="53"/>
      <c r="K33" s="51">
        <f t="shared" si="0"/>
        <v>0</v>
      </c>
      <c r="L33" s="10"/>
      <c r="M33" s="52"/>
      <c r="N33" s="52"/>
      <c r="O33" s="52"/>
      <c r="P33" s="52"/>
      <c r="Q33" s="52"/>
      <c r="R33" s="10"/>
    </row>
    <row r="34" spans="1:18" ht="16" customHeight="1">
      <c r="A34" s="46" t="s">
        <v>19</v>
      </c>
      <c r="B34" s="54" t="s">
        <v>36</v>
      </c>
      <c r="C34" s="47"/>
      <c r="D34" s="47" t="s">
        <v>5</v>
      </c>
      <c r="E34" s="68">
        <v>1</v>
      </c>
      <c r="F34" s="68">
        <v>5</v>
      </c>
      <c r="G34" s="68">
        <v>6</v>
      </c>
      <c r="H34" s="68">
        <v>5</v>
      </c>
      <c r="I34" s="68">
        <v>17</v>
      </c>
      <c r="J34" s="53"/>
      <c r="K34" s="51">
        <f t="shared" si="0"/>
        <v>0</v>
      </c>
      <c r="L34" s="10"/>
      <c r="M34" s="52"/>
      <c r="N34" s="52"/>
      <c r="O34" s="52"/>
      <c r="P34" s="52"/>
      <c r="Q34" s="52"/>
      <c r="R34" s="10"/>
    </row>
    <row r="35" spans="1:18" ht="16" customHeight="1">
      <c r="A35" s="46" t="s">
        <v>20</v>
      </c>
      <c r="B35" s="54" t="s">
        <v>37</v>
      </c>
      <c r="C35" s="47"/>
      <c r="D35" s="47" t="s">
        <v>2</v>
      </c>
      <c r="E35" s="68">
        <v>1</v>
      </c>
      <c r="F35" s="68">
        <v>6</v>
      </c>
      <c r="G35" s="68">
        <v>10</v>
      </c>
      <c r="H35" s="68">
        <v>8</v>
      </c>
      <c r="I35" s="68">
        <v>25</v>
      </c>
      <c r="J35" s="53"/>
      <c r="K35" s="51">
        <f t="shared" si="0"/>
        <v>0</v>
      </c>
      <c r="L35" s="10"/>
      <c r="M35" s="52"/>
      <c r="N35" s="52"/>
      <c r="O35" s="52"/>
      <c r="P35" s="52"/>
      <c r="Q35" s="52"/>
      <c r="R35" s="10"/>
    </row>
    <row r="36" spans="1:18" ht="16" customHeight="1">
      <c r="A36" s="46" t="s">
        <v>21</v>
      </c>
      <c r="B36" s="54" t="s">
        <v>38</v>
      </c>
      <c r="C36" s="47"/>
      <c r="D36" s="47" t="s">
        <v>5</v>
      </c>
      <c r="E36" s="68">
        <v>1</v>
      </c>
      <c r="F36" s="68">
        <v>2</v>
      </c>
      <c r="G36" s="68">
        <v>2</v>
      </c>
      <c r="H36" s="68">
        <v>1</v>
      </c>
      <c r="I36" s="68">
        <v>6</v>
      </c>
      <c r="J36" s="53"/>
      <c r="K36" s="51">
        <f t="shared" si="0"/>
        <v>0</v>
      </c>
      <c r="M36" s="52"/>
      <c r="N36" s="52"/>
      <c r="O36" s="52"/>
      <c r="P36" s="52"/>
      <c r="Q36" s="52"/>
      <c r="R36" s="10"/>
    </row>
    <row r="37" spans="1:18" ht="16" customHeight="1">
      <c r="A37" s="46" t="s">
        <v>22</v>
      </c>
      <c r="B37" s="54" t="s">
        <v>39</v>
      </c>
      <c r="C37" s="47"/>
      <c r="D37" s="47" t="s">
        <v>2</v>
      </c>
      <c r="E37" s="68">
        <v>1</v>
      </c>
      <c r="F37" s="68">
        <v>3</v>
      </c>
      <c r="G37" s="68">
        <v>4</v>
      </c>
      <c r="H37" s="68">
        <v>3</v>
      </c>
      <c r="I37" s="68">
        <v>11</v>
      </c>
      <c r="J37" s="53"/>
      <c r="K37" s="51">
        <f t="shared" si="0"/>
        <v>0</v>
      </c>
      <c r="M37" s="52"/>
      <c r="N37" s="52"/>
      <c r="O37" s="52"/>
      <c r="P37" s="52"/>
      <c r="Q37" s="52"/>
      <c r="R37" s="10"/>
    </row>
    <row r="38" spans="1:18" ht="16" customHeight="1">
      <c r="A38" s="46" t="s">
        <v>23</v>
      </c>
      <c r="B38" s="47" t="s">
        <v>40</v>
      </c>
      <c r="C38" s="47"/>
      <c r="D38" s="47" t="s">
        <v>2</v>
      </c>
      <c r="E38" s="49"/>
      <c r="F38" s="49"/>
      <c r="G38" s="49"/>
      <c r="H38" s="49"/>
      <c r="I38" s="49">
        <v>34</v>
      </c>
      <c r="J38" s="50"/>
      <c r="K38" s="51">
        <f t="shared" si="0"/>
        <v>0</v>
      </c>
      <c r="M38" s="52"/>
      <c r="N38" s="52"/>
      <c r="O38" s="52"/>
      <c r="P38" s="52"/>
      <c r="Q38" s="52"/>
      <c r="R38" s="10"/>
    </row>
    <row r="39" spans="1:18" ht="16" customHeight="1">
      <c r="A39" s="56"/>
      <c r="B39" s="57"/>
      <c r="C39" s="58"/>
      <c r="D39" s="58"/>
      <c r="E39" s="49"/>
      <c r="F39" s="49"/>
      <c r="G39" s="49"/>
      <c r="H39" s="49"/>
      <c r="I39" s="59"/>
      <c r="J39" s="50"/>
      <c r="K39" s="51">
        <f t="shared" si="0"/>
        <v>0</v>
      </c>
      <c r="M39" s="52"/>
      <c r="N39" s="52"/>
      <c r="O39" s="52"/>
      <c r="P39" s="52"/>
      <c r="Q39" s="52"/>
      <c r="R39" s="10"/>
    </row>
    <row r="40" spans="1:18" ht="16" customHeight="1">
      <c r="A40" s="10"/>
      <c r="B40" s="10"/>
      <c r="C40" s="10"/>
      <c r="D40" s="28"/>
      <c r="E40" s="60">
        <f t="shared" ref="E40:I40" si="1">SUM(E21:E39)</f>
        <v>32</v>
      </c>
      <c r="F40" s="60">
        <f t="shared" si="1"/>
        <v>105</v>
      </c>
      <c r="G40" s="60">
        <f t="shared" si="1"/>
        <v>155</v>
      </c>
      <c r="H40" s="60">
        <f t="shared" si="1"/>
        <v>119</v>
      </c>
      <c r="I40" s="60">
        <f t="shared" si="1"/>
        <v>445</v>
      </c>
      <c r="J40" s="60"/>
      <c r="K40" s="61">
        <f>SUM(K21:K39)</f>
        <v>0</v>
      </c>
      <c r="L40" s="10"/>
    </row>
    <row r="41" spans="1:18" ht="16" customHeight="1" thickBot="1">
      <c r="A41" s="14"/>
      <c r="B41" s="14"/>
      <c r="C41" s="14"/>
      <c r="D41" s="14"/>
      <c r="E41" s="10"/>
      <c r="F41" s="10"/>
      <c r="G41" s="10"/>
      <c r="H41" s="10"/>
      <c r="I41" s="10"/>
      <c r="J41" s="40"/>
      <c r="K41" s="12"/>
      <c r="L41" s="10"/>
    </row>
    <row r="42" spans="1:18" ht="16" customHeight="1">
      <c r="A42" s="62" t="s">
        <v>89</v>
      </c>
      <c r="B42" s="10"/>
      <c r="C42" s="10"/>
      <c r="D42" s="63"/>
      <c r="E42" s="10"/>
      <c r="F42" s="10"/>
      <c r="G42" s="10"/>
      <c r="H42" s="10"/>
      <c r="I42" s="10"/>
      <c r="J42" s="40"/>
      <c r="K42" s="12"/>
      <c r="L42" s="10"/>
    </row>
    <row r="43" spans="1:18" ht="16" customHeight="1">
      <c r="A43" s="62" t="s">
        <v>90</v>
      </c>
      <c r="B43" s="10"/>
      <c r="C43" s="10"/>
      <c r="D43" s="63"/>
      <c r="E43" s="10"/>
      <c r="F43" s="10"/>
      <c r="G43" s="10"/>
      <c r="H43" s="10"/>
      <c r="I43" s="10"/>
      <c r="J43" s="40"/>
      <c r="K43" s="12"/>
      <c r="L43" s="10"/>
    </row>
    <row r="44" spans="1:18" ht="16" customHeight="1">
      <c r="A44" s="62"/>
      <c r="B44" s="10"/>
      <c r="C44" s="10"/>
      <c r="D44" s="63"/>
      <c r="E44" s="10"/>
      <c r="F44" s="10"/>
      <c r="G44" s="10"/>
      <c r="H44" s="10"/>
      <c r="I44" s="10"/>
      <c r="J44" s="40"/>
      <c r="K44" s="12"/>
      <c r="L44" s="10"/>
    </row>
    <row r="45" spans="1:18" ht="16" customHeight="1" thickBot="1">
      <c r="A45" s="64"/>
      <c r="B45" s="65" t="s">
        <v>70</v>
      </c>
      <c r="C45" s="14"/>
      <c r="D45" s="66"/>
      <c r="E45" s="10"/>
      <c r="F45" s="10"/>
      <c r="G45" s="10"/>
      <c r="H45" s="10"/>
      <c r="I45" s="10"/>
      <c r="J45" s="12"/>
      <c r="K45" s="12"/>
      <c r="L45" s="10"/>
    </row>
    <row r="46" spans="1:18" ht="16" customHeight="1">
      <c r="A46" s="10"/>
      <c r="B46" s="10"/>
      <c r="C46" s="10"/>
      <c r="D46" s="10"/>
      <c r="E46" s="10"/>
      <c r="F46" s="10"/>
      <c r="G46" s="10"/>
      <c r="H46" s="10"/>
      <c r="I46" s="10"/>
      <c r="J46" s="12"/>
      <c r="K46" s="12"/>
      <c r="L46" s="10"/>
    </row>
    <row r="47" spans="1:18" ht="16" customHeight="1"/>
    <row r="48" spans="1:1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E19:H19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D16272-4F48-4D72-91EC-90718524A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DC03F5-C14F-4C54-98DD-4D59D58A83D8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cc099e4b-e381-4360-bcff-5e1f51ab48dc"/>
    <ds:schemaRef ds:uri="http://schemas.microsoft.com/office/infopath/2007/PartnerControls"/>
    <ds:schemaRef ds:uri="http://schemas.openxmlformats.org/package/2006/metadata/core-properties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8A4DB5E2-F756-416C-A854-53246FA54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MER.QT-1.BM2</vt:lpstr>
      <vt:lpstr>DETAILS</vt:lpstr>
      <vt:lpstr>UK</vt:lpstr>
      <vt:lpstr>EU</vt:lpstr>
      <vt:lpstr>USA</vt:lpstr>
      <vt:lpstr>JP</vt:lpstr>
      <vt:lpstr>DETAILS!Print_Area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Quynh Phan Le Dieu</cp:lastModifiedBy>
  <cp:lastPrinted>2024-05-27T09:56:22Z</cp:lastPrinted>
  <dcterms:created xsi:type="dcterms:W3CDTF">2020-11-11T02:21:38Z</dcterms:created>
  <dcterms:modified xsi:type="dcterms:W3CDTF">2025-02-10T08:26:10Z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