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1-SAMPLE/2-STYLE-FILE/1. TECH PACK/SPECS/"/>
    </mc:Choice>
  </mc:AlternateContent>
  <xr:revisionPtr revIDLastSave="34" documentId="8_{AEBDBDCA-0B56-441F-B525-05B28C0B3228}" xr6:coauthVersionLast="47" xr6:coauthVersionMax="47" xr10:uidLastSave="{CA52A74C-0136-4FFF-98FF-DD5DE2078198}"/>
  <bookViews>
    <workbookView xWindow="-110" yWindow="-110" windowWidth="19420" windowHeight="10300" xr2:uid="{D32262F1-14C7-4FCD-B1C6-33F2AB930CFA}"/>
  </bookViews>
  <sheets>
    <sheet name="P24CS136_137_1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J39" i="1" s="1"/>
  <c r="G39" i="1"/>
  <c r="F39" i="1" s="1"/>
  <c r="I38" i="1"/>
  <c r="J38" i="1" s="1"/>
  <c r="G38" i="1"/>
  <c r="F38" i="1" s="1"/>
  <c r="I37" i="1"/>
  <c r="J37" i="1" s="1"/>
  <c r="G37" i="1"/>
  <c r="F37" i="1"/>
  <c r="I35" i="1"/>
  <c r="J35" i="1" s="1"/>
  <c r="G35" i="1"/>
  <c r="F35" i="1"/>
  <c r="I34" i="1"/>
  <c r="J34" i="1" s="1"/>
  <c r="G34" i="1"/>
  <c r="F34" i="1"/>
  <c r="I33" i="1"/>
  <c r="J33" i="1" s="1"/>
  <c r="G33" i="1"/>
  <c r="F33" i="1"/>
  <c r="I32" i="1"/>
  <c r="J32" i="1" s="1"/>
  <c r="G32" i="1"/>
  <c r="F32" i="1"/>
  <c r="I31" i="1"/>
  <c r="J31" i="1" s="1"/>
  <c r="G31" i="1"/>
  <c r="F31" i="1"/>
  <c r="I30" i="1"/>
  <c r="J30" i="1" s="1"/>
  <c r="G30" i="1"/>
  <c r="F30" i="1"/>
  <c r="I29" i="1"/>
  <c r="J29" i="1" s="1"/>
  <c r="G29" i="1"/>
  <c r="F29" i="1"/>
  <c r="J28" i="1"/>
  <c r="I28" i="1"/>
  <c r="G28" i="1"/>
  <c r="F28" i="1"/>
  <c r="I27" i="1"/>
  <c r="J27" i="1" s="1"/>
  <c r="G27" i="1"/>
  <c r="F27" i="1" s="1"/>
  <c r="I26" i="1"/>
  <c r="J26" i="1" s="1"/>
  <c r="G26" i="1"/>
  <c r="F26" i="1" s="1"/>
  <c r="I25" i="1"/>
  <c r="J25" i="1" s="1"/>
  <c r="G25" i="1"/>
  <c r="F25" i="1" s="1"/>
  <c r="I23" i="1"/>
  <c r="J23" i="1" s="1"/>
  <c r="G23" i="1"/>
  <c r="F23" i="1" s="1"/>
  <c r="I22" i="1"/>
  <c r="J22" i="1" s="1"/>
  <c r="G22" i="1"/>
  <c r="F22" i="1" s="1"/>
  <c r="I21" i="1"/>
  <c r="J21" i="1" s="1"/>
  <c r="G21" i="1"/>
  <c r="F21" i="1" s="1"/>
  <c r="I20" i="1"/>
  <c r="J20" i="1" s="1"/>
  <c r="G20" i="1"/>
  <c r="F20" i="1" s="1"/>
  <c r="I19" i="1"/>
  <c r="J19" i="1" s="1"/>
  <c r="G19" i="1"/>
  <c r="F19" i="1"/>
  <c r="J18" i="1"/>
  <c r="I18" i="1"/>
  <c r="G18" i="1"/>
  <c r="F18" i="1" s="1"/>
  <c r="I17" i="1"/>
  <c r="J17" i="1" s="1"/>
  <c r="G17" i="1"/>
  <c r="F17" i="1"/>
  <c r="I16" i="1"/>
  <c r="J16" i="1" s="1"/>
  <c r="G16" i="1"/>
  <c r="F16" i="1"/>
  <c r="I15" i="1"/>
  <c r="J15" i="1" s="1"/>
  <c r="G15" i="1"/>
  <c r="F15" i="1" s="1"/>
  <c r="I14" i="1"/>
  <c r="J14" i="1" s="1"/>
  <c r="G14" i="1"/>
  <c r="F14" i="1"/>
  <c r="I13" i="1"/>
  <c r="J13" i="1" s="1"/>
  <c r="G13" i="1"/>
  <c r="F13" i="1"/>
  <c r="I12" i="1"/>
  <c r="J12" i="1" s="1"/>
  <c r="G12" i="1"/>
  <c r="F12" i="1"/>
  <c r="I11" i="1"/>
  <c r="J11" i="1" s="1"/>
  <c r="G11" i="1"/>
  <c r="F11" i="1"/>
  <c r="I10" i="1"/>
  <c r="J10" i="1" s="1"/>
  <c r="G10" i="1"/>
  <c r="F10" i="1" s="1"/>
  <c r="I9" i="1"/>
  <c r="J9" i="1" s="1"/>
  <c r="G9" i="1"/>
  <c r="F9" i="1"/>
  <c r="I8" i="1"/>
  <c r="J8" i="1" s="1"/>
  <c r="G8" i="1"/>
  <c r="F8" i="1"/>
</calcChain>
</file>

<file path=xl/sharedStrings.xml><?xml version="1.0" encoding="utf-8"?>
<sst xmlns="http://schemas.openxmlformats.org/spreadsheetml/2006/main" count="120" uniqueCount="118">
  <si>
    <t>Season</t>
  </si>
  <si>
    <t>SUMMER 23</t>
  </si>
  <si>
    <t>Date Created</t>
  </si>
  <si>
    <t>27.06.22</t>
  </si>
  <si>
    <t>Proto Recieved</t>
  </si>
  <si>
    <t>Devt name</t>
  </si>
  <si>
    <t>WASHED 1/4 PLACKET HOOD</t>
  </si>
  <si>
    <t xml:space="preserve">Style created </t>
  </si>
  <si>
    <t>11.07.22</t>
  </si>
  <si>
    <t>2nd Proto</t>
  </si>
  <si>
    <t>Final name</t>
  </si>
  <si>
    <t>TBC</t>
  </si>
  <si>
    <t>Amended 2</t>
  </si>
  <si>
    <t xml:space="preserve">CODE </t>
  </si>
  <si>
    <t>Amended 3</t>
  </si>
  <si>
    <t>Sample Sealed</t>
  </si>
  <si>
    <t>Block</t>
  </si>
  <si>
    <t xml:space="preserve">PALACE LOOSE FIT SET IN SLEEVE  BLOCK.  3.8CM GRADING -WIDER SLEEVES + MEAS FROM HOOD FROM NAVY JACKET REF IMAGES IN POM </t>
  </si>
  <si>
    <t>Approved by</t>
  </si>
  <si>
    <t>PALACE CSWS - LOOSE FIT SETINSL BLOCK - WIDER SLEEVES - HOOD &amp; PLACKET</t>
  </si>
  <si>
    <t>NO.</t>
  </si>
  <si>
    <t>DESCRIPTION</t>
  </si>
  <si>
    <t>GRADING</t>
  </si>
  <si>
    <t>TOLERANCE +/-</t>
  </si>
  <si>
    <t>S</t>
  </si>
  <si>
    <t>M</t>
  </si>
  <si>
    <t>L</t>
  </si>
  <si>
    <t>XL</t>
  </si>
  <si>
    <t>XXL</t>
  </si>
  <si>
    <t>A</t>
  </si>
  <si>
    <t>LENGTH FROM SIDE NECK POINT TO HEM</t>
  </si>
  <si>
    <t>B</t>
  </si>
  <si>
    <t>1/2 CHEST AT ARMPIT</t>
  </si>
  <si>
    <t>C1</t>
  </si>
  <si>
    <t>1/2 BASE  STRETCHED FLAT</t>
  </si>
  <si>
    <t>C2</t>
  </si>
  <si>
    <t>1/2 BASE (RIB) REPAXED</t>
  </si>
  <si>
    <t>D1</t>
  </si>
  <si>
    <t>OVERARM - SLEEVE LENGTH - SNP (HSP) TO CUFF EDGE</t>
  </si>
  <si>
    <t>D2</t>
  </si>
  <si>
    <t>UNDERARM</t>
  </si>
  <si>
    <t>E</t>
  </si>
  <si>
    <t>SHOULDER TO SHOULDER</t>
  </si>
  <si>
    <t>F1</t>
  </si>
  <si>
    <t>F2</t>
  </si>
  <si>
    <t>G1</t>
  </si>
  <si>
    <t>BICEP (2CM BELOW UNDERARM POINT)</t>
  </si>
  <si>
    <t>G2</t>
  </si>
  <si>
    <t>ARMHOLE (STRAIGHT)</t>
  </si>
  <si>
    <t>H</t>
  </si>
  <si>
    <t>ELBOW  WIDTH- half way down underarm</t>
  </si>
  <si>
    <t>J1</t>
  </si>
  <si>
    <t>CUFF WIDTH STRETCHED FLAT - 2cm above rib</t>
  </si>
  <si>
    <t>J2</t>
  </si>
  <si>
    <t>CUFF WIDTH RELAXED</t>
  </si>
  <si>
    <t>CUFF HEIGHT</t>
  </si>
  <si>
    <t>BOTTOM HEM DEPTH</t>
  </si>
  <si>
    <t xml:space="preserve">CARRY FORWARD MEAS FROM HOOD FROM NAVY JACKET REF IMAGES IN POM </t>
  </si>
  <si>
    <t>P</t>
  </si>
  <si>
    <t>NECK WIDTH</t>
  </si>
  <si>
    <t>Q</t>
  </si>
  <si>
    <t xml:space="preserve">SIDE NECK LEVEL TO BACK NECK DROP </t>
  </si>
  <si>
    <t>R</t>
  </si>
  <si>
    <t>SIDE NECK LEVEL TO FRONT NECK DROP</t>
  </si>
  <si>
    <t>PS1</t>
  </si>
  <si>
    <t>HOOD HEIGHT CF NECK POINT TO TOP EDGE OF PEAK</t>
    <phoneticPr fontId="8" type="noConversion"/>
  </si>
  <si>
    <t>PS2</t>
  </si>
  <si>
    <t xml:space="preserve">HOOD HEIGHT AT CF COLLAR </t>
    <phoneticPr fontId="8" type="noConversion"/>
  </si>
  <si>
    <t>PT</t>
  </si>
  <si>
    <t>HOOD HEIGHT FROM SIDE NECKPOINT</t>
  </si>
  <si>
    <t>PU1</t>
  </si>
  <si>
    <t>HOOD WIDTH - ACROSS CENTRE</t>
    <phoneticPr fontId="8" type="noConversion"/>
  </si>
  <si>
    <t>PU2</t>
  </si>
  <si>
    <t xml:space="preserve">HOOD WIDTH - WIDEST </t>
    <phoneticPr fontId="8" type="noConversion"/>
  </si>
  <si>
    <t>PV</t>
  </si>
  <si>
    <t>OVERHEAD</t>
    <phoneticPr fontId="8" type="noConversion"/>
  </si>
  <si>
    <t>PW</t>
  </si>
  <si>
    <t>CF PLACKET WIDTH</t>
    <phoneticPr fontId="8" type="noConversion"/>
  </si>
  <si>
    <t>PL</t>
  </si>
  <si>
    <t>CF PLACKET LENGTH</t>
    <phoneticPr fontId="8" type="noConversion"/>
  </si>
  <si>
    <t>MEAS FOR WEB</t>
  </si>
  <si>
    <t>CHEST CIRCUMFERENCE</t>
  </si>
  <si>
    <t>SNP TO HEM</t>
  </si>
  <si>
    <t>SLEEVE LENGTH FROM SNP</t>
  </si>
  <si>
    <t>Copyright 2016 © PALACE all rights reserved. PALACE is a trademark of [write here]. Copying strictly forbiden.</t>
  </si>
  <si>
    <t>X CHEST 18.5cms Down from SNP</t>
  </si>
  <si>
    <t>X BACK 18.5cms Down from SNP</t>
  </si>
  <si>
    <t>P24CS136_137_138 bulk graded spec</t>
    <phoneticPr fontId="8" type="noConversion"/>
  </si>
  <si>
    <t>DÀI THÂN TRƯỚC TỪ ĐỈNH VAI</t>
  </si>
  <si>
    <t>1/2 NGANG NGỰC TẠI NÁCH</t>
  </si>
  <si>
    <t>1/2 NGANG LAI ĐO CĂNG</t>
  </si>
  <si>
    <t>1/2 NGANG LAI ĐO ÊM</t>
  </si>
  <si>
    <t>DÀI TAY TỪ ĐỈNH VAI GỒM RIB</t>
  </si>
  <si>
    <t>DÀI TAY CON</t>
  </si>
  <si>
    <t>NGANG VAI</t>
  </si>
  <si>
    <t>NGANG NGỰC TỪ ĐỈNH VAI XUỐNG 18.5CM</t>
  </si>
  <si>
    <t>NGANG SAU TỪ ĐỈNH VAI XUỐNG 18.5CM</t>
  </si>
  <si>
    <t>BẮP TAY DƯỚI NÁCH 2CM</t>
  </si>
  <si>
    <t>NÁCH ĐO THẲNG</t>
  </si>
  <si>
    <t>RỘNG KHỦY TAY - 1/2 DÀI TAY</t>
  </si>
  <si>
    <t>CỬA TAY ĐO CĂNG - CÁCH RIB 2CM</t>
  </si>
  <si>
    <t>CỬA TAY ĐO ÊM</t>
  </si>
  <si>
    <t>TO BẢN CỬA TAY</t>
  </si>
  <si>
    <t>TO BẢN LAI ÁO</t>
  </si>
  <si>
    <t>RỘNG CỔ</t>
  </si>
  <si>
    <t>HẠ CỔ SAU</t>
  </si>
  <si>
    <t>HẠ CỔ TRƯỚC</t>
  </si>
  <si>
    <t xml:space="preserve">DÀI NÓN TỪ GIỮA CỔ TRƯỚC ĐẾN CẠNH TRÊN </t>
  </si>
  <si>
    <t>CAO NÓN TẠI GIỮA CỔ TRƯỚC</t>
  </si>
  <si>
    <t>CAO NÓN TỪ ĐỈNH VAI</t>
  </si>
  <si>
    <t>RỘNG NÓN - ĐO TẠI GIỮA</t>
  </si>
  <si>
    <t>RỘNG NÓN - TẠI ĐIỂM RỘNG NHẤT</t>
  </si>
  <si>
    <t>VÒNG NÓN</t>
  </si>
  <si>
    <t>RỘNG NẸP TRƯỚC</t>
  </si>
  <si>
    <t>DÀI NẸP TRƯỚC</t>
  </si>
  <si>
    <t>CHU VI VÒNG NGỰC</t>
  </si>
  <si>
    <t>ĐỈNH VAI ĐẾN LAI</t>
  </si>
  <si>
    <t>DÀI TAY TỪ ĐỈNH 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</si>
</sst>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34"/>
      <scheme val="minor"/>
    </font>
    <font>
      <sz val="8"/>
      <name val="Arial"/>
      <family val="2"/>
    </font>
    <font>
      <sz val="9"/>
      <name val="Calibri"/>
      <family val="3"/>
      <charset val="136"/>
      <scheme val="minor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20"/>
      <name val="Arial"/>
      <family val="2"/>
    </font>
    <font>
      <sz val="9"/>
      <name val="Helvetica"/>
      <family val="2"/>
    </font>
    <font>
      <b/>
      <sz val="14"/>
      <color theme="3" tint="-0.249977111117893"/>
      <name val="Arial"/>
      <family val="2"/>
    </font>
    <font>
      <sz val="9"/>
      <name val="細明體"/>
      <family val="3"/>
      <charset val="136"/>
    </font>
    <font>
      <b/>
      <sz val="12"/>
      <color theme="3" tint="-0.24997711111789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4"/>
      <name val="Arial"/>
      <family val="2"/>
    </font>
    <font>
      <sz val="8"/>
      <name val="Helvetica"/>
      <family val="2"/>
    </font>
    <font>
      <sz val="12"/>
      <name val="宋体"/>
      <family val="3"/>
      <charset val="134"/>
    </font>
    <font>
      <b/>
      <sz val="12"/>
      <color rgb="FF2A2B2E"/>
      <name val="宋体"/>
      <family val="3"/>
      <charset val="134"/>
    </font>
    <font>
      <sz val="9"/>
      <name val="Helvetica"/>
    </font>
    <font>
      <b/>
      <sz val="8"/>
      <color rgb="FF000000"/>
      <name val="Helvetic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b/>
      <sz val="9"/>
      <color theme="1"/>
      <name val="Helvetica"/>
      <family val="2"/>
    </font>
    <font>
      <b/>
      <sz val="9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0" fillId="0" borderId="1" xfId="0" applyBorder="1">
      <alignment vertical="center"/>
    </xf>
    <xf numFmtId="0" fontId="17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321945</xdr:colOff>
      <xdr:row>0</xdr:row>
      <xdr:rowOff>0</xdr:rowOff>
    </xdr:from>
    <xdr:to>
      <xdr:col>8</xdr:col>
      <xdr:colOff>571593</xdr:colOff>
      <xdr:row>5</xdr:row>
      <xdr:rowOff>192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F783DC8-1F01-4437-9345-A8738CD4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3385" y="0"/>
          <a:ext cx="1656808" cy="119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2C21-30E8-48FF-992A-BA7FB58B6BD9}">
  <dimension ref="A1:O41"/>
  <sheetViews>
    <sheetView tabSelected="1" topLeftCell="A32" zoomScaleNormal="100" workbookViewId="0">
      <selection activeCell="B38" sqref="B38"/>
    </sheetView>
  </sheetViews>
  <sheetFormatPr defaultColWidth="9.453125" defaultRowHeight="14" customHeight="1"/>
  <cols>
    <col min="1" max="1" width="8.6328125" style="29" customWidth="1"/>
    <col min="2" max="2" width="61.6328125" style="29" customWidth="1"/>
    <col min="3" max="3" width="41.7265625" style="29" customWidth="1"/>
    <col min="4" max="5" width="11.6328125" style="29" customWidth="1"/>
    <col min="6" max="10" width="11.6328125" style="15" customWidth="1"/>
    <col min="11" max="16384" width="9.453125" style="15"/>
  </cols>
  <sheetData>
    <row r="1" spans="1:15" ht="14" customHeight="1">
      <c r="A1" s="12" t="s">
        <v>0</v>
      </c>
      <c r="B1" s="13" t="s">
        <v>1</v>
      </c>
      <c r="C1" s="14"/>
      <c r="D1" s="1" t="s">
        <v>2</v>
      </c>
      <c r="E1" s="2" t="s">
        <v>3</v>
      </c>
      <c r="F1" s="1" t="s">
        <v>4</v>
      </c>
      <c r="G1" s="3"/>
      <c r="H1" s="1"/>
      <c r="I1" s="1"/>
      <c r="J1" s="40"/>
    </row>
    <row r="2" spans="1:15" ht="14" customHeight="1">
      <c r="A2" s="12" t="s">
        <v>5</v>
      </c>
      <c r="B2" s="4" t="s">
        <v>6</v>
      </c>
      <c r="C2" s="4"/>
      <c r="D2" s="1" t="s">
        <v>7</v>
      </c>
      <c r="E2" s="16" t="s">
        <v>8</v>
      </c>
      <c r="F2" s="1" t="s">
        <v>9</v>
      </c>
      <c r="G2" s="1"/>
      <c r="H2" s="1"/>
      <c r="I2" s="1"/>
      <c r="J2" s="40"/>
    </row>
    <row r="3" spans="1:15" ht="14" customHeight="1">
      <c r="A3" s="16" t="s">
        <v>10</v>
      </c>
      <c r="B3" s="4" t="s">
        <v>11</v>
      </c>
      <c r="C3" s="4"/>
      <c r="D3" s="1" t="s">
        <v>12</v>
      </c>
      <c r="E3" s="16"/>
      <c r="F3" s="17"/>
      <c r="G3" s="1"/>
      <c r="H3" s="1"/>
      <c r="I3" s="1"/>
      <c r="J3" s="40"/>
    </row>
    <row r="4" spans="1:15" ht="21" customHeight="1">
      <c r="A4" s="16" t="s">
        <v>13</v>
      </c>
      <c r="B4" s="18" t="s">
        <v>87</v>
      </c>
      <c r="C4" s="5"/>
      <c r="D4" s="1" t="s">
        <v>14</v>
      </c>
      <c r="E4" s="16"/>
      <c r="F4" s="1" t="s">
        <v>15</v>
      </c>
      <c r="G4" s="1"/>
      <c r="H4" s="1"/>
      <c r="I4" s="1"/>
      <c r="J4" s="40"/>
    </row>
    <row r="5" spans="1:15" ht="32.25" customHeight="1">
      <c r="A5" s="16" t="s">
        <v>16</v>
      </c>
      <c r="B5" s="12" t="s">
        <v>17</v>
      </c>
      <c r="C5" s="12"/>
      <c r="D5" s="16"/>
      <c r="E5" s="16"/>
      <c r="F5" s="16" t="s">
        <v>18</v>
      </c>
      <c r="G5" s="1"/>
      <c r="H5" s="1"/>
      <c r="I5" s="1"/>
      <c r="J5" s="40"/>
      <c r="K5"/>
    </row>
    <row r="6" spans="1:15" ht="32.4" customHeight="1">
      <c r="A6" s="41" t="s">
        <v>19</v>
      </c>
      <c r="B6" s="41"/>
      <c r="C6" s="41"/>
      <c r="D6" s="41"/>
      <c r="E6" s="41"/>
      <c r="F6" s="41"/>
      <c r="G6" s="41"/>
      <c r="H6" s="41"/>
      <c r="I6" s="41"/>
      <c r="J6" s="41"/>
      <c r="K6"/>
      <c r="L6"/>
      <c r="M6"/>
      <c r="N6"/>
      <c r="O6"/>
    </row>
    <row r="7" spans="1:15" ht="19.5" customHeight="1">
      <c r="A7" s="6" t="s">
        <v>20</v>
      </c>
      <c r="B7" s="19" t="s">
        <v>21</v>
      </c>
      <c r="C7" s="19"/>
      <c r="D7" s="31" t="s">
        <v>22</v>
      </c>
      <c r="E7" s="7" t="s">
        <v>23</v>
      </c>
      <c r="F7" s="31" t="s">
        <v>24</v>
      </c>
      <c r="G7" s="31" t="s">
        <v>25</v>
      </c>
      <c r="H7" s="31" t="s">
        <v>26</v>
      </c>
      <c r="I7" s="31" t="s">
        <v>27</v>
      </c>
      <c r="J7" s="31" t="s">
        <v>28</v>
      </c>
      <c r="L7"/>
      <c r="M7"/>
      <c r="N7"/>
      <c r="O7"/>
    </row>
    <row r="8" spans="1:15" ht="18.75" customHeight="1">
      <c r="A8" s="1" t="s">
        <v>29</v>
      </c>
      <c r="B8" s="20" t="s">
        <v>30</v>
      </c>
      <c r="C8" s="21" t="s">
        <v>88</v>
      </c>
      <c r="D8" s="32">
        <v>2</v>
      </c>
      <c r="E8" s="32">
        <v>1</v>
      </c>
      <c r="F8" s="32">
        <f t="shared" ref="F8:F23" si="0">G8-D8</f>
        <v>71</v>
      </c>
      <c r="G8" s="32">
        <f t="shared" ref="G8:G23" si="1">H8-D8</f>
        <v>73</v>
      </c>
      <c r="H8" s="31">
        <v>75</v>
      </c>
      <c r="I8" s="32">
        <f t="shared" ref="I8:I23" si="2">H8+D8</f>
        <v>77</v>
      </c>
      <c r="J8" s="32">
        <f t="shared" ref="J8:J23" si="3">I8+D8</f>
        <v>79</v>
      </c>
      <c r="L8"/>
      <c r="M8"/>
      <c r="N8"/>
      <c r="O8"/>
    </row>
    <row r="9" spans="1:15" ht="18.75" customHeight="1">
      <c r="A9" s="1" t="s">
        <v>31</v>
      </c>
      <c r="B9" s="20" t="s">
        <v>32</v>
      </c>
      <c r="C9" s="21" t="s">
        <v>89</v>
      </c>
      <c r="D9" s="32">
        <v>3.8</v>
      </c>
      <c r="E9" s="32">
        <v>1</v>
      </c>
      <c r="F9" s="32">
        <f t="shared" si="0"/>
        <v>53.7</v>
      </c>
      <c r="G9" s="32">
        <f t="shared" si="1"/>
        <v>57.5</v>
      </c>
      <c r="H9" s="31">
        <v>61.3</v>
      </c>
      <c r="I9" s="32">
        <f t="shared" si="2"/>
        <v>65.099999999999994</v>
      </c>
      <c r="J9" s="32">
        <f t="shared" si="3"/>
        <v>68.899999999999991</v>
      </c>
      <c r="L9"/>
      <c r="M9"/>
      <c r="N9"/>
      <c r="O9"/>
    </row>
    <row r="10" spans="1:15" ht="18.75" customHeight="1">
      <c r="A10" s="1" t="s">
        <v>33</v>
      </c>
      <c r="B10" s="20" t="s">
        <v>34</v>
      </c>
      <c r="C10" s="21" t="s">
        <v>90</v>
      </c>
      <c r="D10" s="32">
        <v>3.8</v>
      </c>
      <c r="E10" s="32">
        <v>1</v>
      </c>
      <c r="F10" s="32">
        <f t="shared" si="0"/>
        <v>51.7</v>
      </c>
      <c r="G10" s="32">
        <f t="shared" si="1"/>
        <v>55.5</v>
      </c>
      <c r="H10" s="31">
        <v>59.3</v>
      </c>
      <c r="I10" s="32">
        <f t="shared" si="2"/>
        <v>63.099999999999994</v>
      </c>
      <c r="J10" s="32">
        <f t="shared" si="3"/>
        <v>66.899999999999991</v>
      </c>
      <c r="K10"/>
      <c r="L10"/>
      <c r="M10"/>
      <c r="N10"/>
      <c r="O10"/>
    </row>
    <row r="11" spans="1:15" ht="18.75" customHeight="1">
      <c r="A11" s="1" t="s">
        <v>35</v>
      </c>
      <c r="B11" s="20" t="s">
        <v>36</v>
      </c>
      <c r="C11" s="21" t="s">
        <v>91</v>
      </c>
      <c r="D11" s="32">
        <v>3.8</v>
      </c>
      <c r="E11" s="32">
        <v>1</v>
      </c>
      <c r="F11" s="32">
        <f t="shared" si="0"/>
        <v>41.2</v>
      </c>
      <c r="G11" s="32">
        <f t="shared" si="1"/>
        <v>45</v>
      </c>
      <c r="H11" s="31">
        <v>48.8</v>
      </c>
      <c r="I11" s="32">
        <f t="shared" si="2"/>
        <v>52.599999999999994</v>
      </c>
      <c r="J11" s="32">
        <f t="shared" si="3"/>
        <v>56.399999999999991</v>
      </c>
      <c r="K11"/>
      <c r="L11"/>
      <c r="M11"/>
      <c r="N11"/>
      <c r="O11"/>
    </row>
    <row r="12" spans="1:15" ht="25.25" customHeight="1">
      <c r="A12" s="1" t="s">
        <v>37</v>
      </c>
      <c r="B12" s="35" t="s">
        <v>38</v>
      </c>
      <c r="C12" s="21" t="s">
        <v>92</v>
      </c>
      <c r="D12" s="32">
        <v>2.2000000000000002</v>
      </c>
      <c r="E12" s="32">
        <v>0.5</v>
      </c>
      <c r="F12" s="32">
        <f t="shared" si="0"/>
        <v>76.899999999999991</v>
      </c>
      <c r="G12" s="32">
        <f t="shared" si="1"/>
        <v>79.099999999999994</v>
      </c>
      <c r="H12" s="31">
        <v>81.3</v>
      </c>
      <c r="I12" s="32">
        <f t="shared" si="2"/>
        <v>83.5</v>
      </c>
      <c r="J12" s="32">
        <f t="shared" si="3"/>
        <v>85.7</v>
      </c>
      <c r="K12"/>
      <c r="L12"/>
      <c r="M12"/>
      <c r="N12"/>
      <c r="O12"/>
    </row>
    <row r="13" spans="1:15" ht="18.75" customHeight="1">
      <c r="A13" s="1" t="s">
        <v>39</v>
      </c>
      <c r="B13" s="20" t="s">
        <v>40</v>
      </c>
      <c r="C13" s="21" t="s">
        <v>93</v>
      </c>
      <c r="D13" s="32">
        <v>1.2</v>
      </c>
      <c r="E13" s="32">
        <v>0.5</v>
      </c>
      <c r="F13" s="32">
        <f t="shared" si="0"/>
        <v>50.8</v>
      </c>
      <c r="G13" s="32">
        <f t="shared" si="1"/>
        <v>52</v>
      </c>
      <c r="H13" s="31">
        <v>53.2</v>
      </c>
      <c r="I13" s="32">
        <f t="shared" si="2"/>
        <v>54.400000000000006</v>
      </c>
      <c r="J13" s="32">
        <f t="shared" si="3"/>
        <v>55.600000000000009</v>
      </c>
      <c r="K13"/>
      <c r="L13"/>
      <c r="M13"/>
      <c r="N13"/>
      <c r="O13"/>
    </row>
    <row r="14" spans="1:15" ht="18.75" customHeight="1">
      <c r="A14" s="1" t="s">
        <v>41</v>
      </c>
      <c r="B14" s="30" t="s">
        <v>42</v>
      </c>
      <c r="C14" s="21" t="s">
        <v>94</v>
      </c>
      <c r="D14" s="32">
        <v>1.9</v>
      </c>
      <c r="E14" s="32">
        <v>0.5</v>
      </c>
      <c r="F14" s="32">
        <f t="shared" si="0"/>
        <v>48.1</v>
      </c>
      <c r="G14" s="32">
        <f t="shared" si="1"/>
        <v>50</v>
      </c>
      <c r="H14" s="31">
        <v>51.9</v>
      </c>
      <c r="I14" s="32">
        <f t="shared" si="2"/>
        <v>53.8</v>
      </c>
      <c r="J14" s="32">
        <f t="shared" si="3"/>
        <v>55.699999999999996</v>
      </c>
      <c r="K14"/>
      <c r="L14"/>
      <c r="M14"/>
      <c r="N14"/>
      <c r="O14"/>
    </row>
    <row r="15" spans="1:15" ht="18.75" customHeight="1">
      <c r="A15" s="1" t="s">
        <v>43</v>
      </c>
      <c r="B15" s="30" t="s">
        <v>85</v>
      </c>
      <c r="C15" s="21" t="s">
        <v>95</v>
      </c>
      <c r="D15" s="32">
        <v>1.9</v>
      </c>
      <c r="E15" s="32">
        <v>0.5</v>
      </c>
      <c r="F15" s="32">
        <f t="shared" si="0"/>
        <v>44.6</v>
      </c>
      <c r="G15" s="32">
        <f t="shared" si="1"/>
        <v>46.5</v>
      </c>
      <c r="H15" s="31">
        <v>48.4</v>
      </c>
      <c r="I15" s="32">
        <f t="shared" si="2"/>
        <v>50.3</v>
      </c>
      <c r="J15" s="32">
        <f t="shared" si="3"/>
        <v>52.199999999999996</v>
      </c>
      <c r="K15"/>
      <c r="L15"/>
      <c r="M15"/>
      <c r="N15"/>
      <c r="O15"/>
    </row>
    <row r="16" spans="1:15" ht="18.75" customHeight="1">
      <c r="A16" s="1" t="s">
        <v>44</v>
      </c>
      <c r="B16" s="30" t="s">
        <v>86</v>
      </c>
      <c r="C16" s="21" t="s">
        <v>96</v>
      </c>
      <c r="D16" s="32">
        <v>1.9</v>
      </c>
      <c r="E16" s="32">
        <v>0.5</v>
      </c>
      <c r="F16" s="32">
        <f t="shared" si="0"/>
        <v>44.6</v>
      </c>
      <c r="G16" s="32">
        <f t="shared" si="1"/>
        <v>46.5</v>
      </c>
      <c r="H16" s="31">
        <v>48.4</v>
      </c>
      <c r="I16" s="32">
        <f t="shared" si="2"/>
        <v>50.3</v>
      </c>
      <c r="J16" s="32">
        <f t="shared" si="3"/>
        <v>52.199999999999996</v>
      </c>
      <c r="K16"/>
      <c r="L16"/>
      <c r="M16"/>
      <c r="N16"/>
      <c r="O16"/>
    </row>
    <row r="17" spans="1:15" ht="18.75" customHeight="1">
      <c r="A17" s="1" t="s">
        <v>45</v>
      </c>
      <c r="B17" s="20" t="s">
        <v>46</v>
      </c>
      <c r="C17" s="21" t="s">
        <v>97</v>
      </c>
      <c r="D17" s="32">
        <v>1</v>
      </c>
      <c r="E17" s="32">
        <v>1</v>
      </c>
      <c r="F17" s="32">
        <f t="shared" si="0"/>
        <v>23</v>
      </c>
      <c r="G17" s="32">
        <f t="shared" si="1"/>
        <v>24</v>
      </c>
      <c r="H17" s="31">
        <v>25</v>
      </c>
      <c r="I17" s="32">
        <f t="shared" si="2"/>
        <v>26</v>
      </c>
      <c r="J17" s="32">
        <f t="shared" si="3"/>
        <v>27</v>
      </c>
      <c r="L17"/>
      <c r="M17"/>
      <c r="N17"/>
      <c r="O17"/>
    </row>
    <row r="18" spans="1:15" ht="18.75" customHeight="1">
      <c r="A18" s="1" t="s">
        <v>47</v>
      </c>
      <c r="B18" s="20" t="s">
        <v>48</v>
      </c>
      <c r="C18" s="21" t="s">
        <v>98</v>
      </c>
      <c r="D18" s="32">
        <v>1</v>
      </c>
      <c r="E18" s="32">
        <v>1</v>
      </c>
      <c r="F18" s="32">
        <f t="shared" si="0"/>
        <v>28</v>
      </c>
      <c r="G18" s="32">
        <f t="shared" si="1"/>
        <v>29</v>
      </c>
      <c r="H18" s="31">
        <v>30</v>
      </c>
      <c r="I18" s="32">
        <f t="shared" si="2"/>
        <v>31</v>
      </c>
      <c r="J18" s="32">
        <f t="shared" si="3"/>
        <v>32</v>
      </c>
      <c r="L18"/>
      <c r="M18"/>
      <c r="N18"/>
      <c r="O18"/>
    </row>
    <row r="19" spans="1:15" ht="18.75" customHeight="1">
      <c r="A19" s="1" t="s">
        <v>49</v>
      </c>
      <c r="B19" s="20" t="s">
        <v>50</v>
      </c>
      <c r="C19" s="21" t="s">
        <v>99</v>
      </c>
      <c r="D19" s="32">
        <v>0.7</v>
      </c>
      <c r="E19" s="32">
        <v>0.5</v>
      </c>
      <c r="F19" s="32">
        <f t="shared" si="0"/>
        <v>18.100000000000001</v>
      </c>
      <c r="G19" s="32">
        <f t="shared" si="1"/>
        <v>18.8</v>
      </c>
      <c r="H19" s="31">
        <v>19.5</v>
      </c>
      <c r="I19" s="32">
        <f t="shared" si="2"/>
        <v>20.2</v>
      </c>
      <c r="J19" s="32">
        <f t="shared" si="3"/>
        <v>20.9</v>
      </c>
      <c r="L19"/>
      <c r="M19"/>
      <c r="N19"/>
      <c r="O19"/>
    </row>
    <row r="20" spans="1:15" ht="18.75" customHeight="1">
      <c r="A20" s="1" t="s">
        <v>51</v>
      </c>
      <c r="B20" s="20" t="s">
        <v>52</v>
      </c>
      <c r="C20" s="21" t="s">
        <v>100</v>
      </c>
      <c r="D20" s="32">
        <v>0.5</v>
      </c>
      <c r="E20" s="32">
        <v>0.5</v>
      </c>
      <c r="F20" s="32">
        <f t="shared" si="0"/>
        <v>14.5</v>
      </c>
      <c r="G20" s="32">
        <f t="shared" si="1"/>
        <v>15</v>
      </c>
      <c r="H20" s="31">
        <v>15.5</v>
      </c>
      <c r="I20" s="32">
        <f t="shared" si="2"/>
        <v>16</v>
      </c>
      <c r="J20" s="32">
        <f t="shared" si="3"/>
        <v>16.5</v>
      </c>
      <c r="L20"/>
      <c r="M20"/>
      <c r="N20"/>
      <c r="O20"/>
    </row>
    <row r="21" spans="1:15" ht="18.75" customHeight="1">
      <c r="A21" s="1" t="s">
        <v>53</v>
      </c>
      <c r="B21" s="20" t="s">
        <v>54</v>
      </c>
      <c r="C21" s="21" t="s">
        <v>101</v>
      </c>
      <c r="D21" s="32">
        <v>0.3</v>
      </c>
      <c r="E21" s="32">
        <v>0.5</v>
      </c>
      <c r="F21" s="32">
        <f t="shared" si="0"/>
        <v>9.6999999999999993</v>
      </c>
      <c r="G21" s="32">
        <f t="shared" si="1"/>
        <v>10</v>
      </c>
      <c r="H21" s="31">
        <v>10.3</v>
      </c>
      <c r="I21" s="32">
        <f t="shared" si="2"/>
        <v>10.600000000000001</v>
      </c>
      <c r="J21" s="32">
        <f t="shared" si="3"/>
        <v>10.900000000000002</v>
      </c>
      <c r="L21"/>
      <c r="M21"/>
      <c r="N21"/>
      <c r="O21"/>
    </row>
    <row r="22" spans="1:15" ht="18.75" customHeight="1">
      <c r="A22" s="8" t="s">
        <v>26</v>
      </c>
      <c r="B22" s="22" t="s">
        <v>55</v>
      </c>
      <c r="C22" s="21" t="s">
        <v>102</v>
      </c>
      <c r="D22" s="33">
        <v>0</v>
      </c>
      <c r="E22" s="32">
        <v>0.5</v>
      </c>
      <c r="F22" s="33">
        <f t="shared" si="0"/>
        <v>7</v>
      </c>
      <c r="G22" s="33">
        <f t="shared" si="1"/>
        <v>7</v>
      </c>
      <c r="H22" s="36">
        <v>7</v>
      </c>
      <c r="I22" s="33">
        <f t="shared" si="2"/>
        <v>7</v>
      </c>
      <c r="J22" s="32">
        <f t="shared" si="3"/>
        <v>7</v>
      </c>
      <c r="L22"/>
      <c r="M22"/>
      <c r="N22"/>
      <c r="O22"/>
    </row>
    <row r="23" spans="1:15" ht="18.75" customHeight="1">
      <c r="A23" s="8" t="s">
        <v>25</v>
      </c>
      <c r="B23" s="22" t="s">
        <v>56</v>
      </c>
      <c r="C23" s="21" t="s">
        <v>103</v>
      </c>
      <c r="D23" s="33">
        <v>0</v>
      </c>
      <c r="E23" s="32">
        <v>0.3</v>
      </c>
      <c r="F23" s="33">
        <f t="shared" si="0"/>
        <v>7.5</v>
      </c>
      <c r="G23" s="33">
        <f t="shared" si="1"/>
        <v>7.5</v>
      </c>
      <c r="H23" s="34">
        <v>7.5</v>
      </c>
      <c r="I23" s="33">
        <f t="shared" si="2"/>
        <v>7.5</v>
      </c>
      <c r="J23" s="32">
        <f t="shared" si="3"/>
        <v>7.5</v>
      </c>
      <c r="L23"/>
      <c r="M23"/>
      <c r="N23"/>
      <c r="O23"/>
    </row>
    <row r="24" spans="1:15" ht="15.75" customHeight="1">
      <c r="A24" s="23" t="s">
        <v>57</v>
      </c>
      <c r="B24" s="22"/>
      <c r="C24" s="24"/>
      <c r="D24" s="33"/>
      <c r="E24" s="32"/>
      <c r="F24" s="32"/>
      <c r="G24" s="32"/>
      <c r="H24" s="34"/>
      <c r="I24" s="32"/>
      <c r="J24" s="32"/>
      <c r="L24"/>
      <c r="M24"/>
      <c r="N24"/>
    </row>
    <row r="25" spans="1:15" ht="15.75" customHeight="1">
      <c r="A25" s="8" t="s">
        <v>58</v>
      </c>
      <c r="B25" s="9" t="s">
        <v>59</v>
      </c>
      <c r="C25" s="10" t="s">
        <v>104</v>
      </c>
      <c r="D25" s="33">
        <v>0.7</v>
      </c>
      <c r="E25" s="32">
        <v>0.5</v>
      </c>
      <c r="F25" s="32">
        <f t="shared" ref="F25:F35" si="4">G25-D25</f>
        <v>19.3</v>
      </c>
      <c r="G25" s="32">
        <f t="shared" ref="G25:G35" si="5">H25-D25</f>
        <v>20</v>
      </c>
      <c r="H25" s="34">
        <v>20.7</v>
      </c>
      <c r="I25" s="32">
        <f t="shared" ref="I25:I35" si="6">H25+D25</f>
        <v>21.4</v>
      </c>
      <c r="J25" s="32">
        <f t="shared" ref="J25:J35" si="7">I25+D25</f>
        <v>22.099999999999998</v>
      </c>
      <c r="L25"/>
      <c r="M25"/>
      <c r="N25"/>
    </row>
    <row r="26" spans="1:15" ht="15.75" customHeight="1">
      <c r="A26" s="8" t="s">
        <v>60</v>
      </c>
      <c r="B26" s="9" t="s">
        <v>61</v>
      </c>
      <c r="C26" s="10" t="s">
        <v>105</v>
      </c>
      <c r="D26" s="33">
        <v>0</v>
      </c>
      <c r="E26" s="32">
        <v>0.5</v>
      </c>
      <c r="F26" s="32">
        <f t="shared" si="4"/>
        <v>2</v>
      </c>
      <c r="G26" s="32">
        <f t="shared" si="5"/>
        <v>2</v>
      </c>
      <c r="H26" s="34">
        <v>2</v>
      </c>
      <c r="I26" s="32">
        <f t="shared" si="6"/>
        <v>2</v>
      </c>
      <c r="J26" s="32">
        <f t="shared" si="7"/>
        <v>2</v>
      </c>
      <c r="L26"/>
      <c r="M26"/>
      <c r="N26"/>
    </row>
    <row r="27" spans="1:15" ht="15.75" customHeight="1">
      <c r="A27" s="8" t="s">
        <v>62</v>
      </c>
      <c r="B27" s="9" t="s">
        <v>63</v>
      </c>
      <c r="C27" s="10" t="s">
        <v>106</v>
      </c>
      <c r="D27" s="33">
        <v>0</v>
      </c>
      <c r="E27" s="32">
        <v>0.5</v>
      </c>
      <c r="F27" s="32">
        <f t="shared" si="4"/>
        <v>9</v>
      </c>
      <c r="G27" s="32">
        <f t="shared" si="5"/>
        <v>9</v>
      </c>
      <c r="H27" s="34">
        <v>9</v>
      </c>
      <c r="I27" s="32">
        <f t="shared" si="6"/>
        <v>9</v>
      </c>
      <c r="J27" s="32">
        <f t="shared" si="7"/>
        <v>9</v>
      </c>
      <c r="L27"/>
      <c r="M27"/>
      <c r="N27"/>
    </row>
    <row r="28" spans="1:15" ht="26.4" customHeight="1">
      <c r="A28" s="8" t="s">
        <v>64</v>
      </c>
      <c r="B28" s="39" t="s">
        <v>65</v>
      </c>
      <c r="C28" s="25" t="s">
        <v>107</v>
      </c>
      <c r="D28" s="33">
        <v>0.5</v>
      </c>
      <c r="E28" s="33">
        <v>1</v>
      </c>
      <c r="F28" s="32">
        <f t="shared" si="4"/>
        <v>38</v>
      </c>
      <c r="G28" s="32">
        <f t="shared" si="5"/>
        <v>38.5</v>
      </c>
      <c r="H28" s="37">
        <v>39</v>
      </c>
      <c r="I28" s="32">
        <f t="shared" si="6"/>
        <v>39.5</v>
      </c>
      <c r="J28" s="32">
        <f t="shared" si="7"/>
        <v>40</v>
      </c>
      <c r="L28"/>
      <c r="M28"/>
      <c r="N28"/>
    </row>
    <row r="29" spans="1:15" ht="15.75" customHeight="1">
      <c r="A29" s="8" t="s">
        <v>66</v>
      </c>
      <c r="B29" s="9" t="s">
        <v>67</v>
      </c>
      <c r="C29" s="21" t="s">
        <v>108</v>
      </c>
      <c r="D29" s="33">
        <v>0</v>
      </c>
      <c r="E29" s="33">
        <v>1</v>
      </c>
      <c r="F29" s="32">
        <f t="shared" si="4"/>
        <v>8</v>
      </c>
      <c r="G29" s="32">
        <f t="shared" si="5"/>
        <v>8</v>
      </c>
      <c r="H29" s="37">
        <v>8</v>
      </c>
      <c r="I29" s="32">
        <f t="shared" si="6"/>
        <v>8</v>
      </c>
      <c r="J29" s="32">
        <f t="shared" si="7"/>
        <v>8</v>
      </c>
      <c r="L29"/>
      <c r="M29"/>
      <c r="N29"/>
    </row>
    <row r="30" spans="1:15" ht="15.75" customHeight="1">
      <c r="A30" s="8" t="s">
        <v>68</v>
      </c>
      <c r="B30" s="9" t="s">
        <v>69</v>
      </c>
      <c r="C30" s="21" t="s">
        <v>109</v>
      </c>
      <c r="D30" s="33">
        <v>0.5</v>
      </c>
      <c r="E30" s="33">
        <v>1</v>
      </c>
      <c r="F30" s="32">
        <f t="shared" si="4"/>
        <v>36.5</v>
      </c>
      <c r="G30" s="32">
        <f t="shared" si="5"/>
        <v>37</v>
      </c>
      <c r="H30" s="37">
        <v>37.5</v>
      </c>
      <c r="I30" s="32">
        <f t="shared" si="6"/>
        <v>38</v>
      </c>
      <c r="J30" s="32">
        <f t="shared" si="7"/>
        <v>38.5</v>
      </c>
      <c r="L30"/>
      <c r="M30"/>
      <c r="N30"/>
    </row>
    <row r="31" spans="1:15" ht="15.75" customHeight="1">
      <c r="A31" s="8" t="s">
        <v>70</v>
      </c>
      <c r="B31" s="9" t="s">
        <v>71</v>
      </c>
      <c r="C31" s="21" t="s">
        <v>110</v>
      </c>
      <c r="D31" s="33">
        <v>0.5</v>
      </c>
      <c r="E31" s="33">
        <v>0.5</v>
      </c>
      <c r="F31" s="32">
        <f t="shared" si="4"/>
        <v>27.5</v>
      </c>
      <c r="G31" s="32">
        <f t="shared" si="5"/>
        <v>28</v>
      </c>
      <c r="H31" s="37">
        <v>28.5</v>
      </c>
      <c r="I31" s="32">
        <f t="shared" si="6"/>
        <v>29</v>
      </c>
      <c r="J31" s="32">
        <f t="shared" si="7"/>
        <v>29.5</v>
      </c>
      <c r="L31"/>
      <c r="M31"/>
      <c r="N31"/>
    </row>
    <row r="32" spans="1:15" ht="15.75" customHeight="1">
      <c r="A32" s="8" t="s">
        <v>72</v>
      </c>
      <c r="B32" s="9" t="s">
        <v>73</v>
      </c>
      <c r="C32" s="21" t="s">
        <v>111</v>
      </c>
      <c r="D32" s="33">
        <v>0.5</v>
      </c>
      <c r="E32" s="33">
        <v>0.5</v>
      </c>
      <c r="F32" s="32">
        <f t="shared" si="4"/>
        <v>34.5</v>
      </c>
      <c r="G32" s="32">
        <f t="shared" si="5"/>
        <v>35</v>
      </c>
      <c r="H32" s="37">
        <v>35.5</v>
      </c>
      <c r="I32" s="32">
        <f t="shared" si="6"/>
        <v>36</v>
      </c>
      <c r="J32" s="32">
        <f t="shared" si="7"/>
        <v>36.5</v>
      </c>
      <c r="L32"/>
      <c r="M32"/>
      <c r="N32"/>
    </row>
    <row r="33" spans="1:14" ht="15">
      <c r="A33" s="8" t="s">
        <v>74</v>
      </c>
      <c r="B33" s="22" t="s">
        <v>75</v>
      </c>
      <c r="C33" s="21" t="s">
        <v>112</v>
      </c>
      <c r="D33" s="33">
        <v>1</v>
      </c>
      <c r="E33" s="33">
        <v>1</v>
      </c>
      <c r="F33" s="32">
        <f t="shared" si="4"/>
        <v>48</v>
      </c>
      <c r="G33" s="32">
        <f t="shared" si="5"/>
        <v>49</v>
      </c>
      <c r="H33" s="37">
        <v>50</v>
      </c>
      <c r="I33" s="32">
        <f t="shared" si="6"/>
        <v>51</v>
      </c>
      <c r="J33" s="32">
        <f t="shared" si="7"/>
        <v>52</v>
      </c>
      <c r="L33"/>
      <c r="M33"/>
      <c r="N33"/>
    </row>
    <row r="34" spans="1:14" ht="15">
      <c r="A34" s="8" t="s">
        <v>76</v>
      </c>
      <c r="B34" s="22" t="s">
        <v>77</v>
      </c>
      <c r="C34" s="10" t="s">
        <v>113</v>
      </c>
      <c r="D34" s="33">
        <v>0</v>
      </c>
      <c r="E34" s="33">
        <v>0.5</v>
      </c>
      <c r="F34" s="32">
        <f t="shared" si="4"/>
        <v>3.5</v>
      </c>
      <c r="G34" s="32">
        <f t="shared" si="5"/>
        <v>3.5</v>
      </c>
      <c r="H34" s="37">
        <v>3.5</v>
      </c>
      <c r="I34" s="32">
        <f t="shared" si="6"/>
        <v>3.5</v>
      </c>
      <c r="J34" s="32">
        <f t="shared" si="7"/>
        <v>3.5</v>
      </c>
      <c r="L34"/>
      <c r="M34"/>
      <c r="N34"/>
    </row>
    <row r="35" spans="1:14" ht="15">
      <c r="A35" s="8" t="s">
        <v>78</v>
      </c>
      <c r="B35" s="22" t="s">
        <v>79</v>
      </c>
      <c r="C35" s="10" t="s">
        <v>114</v>
      </c>
      <c r="D35" s="33">
        <v>1</v>
      </c>
      <c r="E35" s="33">
        <v>0.5</v>
      </c>
      <c r="F35" s="32">
        <f t="shared" si="4"/>
        <v>22</v>
      </c>
      <c r="G35" s="32">
        <f t="shared" si="5"/>
        <v>23</v>
      </c>
      <c r="H35" s="37">
        <v>24</v>
      </c>
      <c r="I35" s="32">
        <f t="shared" si="6"/>
        <v>25</v>
      </c>
      <c r="J35" s="32">
        <f t="shared" si="7"/>
        <v>26</v>
      </c>
      <c r="L35"/>
      <c r="M35"/>
      <c r="N35"/>
    </row>
    <row r="36" spans="1:14" ht="15">
      <c r="A36" s="17" t="s">
        <v>80</v>
      </c>
      <c r="B36" s="26"/>
      <c r="C36" s="21"/>
      <c r="D36" s="34"/>
      <c r="E36" s="22"/>
      <c r="F36" s="22"/>
      <c r="G36" s="22"/>
      <c r="H36" s="38"/>
      <c r="I36" s="22"/>
      <c r="J36" s="32"/>
      <c r="L36"/>
      <c r="M36"/>
      <c r="N36"/>
    </row>
    <row r="37" spans="1:14" ht="15">
      <c r="A37" s="8"/>
      <c r="B37" s="27" t="s">
        <v>81</v>
      </c>
      <c r="C37" s="21" t="s">
        <v>115</v>
      </c>
      <c r="D37" s="33">
        <v>7.6</v>
      </c>
      <c r="E37" s="32">
        <v>0.5</v>
      </c>
      <c r="F37" s="33">
        <f>G37-D37</f>
        <v>107.4</v>
      </c>
      <c r="G37" s="33">
        <f>H37-D37</f>
        <v>115</v>
      </c>
      <c r="H37" s="34">
        <v>122.6</v>
      </c>
      <c r="I37" s="33">
        <f>H37+D37</f>
        <v>130.19999999999999</v>
      </c>
      <c r="J37" s="32">
        <f>I37+D37</f>
        <v>137.79999999999998</v>
      </c>
      <c r="L37"/>
      <c r="M37"/>
      <c r="N37"/>
    </row>
    <row r="38" spans="1:14" ht="15">
      <c r="A38" s="8"/>
      <c r="B38" s="22" t="s">
        <v>82</v>
      </c>
      <c r="C38" s="21" t="s">
        <v>116</v>
      </c>
      <c r="D38" s="33">
        <v>2</v>
      </c>
      <c r="E38" s="32">
        <v>0.5</v>
      </c>
      <c r="F38" s="33">
        <f>G38-D38</f>
        <v>71</v>
      </c>
      <c r="G38" s="33">
        <f>H38-D38</f>
        <v>73</v>
      </c>
      <c r="H38" s="34">
        <v>75</v>
      </c>
      <c r="I38" s="33">
        <f>H38+D38</f>
        <v>77</v>
      </c>
      <c r="J38" s="32">
        <f>I38+D38</f>
        <v>79</v>
      </c>
      <c r="L38"/>
      <c r="M38"/>
      <c r="N38"/>
    </row>
    <row r="39" spans="1:14" ht="15">
      <c r="A39" s="8"/>
      <c r="B39" s="22" t="s">
        <v>83</v>
      </c>
      <c r="C39" s="21" t="s">
        <v>117</v>
      </c>
      <c r="D39" s="33">
        <v>2.2000000000000002</v>
      </c>
      <c r="E39" s="32">
        <v>0.5</v>
      </c>
      <c r="F39" s="33">
        <f>G39-D39</f>
        <v>76.899999999999991</v>
      </c>
      <c r="G39" s="33">
        <f>H39-D39</f>
        <v>79.099999999999994</v>
      </c>
      <c r="H39" s="34">
        <v>81.3</v>
      </c>
      <c r="I39" s="33">
        <f>H39+D39</f>
        <v>83.5</v>
      </c>
      <c r="J39" s="32">
        <f>I39+D39</f>
        <v>85.7</v>
      </c>
      <c r="L39"/>
      <c r="M39"/>
      <c r="N39"/>
    </row>
    <row r="40" spans="1:14" ht="14.5">
      <c r="A40" s="8"/>
      <c r="B40" s="28"/>
      <c r="C40" s="28"/>
      <c r="D40" s="8"/>
      <c r="E40" s="8"/>
      <c r="F40" s="8"/>
      <c r="G40" s="8"/>
      <c r="H40" s="11"/>
      <c r="I40" s="8"/>
      <c r="J40" s="1"/>
      <c r="L40"/>
      <c r="M40"/>
      <c r="N40"/>
    </row>
    <row r="41" spans="1:14" ht="14.5">
      <c r="A41" s="42" t="s">
        <v>84</v>
      </c>
      <c r="B41" s="42"/>
      <c r="C41" s="42"/>
      <c r="D41" s="42"/>
      <c r="E41" s="42"/>
      <c r="F41" s="42"/>
      <c r="G41" s="42"/>
      <c r="H41" s="42"/>
      <c r="I41" s="42"/>
      <c r="J41" s="42"/>
      <c r="L41"/>
      <c r="M41"/>
      <c r="N41"/>
    </row>
  </sheetData>
  <mergeCells count="3">
    <mergeCell ref="J1:J5"/>
    <mergeCell ref="A6:J6"/>
    <mergeCell ref="A41:J41"/>
  </mergeCells>
  <phoneticPr fontId="2" type="noConversion"/>
  <pageMargins left="0.19685039370078741" right="0.19685039370078741" top="0.19685039370078741" bottom="0.19685039370078741" header="0.19685039370078741" footer="0.19685039370078741"/>
  <pageSetup paperSize="9" scale="8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8CA83-B911-41FE-A2D6-C4F82B13E63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28DD71F-7B34-4245-9639-F0F1FA487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F94E0-F5CB-4A46-A0D7-2EE7F6EA6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P24CS136_137_138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Ling</dc:creator>
  <cp:lastModifiedBy>Lai Vu Thi</cp:lastModifiedBy>
  <cp:lastPrinted>2022-11-28T07:45:21Z</cp:lastPrinted>
  <dcterms:created xsi:type="dcterms:W3CDTF">2022-11-28T07:40:16Z</dcterms:created>
  <dcterms:modified xsi:type="dcterms:W3CDTF">2025-07-05T10:58:39Z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