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2. MAINLINE/M-0325-KT-5953/"/>
    </mc:Choice>
  </mc:AlternateContent>
  <xr:revisionPtr revIDLastSave="30" documentId="13_ncr:1_{5A5611FE-662D-4131-A7F9-974E17755E72}" xr6:coauthVersionLast="47" xr6:coauthVersionMax="47" xr10:uidLastSave="{5172F1F8-7D77-4DBF-A3CA-5281C0E6BAB9}"/>
  <bookViews>
    <workbookView xWindow="-110" yWindow="-110" windowWidth="19420" windowHeight="10300" xr2:uid="{AE6BB817-CB38-5747-85BD-38225D445297}"/>
  </bookViews>
  <sheets>
    <sheet name="PUR.QT-2.BM1" sheetId="2" r:id="rId1"/>
    <sheet name="M-0325-KT-5953" sheetId="1" r:id="rId2"/>
  </sheets>
  <externalReferences>
    <externalReference r:id="rId3"/>
    <externalReference r:id="rId4"/>
  </externalReferences>
  <definedNames>
    <definedName name="_Fill" hidden="1">#REF!</definedName>
    <definedName name="INTERNAL_INVOICE">[2]UN!#REF!</definedName>
    <definedName name="KKKKK">[2]UN!#REF!</definedName>
    <definedName name="_xlnm.Print_Area" localSheetId="0">'PUR.QT-2.BM1'!$A$1:$N$17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K11" i="2"/>
  <c r="M11" i="2" s="1"/>
  <c r="M14" i="2" s="1"/>
  <c r="H7" i="2"/>
  <c r="K14" i="2" l="1"/>
  <c r="H18" i="1" l="1"/>
  <c r="I17" i="1"/>
  <c r="I16" i="1"/>
  <c r="I15" i="1"/>
  <c r="I14" i="1"/>
  <c r="I13" i="1"/>
  <c r="I12" i="1"/>
  <c r="I11" i="1"/>
  <c r="H10" i="1"/>
  <c r="I9" i="1"/>
  <c r="I8" i="1"/>
  <c r="I7" i="1"/>
  <c r="I6" i="1"/>
  <c r="I5" i="1"/>
  <c r="I4" i="1"/>
  <c r="I3" i="1"/>
  <c r="I18" i="1" l="1"/>
  <c r="I10" i="1"/>
</calcChain>
</file>

<file path=xl/sharedStrings.xml><?xml version="1.0" encoding="utf-8"?>
<sst xmlns="http://schemas.openxmlformats.org/spreadsheetml/2006/main" count="143" uniqueCount="82">
  <si>
    <t>ITEM</t>
  </si>
  <si>
    <t>COLOUR</t>
  </si>
  <si>
    <t>STYLE #</t>
  </si>
  <si>
    <t>ITEM TYPE</t>
  </si>
  <si>
    <t>SIZE</t>
  </si>
  <si>
    <t>UPC</t>
  </si>
  <si>
    <t>XS</t>
  </si>
  <si>
    <t>SM</t>
  </si>
  <si>
    <t>MD</t>
  </si>
  <si>
    <t>LG</t>
  </si>
  <si>
    <t>XL</t>
  </si>
  <si>
    <t>2XL</t>
  </si>
  <si>
    <t>3XL</t>
  </si>
  <si>
    <t>SS T-SHIRT</t>
  </si>
  <si>
    <t>BLACK</t>
  </si>
  <si>
    <t>M-0325-KT-5953</t>
  </si>
  <si>
    <t>HERRINGBONE RIB SS T-SHIRT</t>
  </si>
  <si>
    <t>WHITE</t>
  </si>
  <si>
    <t>M-0325-KT-5953-BK-01</t>
  </si>
  <si>
    <t>M-0325-KT-5953-BK-02</t>
  </si>
  <si>
    <t>M-0325-KT-5953-BK-03</t>
  </si>
  <si>
    <t>M-0325-KT-5953-BK-04</t>
  </si>
  <si>
    <t>M-0325-KT-5953-BK-05</t>
  </si>
  <si>
    <t>M-0325-KT-5953-BK-06</t>
  </si>
  <si>
    <t>M-0325-KT-5953-BK-07</t>
  </si>
  <si>
    <t>M-0325-KT-5953-WT-01</t>
  </si>
  <si>
    <t>M-0325-KT-5953-WT-02</t>
  </si>
  <si>
    <t>M-0325-KT-5953-WT-03</t>
  </si>
  <si>
    <t>M-0325-KT-5953-WT-04</t>
  </si>
  <si>
    <t>M-0325-KT-5953-WT-05</t>
  </si>
  <si>
    <t>M-0325-KT-5953-WT-06</t>
  </si>
  <si>
    <t>M-0325-KT-5953-WT-07</t>
  </si>
  <si>
    <t>QUALITY</t>
  </si>
  <si>
    <t>ORDER QUALITY</t>
  </si>
  <si>
    <t>LAYOUT</t>
  </si>
  <si>
    <t>Mã số:</t>
  </si>
  <si>
    <t>PUR.QT-2.BM1</t>
  </si>
  <si>
    <t>Lần ban hành:</t>
  </si>
  <si>
    <t>01</t>
  </si>
  <si>
    <t>Số trang</t>
  </si>
  <si>
    <t>SUPPLIER:</t>
  </si>
  <si>
    <t>SH TRIMS</t>
  </si>
  <si>
    <t xml:space="preserve">CUSTOMER : </t>
  </si>
  <si>
    <t>OVO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</si>
  <si>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</si>
  <si>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</si>
  <si>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</si>
  <si>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</si>
  <si>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</si>
  <si>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</si>
  <si>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</si>
  <si>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</si>
  <si>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</si>
  <si>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</si>
  <si>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DIEU CAO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</si>
  <si>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</si>
  <si>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</si>
  <si>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</si>
  <si>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</si>
  <si>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</si>
  <si>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</si>
  <si>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</si>
  <si>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</si>
  <si>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</si>
  <si>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</si>
  <si>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</si>
  <si>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</si>
  <si>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</si>
  <si>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</si>
  <si>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</si>
  <si>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</si>
  <si>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</si>
  <si>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</si>
  <si>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PCS</t>
  </si>
  <si>
    <t>GỬI LAYOUT ĐỂ DUYỆT TRƯỚC KHI SẢN XUẤT ĐẠI TRÀ
LAYOUT KHÔNG CÓ GIÁ</t>
  </si>
  <si>
    <t>Total:</t>
  </si>
  <si>
    <t xml:space="preserve">RECEIVED BY </t>
  </si>
  <si>
    <t xml:space="preserve">APPROVED BY MER. MANAGER  </t>
  </si>
  <si>
    <t xml:space="preserve">PREPARED BY MERCHANDISER </t>
  </si>
  <si>
    <t>FW25 - MAINLINE</t>
  </si>
  <si>
    <t>O08  FW25   G2776</t>
  </si>
  <si>
    <t>SB2C000800182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</si>
</sst>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;[Red]\-&quot;$&quot;#,##0.00"/>
    <numFmt numFmtId="165" formatCode="_-[$VND]\ * #,##0_-;\-[$VND]\ * #,##0_-;_-[$VND]\ * &quot;-&quot;_-;_-@_-"/>
    <numFmt numFmtId="166" formatCode="[$-C09]dd\-mmm\-yy;@"/>
    <numFmt numFmtId="167" formatCode="_-* #,##0.00_-;\-* #,##0.00_-;_-* &quot;-&quot;??_-;_-@_-"/>
    <numFmt numFmtId="168" formatCode="_(* #,##0_);_(* \(#,##0\);_(* &quot;-&quot;??_);_(@_)"/>
  </numFmts>
  <fonts count="36" x14ac:knownFonts="1">
    <font>
      <sz val="12"/>
      <color rgb="FF000000"/>
      <name val="SimSun"/>
      <charset val="134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SimSun"/>
    </font>
    <font>
      <sz val="12"/>
      <color rgb="FF000000"/>
      <name val="SimSun"/>
    </font>
    <font>
      <sz val="12"/>
      <color rgb="FF000000"/>
      <name val="Calibri"/>
      <family val="2"/>
    </font>
    <font>
      <sz val="14"/>
      <color rgb="FF000000"/>
      <name val="Arial"/>
      <family val="2"/>
    </font>
    <font>
      <b/>
      <sz val="24"/>
      <name val="Calibri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2"/>
      <color theme="1"/>
      <name val="Calibri"/>
      <family val="2"/>
      <scheme val="minor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name val="Muli"/>
    </font>
    <font>
      <b/>
      <sz val="2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7" fillId="0" borderId="0"/>
    <xf numFmtId="0" fontId="1" fillId="0" borderId="0"/>
    <xf numFmtId="0" fontId="12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6" fillId="0" borderId="0" xfId="1" applyAlignment="1">
      <alignment vertical="center"/>
    </xf>
    <xf numFmtId="0" fontId="4" fillId="2" borderId="1" xfId="1" applyFont="1" applyFill="1" applyBorder="1" applyAlignment="1">
      <alignment horizontal="center"/>
    </xf>
    <xf numFmtId="0" fontId="2" fillId="0" borderId="1" xfId="1" applyFont="1" applyBorder="1"/>
    <xf numFmtId="0" fontId="6" fillId="0" borderId="0" xfId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0" fontId="0" fillId="0" borderId="1" xfId="0" applyBorder="1"/>
    <xf numFmtId="0" fontId="8" fillId="0" borderId="0" xfId="0" applyFont="1" applyAlignment="1">
      <alignment horizontal="center" vertical="center"/>
    </xf>
    <xf numFmtId="0" fontId="1" fillId="0" borderId="0" xfId="3" applyAlignment="1">
      <alignment horizontal="center"/>
    </xf>
    <xf numFmtId="0" fontId="9" fillId="0" borderId="0" xfId="3" applyFont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" fillId="0" borderId="0" xfId="3"/>
    <xf numFmtId="0" fontId="11" fillId="0" borderId="1" xfId="3" quotePrefix="1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3" fillId="0" borderId="0" xfId="4" applyFont="1" applyAlignment="1">
      <alignment vertical="center" wrapText="1"/>
    </xf>
    <xf numFmtId="0" fontId="14" fillId="4" borderId="2" xfId="4" applyFont="1" applyFill="1" applyBorder="1" applyAlignment="1">
      <alignment horizontal="left" vertical="center"/>
    </xf>
    <xf numFmtId="0" fontId="15" fillId="4" borderId="2" xfId="3" applyFont="1" applyFill="1" applyBorder="1" applyAlignment="1">
      <alignment horizontal="center" vertical="top"/>
    </xf>
    <xf numFmtId="0" fontId="16" fillId="4" borderId="0" xfId="4" applyFont="1" applyFill="1" applyAlignment="1">
      <alignment vertical="top"/>
    </xf>
    <xf numFmtId="0" fontId="16" fillId="4" borderId="0" xfId="4" applyFont="1" applyFill="1" applyAlignment="1">
      <alignment horizontal="center" vertical="center"/>
    </xf>
    <xf numFmtId="0" fontId="14" fillId="4" borderId="1" xfId="4" applyFont="1" applyFill="1" applyBorder="1" applyAlignment="1">
      <alignment horizontal="right" vertical="center"/>
    </xf>
    <xf numFmtId="0" fontId="14" fillId="4" borderId="3" xfId="4" applyFont="1" applyFill="1" applyBorder="1" applyAlignment="1">
      <alignment horizontal="center" vertical="center"/>
    </xf>
    <xf numFmtId="0" fontId="14" fillId="4" borderId="4" xfId="4" applyFont="1" applyFill="1" applyBorder="1" applyAlignment="1">
      <alignment horizontal="center" vertical="center"/>
    </xf>
    <xf numFmtId="165" fontId="16" fillId="4" borderId="2" xfId="4" quotePrefix="1" applyNumberFormat="1" applyFont="1" applyFill="1" applyBorder="1" applyAlignment="1">
      <alignment horizontal="center" vertical="center"/>
    </xf>
    <xf numFmtId="15" fontId="14" fillId="4" borderId="1" xfId="4" quotePrefix="1" applyNumberFormat="1" applyFont="1" applyFill="1" applyBorder="1" applyAlignment="1">
      <alignment horizontal="center" vertical="center"/>
    </xf>
    <xf numFmtId="15" fontId="16" fillId="4" borderId="1" xfId="4" applyNumberFormat="1" applyFont="1" applyFill="1" applyBorder="1" applyAlignment="1">
      <alignment horizontal="center" vertical="center"/>
    </xf>
    <xf numFmtId="0" fontId="14" fillId="4" borderId="5" xfId="4" applyFont="1" applyFill="1" applyBorder="1" applyAlignment="1">
      <alignment horizontal="left" vertical="center"/>
    </xf>
    <xf numFmtId="0" fontId="17" fillId="4" borderId="5" xfId="3" applyFont="1" applyFill="1" applyBorder="1" applyAlignment="1">
      <alignment horizontal="center" vertical="top"/>
    </xf>
    <xf numFmtId="0" fontId="16" fillId="4" borderId="3" xfId="4" applyFont="1" applyFill="1" applyBorder="1" applyAlignment="1">
      <alignment horizontal="center" vertical="center"/>
    </xf>
    <xf numFmtId="0" fontId="16" fillId="4" borderId="4" xfId="4" applyFont="1" applyFill="1" applyBorder="1" applyAlignment="1">
      <alignment horizontal="center" vertical="center"/>
    </xf>
    <xf numFmtId="165" fontId="16" fillId="4" borderId="5" xfId="4" quotePrefix="1" applyNumberFormat="1" applyFont="1" applyFill="1" applyBorder="1" applyAlignment="1">
      <alignment horizontal="center" vertical="center"/>
    </xf>
    <xf numFmtId="0" fontId="14" fillId="4" borderId="1" xfId="5" quotePrefix="1" applyFont="1" applyFill="1" applyBorder="1" applyAlignment="1">
      <alignment horizontal="center" vertical="center"/>
    </xf>
    <xf numFmtId="0" fontId="17" fillId="4" borderId="5" xfId="3" applyFont="1" applyFill="1" applyBorder="1" applyAlignment="1">
      <alignment horizontal="left" vertical="top"/>
    </xf>
    <xf numFmtId="0" fontId="19" fillId="4" borderId="2" xfId="6" applyFont="1" applyFill="1" applyBorder="1" applyAlignment="1" applyProtection="1">
      <alignment vertical="top"/>
    </xf>
    <xf numFmtId="166" fontId="16" fillId="4" borderId="1" xfId="4" applyNumberFormat="1" applyFont="1" applyFill="1" applyBorder="1" applyAlignment="1">
      <alignment horizontal="center" vertical="center"/>
    </xf>
    <xf numFmtId="0" fontId="20" fillId="0" borderId="1" xfId="3" applyFont="1" applyBorder="1" applyAlignment="1">
      <alignment horizontal="center"/>
    </xf>
    <xf numFmtId="166" fontId="16" fillId="4" borderId="0" xfId="4" applyNumberFormat="1" applyFont="1" applyFill="1" applyAlignment="1">
      <alignment horizontal="center" vertical="center"/>
    </xf>
    <xf numFmtId="0" fontId="16" fillId="4" borderId="1" xfId="4" applyFont="1" applyFill="1" applyBorder="1" applyAlignment="1">
      <alignment horizontal="center" vertical="center"/>
    </xf>
    <xf numFmtId="0" fontId="16" fillId="4" borderId="6" xfId="4" applyFont="1" applyFill="1" applyBorder="1" applyAlignment="1">
      <alignment horizontal="center" vertical="center"/>
    </xf>
    <xf numFmtId="165" fontId="16" fillId="4" borderId="6" xfId="4" applyNumberFormat="1" applyFont="1" applyFill="1" applyBorder="1" applyAlignment="1">
      <alignment horizontal="center" vertical="center"/>
    </xf>
    <xf numFmtId="0" fontId="14" fillId="4" borderId="0" xfId="4" applyFont="1" applyFill="1" applyAlignment="1">
      <alignment horizontal="center" vertical="center"/>
    </xf>
    <xf numFmtId="0" fontId="14" fillId="2" borderId="1" xfId="4" applyFont="1" applyFill="1" applyBorder="1" applyAlignment="1">
      <alignment horizontal="center" vertical="center"/>
    </xf>
    <xf numFmtId="0" fontId="14" fillId="2" borderId="1" xfId="4" applyFont="1" applyFill="1" applyBorder="1" applyAlignment="1">
      <alignment horizontal="center" vertical="center" wrapText="1"/>
    </xf>
    <xf numFmtId="165" fontId="14" fillId="2" borderId="1" xfId="4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horizontal="center" vertical="center" wrapText="1"/>
    </xf>
    <xf numFmtId="0" fontId="22" fillId="5" borderId="1" xfId="4" applyFont="1" applyFill="1" applyBorder="1" applyAlignment="1">
      <alignment vertical="center" wrapText="1"/>
    </xf>
    <xf numFmtId="0" fontId="21" fillId="5" borderId="1" xfId="4" quotePrefix="1" applyFont="1" applyFill="1" applyBorder="1" applyAlignment="1">
      <alignment horizontal="left" vertical="center" wrapText="1"/>
    </xf>
    <xf numFmtId="0" fontId="17" fillId="5" borderId="1" xfId="4" applyFont="1" applyFill="1" applyBorder="1" applyAlignment="1">
      <alignment horizontal="center" vertical="center" wrapText="1"/>
    </xf>
    <xf numFmtId="1" fontId="23" fillId="5" borderId="1" xfId="5" applyNumberFormat="1" applyFont="1" applyFill="1" applyBorder="1" applyAlignment="1">
      <alignment horizontal="left" vertical="center"/>
    </xf>
    <xf numFmtId="0" fontId="17" fillId="5" borderId="1" xfId="4" applyFont="1" applyFill="1" applyBorder="1" applyAlignment="1">
      <alignment horizontal="center" vertical="center"/>
    </xf>
    <xf numFmtId="3" fontId="23" fillId="0" borderId="1" xfId="5" applyNumberFormat="1" applyFont="1" applyBorder="1" applyAlignment="1">
      <alignment horizontal="center" vertical="center"/>
    </xf>
    <xf numFmtId="165" fontId="17" fillId="5" borderId="1" xfId="4" applyNumberFormat="1" applyFont="1" applyFill="1" applyBorder="1" applyAlignment="1">
      <alignment horizontal="center" vertical="center"/>
    </xf>
    <xf numFmtId="165" fontId="24" fillId="5" borderId="1" xfId="7" applyNumberFormat="1" applyFont="1" applyFill="1" applyBorder="1" applyAlignment="1">
      <alignment horizontal="center" vertical="center" wrapText="1"/>
    </xf>
    <xf numFmtId="168" fontId="21" fillId="5" borderId="1" xfId="8" applyNumberFormat="1" applyFont="1" applyFill="1" applyBorder="1" applyAlignment="1">
      <alignment horizontal="center" vertical="center" wrapText="1"/>
    </xf>
    <xf numFmtId="0" fontId="1" fillId="0" borderId="0" xfId="3" applyAlignment="1">
      <alignment vertical="center"/>
    </xf>
    <xf numFmtId="0" fontId="25" fillId="5" borderId="3" xfId="4" applyFont="1" applyFill="1" applyBorder="1" applyAlignment="1">
      <alignment horizontal="right" vertical="center" wrapText="1"/>
    </xf>
    <xf numFmtId="0" fontId="25" fillId="5" borderId="7" xfId="4" applyFont="1" applyFill="1" applyBorder="1" applyAlignment="1">
      <alignment horizontal="right" vertical="center" wrapText="1"/>
    </xf>
    <xf numFmtId="0" fontId="25" fillId="5" borderId="4" xfId="4" applyFont="1" applyFill="1" applyBorder="1" applyAlignment="1">
      <alignment horizontal="right" vertical="center" wrapText="1"/>
    </xf>
    <xf numFmtId="0" fontId="21" fillId="6" borderId="8" xfId="4" applyFont="1" applyFill="1" applyBorder="1" applyAlignment="1">
      <alignment horizontal="center" vertical="center"/>
    </xf>
    <xf numFmtId="0" fontId="22" fillId="6" borderId="8" xfId="4" applyFont="1" applyFill="1" applyBorder="1" applyAlignment="1">
      <alignment horizontal="center" vertical="center"/>
    </xf>
    <xf numFmtId="0" fontId="21" fillId="6" borderId="8" xfId="4" applyFont="1" applyFill="1" applyBorder="1" applyAlignment="1">
      <alignment horizontal="center" vertical="center" wrapText="1"/>
    </xf>
    <xf numFmtId="0" fontId="26" fillId="6" borderId="8" xfId="4" applyFont="1" applyFill="1" applyBorder="1" applyAlignment="1">
      <alignment horizontal="center" vertical="center"/>
    </xf>
    <xf numFmtId="1" fontId="27" fillId="6" borderId="8" xfId="5" applyNumberFormat="1" applyFont="1" applyFill="1" applyBorder="1" applyAlignment="1">
      <alignment horizontal="center" vertical="center"/>
    </xf>
    <xf numFmtId="3" fontId="28" fillId="6" borderId="8" xfId="5" applyNumberFormat="1" applyFont="1" applyFill="1" applyBorder="1" applyAlignment="1">
      <alignment horizontal="center" vertical="center"/>
    </xf>
    <xf numFmtId="165" fontId="21" fillId="6" borderId="8" xfId="4" applyNumberFormat="1" applyFont="1" applyFill="1" applyBorder="1" applyAlignment="1">
      <alignment horizontal="center" vertical="center"/>
    </xf>
    <xf numFmtId="165" fontId="21" fillId="6" borderId="8" xfId="7" applyNumberFormat="1" applyFont="1" applyFill="1" applyBorder="1" applyAlignment="1">
      <alignment horizontal="center" vertical="center" wrapText="1"/>
    </xf>
    <xf numFmtId="168" fontId="21" fillId="6" borderId="8" xfId="8" applyNumberFormat="1" applyFont="1" applyFill="1" applyBorder="1" applyAlignment="1">
      <alignment horizontal="center" vertical="center"/>
    </xf>
    <xf numFmtId="0" fontId="29" fillId="4" borderId="0" xfId="4" applyFont="1" applyFill="1" applyAlignment="1">
      <alignment horizontal="center" vertical="center" wrapText="1"/>
    </xf>
    <xf numFmtId="0" fontId="30" fillId="4" borderId="0" xfId="4" applyFont="1" applyFill="1" applyAlignment="1">
      <alignment horizontal="center" vertical="center" wrapText="1"/>
    </xf>
    <xf numFmtId="3" fontId="31" fillId="7" borderId="1" xfId="4" applyNumberFormat="1" applyFont="1" applyFill="1" applyBorder="1" applyAlignment="1">
      <alignment horizontal="center" vertical="center" wrapText="1"/>
    </xf>
    <xf numFmtId="3" fontId="31" fillId="0" borderId="1" xfId="4" applyNumberFormat="1" applyFont="1" applyBorder="1" applyAlignment="1">
      <alignment horizontal="center" vertical="center" wrapText="1"/>
    </xf>
    <xf numFmtId="165" fontId="29" fillId="4" borderId="0" xfId="4" applyNumberFormat="1" applyFont="1" applyFill="1" applyAlignment="1">
      <alignment horizontal="center" vertical="center" wrapText="1"/>
    </xf>
    <xf numFmtId="165" fontId="31" fillId="7" borderId="3" xfId="4" applyNumberFormat="1" applyFont="1" applyFill="1" applyBorder="1" applyAlignment="1">
      <alignment horizontal="center" vertical="center" wrapText="1"/>
    </xf>
    <xf numFmtId="165" fontId="31" fillId="7" borderId="7" xfId="4" applyNumberFormat="1" applyFont="1" applyFill="1" applyBorder="1" applyAlignment="1">
      <alignment horizontal="center" vertical="center" wrapText="1"/>
    </xf>
    <xf numFmtId="0" fontId="32" fillId="4" borderId="0" xfId="4" applyFont="1" applyFill="1" applyAlignment="1">
      <alignment horizontal="center" vertical="center"/>
    </xf>
    <xf numFmtId="14" fontId="33" fillId="4" borderId="0" xfId="4" quotePrefix="1" applyNumberFormat="1" applyFont="1" applyFill="1" applyAlignment="1">
      <alignment horizontal="center" vertical="center"/>
    </xf>
    <xf numFmtId="165" fontId="16" fillId="4" borderId="0" xfId="7" applyNumberFormat="1" applyFont="1" applyFill="1" applyAlignment="1">
      <alignment horizontal="center" vertical="center"/>
    </xf>
    <xf numFmtId="0" fontId="34" fillId="0" borderId="0" xfId="4" applyFont="1" applyAlignment="1">
      <alignment horizontal="center" vertical="center" wrapText="1"/>
    </xf>
    <xf numFmtId="0" fontId="34" fillId="4" borderId="0" xfId="4" applyFont="1" applyFill="1" applyAlignment="1">
      <alignment horizontal="center" vertical="center"/>
    </xf>
    <xf numFmtId="0" fontId="34" fillId="0" borderId="0" xfId="4" applyFont="1" applyAlignment="1">
      <alignment vertical="center"/>
    </xf>
    <xf numFmtId="0" fontId="35" fillId="4" borderId="0" xfId="4" applyFont="1" applyFill="1" applyAlignment="1">
      <alignment horizontal="center" vertical="center"/>
    </xf>
    <xf numFmtId="0" fontId="16" fillId="0" borderId="0" xfId="4" applyFont="1" applyAlignment="1">
      <alignment horizontal="center" vertical="center"/>
    </xf>
    <xf numFmtId="165" fontId="34" fillId="4" borderId="0" xfId="4" applyNumberFormat="1" applyFont="1" applyFill="1" applyAlignment="1">
      <alignment horizontal="center" vertical="center"/>
    </xf>
    <xf numFmtId="0" fontId="11" fillId="0" borderId="0" xfId="3" applyFont="1"/>
  </cellXfs>
  <cellStyles count="9">
    <cellStyle name="Comma 6" xfId="7" xr:uid="{0E793D5A-1C16-46BF-A02C-7DEB75A73609}"/>
    <cellStyle name="Comma 74 2" xfId="8" xr:uid="{68C3CCCE-36D2-4189-9A39-EB68FC526D8C}"/>
    <cellStyle name="Hyperlink 2" xfId="6" xr:uid="{D813115C-3B99-41E9-A20E-C9E78819EAB1}"/>
    <cellStyle name="Normal" xfId="0" builtinId="0"/>
    <cellStyle name="Normal 10 2" xfId="4" xr:uid="{56549C42-8BAF-4D6B-9517-164E928D0321}"/>
    <cellStyle name="Normal 133 3 3" xfId="5" xr:uid="{5D68CD55-91C0-479B-817A-9DD1D13F3985}"/>
    <cellStyle name="Normal 2" xfId="1" xr:uid="{A28B83FF-9DB5-45C8-ADC0-77D6F8655659}"/>
    <cellStyle name="Normal 3" xfId="2" xr:uid="{F9BD3BCF-A4D7-4A06-A346-98341A3860D7}"/>
    <cellStyle name="Normal 4" xfId="3" xr:uid="{C191B4AF-E9D6-44E1-8F62-018A8FF1B0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11</xdr:row>
      <xdr:rowOff>18142</xdr:rowOff>
    </xdr:from>
    <xdr:to>
      <xdr:col>3</xdr:col>
      <xdr:colOff>525218</xdr:colOff>
      <xdr:row>11</xdr:row>
      <xdr:rowOff>1687286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A86D9B-8476-4E46-B276-E01534477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5" y="4063999"/>
          <a:ext cx="2911004" cy="1669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489858</xdr:colOff>
      <xdr:row>20</xdr:row>
      <xdr:rowOff>72571</xdr:rowOff>
    </xdr:from>
    <xdr:to>
      <xdr:col>3</xdr:col>
      <xdr:colOff>834586</xdr:colOff>
      <xdr:row>30</xdr:row>
      <xdr:rowOff>75315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254B5-AC38-4DDE-A5E4-6D6886951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2929" y="4091214"/>
          <a:ext cx="3374586" cy="19349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OCTOBERS%20VERY%20OWN/4-SS25/2-PRODUCTION/4-INTERNAL-PURCHASE-ORDER/4-2-TRIM-ORDER/TRIM-PO/DRAFT-PO/GRAPHIC%202/O08-0742%20-%20OVO-SS25%20-%20GRAPHIC%202%20-%20STICKER%20-%20SH%20TRIM.xlsx" TargetMode="External"/><Relationship Id="rId2" Type="http://schemas.microsoft.com/office/2019/04/relationships/externalLinkLongPath" Target="/sites/COMMERCIAL/Shared%20Documents/General/2-CUSTOMER-FOLDER/OCTOBERS%20VERY%20OWN/4-SS25/2-PRODUCTION/4-INTERNAL-PURCHASE-ORDER/4-2-TRIM-ORDER/TRIM-PO/DRAFT-PO/GRAPHIC%202/O08-0742%20-%20OVO-SS25%20-%20GRAPHIC%202%20-%20STICKER%20-%20SH%20TRIM.xlsx?E4A4BAFE" TargetMode="External"/><Relationship Id="rId1" Type="http://schemas.openxmlformats.org/officeDocument/2006/relationships/externalLinkPath" Target="file:///\\E4A4BAFE\O08-0742%20-%20OVO-SS25%20-%20GRAPHIC%202%20-%20STICKER%20-%20SH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UR.QT-2.BM1"/>
      <sheetName val="M-0125-KT-5743"/>
      <sheetName val="M-0125-KT-5492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54E8-BB80-4D51-A789-2B616B998F50}">
  <sheetPr>
    <pageSetUpPr fitToPage="1"/>
  </sheetPr>
  <dimension ref="A1:W26"/>
  <sheetViews>
    <sheetView tabSelected="1" view="pageBreakPreview" topLeftCell="A5" zoomScale="70" zoomScaleNormal="100" zoomScaleSheetLayoutView="70" zoomScalePageLayoutView="55" workbookViewId="0">
      <pane ySplit="6" topLeftCell="A11" activePane="bottomLeft" state="frozen"/>
      <selection activeCell="A5" sqref="A5"/>
      <selection pane="bottomLeft" activeCell="P12" sqref="P12"/>
    </sheetView>
  </sheetViews>
  <sheetFormatPr defaultRowHeight="14.5" x14ac:dyDescent="0.35"/>
  <cols>
    <col min="1" max="1" width="15.4140625" style="21" customWidth="1"/>
    <col min="2" max="2" width="8.6640625" style="21"/>
    <col min="3" max="3" width="9.33203125" style="21" customWidth="1"/>
    <col min="4" max="4" width="11.5" style="21" customWidth="1"/>
    <col min="5" max="5" width="15.58203125" style="21" customWidth="1"/>
    <col min="6" max="6" width="8.25" style="21" customWidth="1"/>
    <col min="7" max="7" width="20.6640625" style="21" customWidth="1"/>
    <col min="8" max="8" width="8.6640625" style="21"/>
    <col min="9" max="9" width="12.9140625" style="21" customWidth="1"/>
    <col min="10" max="10" width="9.33203125" style="21" customWidth="1"/>
    <col min="11" max="11" width="10.5" style="21" customWidth="1"/>
    <col min="12" max="12" width="12.08203125" style="21" customWidth="1"/>
    <col min="13" max="13" width="23.75" style="21" customWidth="1"/>
    <col min="14" max="14" width="17.4140625" style="21" customWidth="1"/>
    <col min="15" max="16384" width="8.6640625" style="21"/>
  </cols>
  <sheetData>
    <row r="1" spans="1:23" ht="16.5" x14ac:dyDescent="0.35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9" t="s">
        <v>35</v>
      </c>
      <c r="N1" s="20" t="s">
        <v>36</v>
      </c>
    </row>
    <row r="2" spans="1:23" ht="16.5" x14ac:dyDescent="0.45">
      <c r="A2" s="17"/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9" t="s">
        <v>37</v>
      </c>
      <c r="N2" s="22" t="s">
        <v>38</v>
      </c>
    </row>
    <row r="3" spans="1:23" ht="16.5" x14ac:dyDescent="0.45">
      <c r="A3" s="17"/>
      <c r="B3" s="17"/>
      <c r="C3" s="17"/>
      <c r="D3" s="18"/>
      <c r="E3" s="18"/>
      <c r="F3" s="18"/>
      <c r="G3" s="18"/>
      <c r="H3" s="18"/>
      <c r="I3" s="18"/>
      <c r="J3" s="18"/>
      <c r="K3" s="18"/>
      <c r="L3" s="18"/>
      <c r="M3" s="19" t="s">
        <v>39</v>
      </c>
      <c r="N3" s="23">
        <v>1</v>
      </c>
    </row>
    <row r="4" spans="1:23" ht="14" customHeight="1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23" ht="18" x14ac:dyDescent="0.35">
      <c r="A5" s="25" t="s">
        <v>40</v>
      </c>
      <c r="B5" s="26" t="s">
        <v>41</v>
      </c>
      <c r="C5" s="26"/>
      <c r="D5" s="26"/>
      <c r="E5" s="27"/>
      <c r="F5" s="28"/>
      <c r="G5" s="29" t="s">
        <v>42</v>
      </c>
      <c r="H5" s="30" t="s">
        <v>43</v>
      </c>
      <c r="I5" s="31"/>
      <c r="J5" s="28"/>
      <c r="K5" s="28"/>
      <c r="L5" s="32"/>
      <c r="M5" s="33" t="s">
        <v>44</v>
      </c>
      <c r="N5" s="34">
        <v>45672</v>
      </c>
    </row>
    <row r="6" spans="1:23" ht="18" x14ac:dyDescent="0.35">
      <c r="A6" s="35" t="s">
        <v>45</v>
      </c>
      <c r="B6" s="36"/>
      <c r="C6" s="36"/>
      <c r="D6" s="36"/>
      <c r="E6" s="27"/>
      <c r="F6" s="28"/>
      <c r="G6" s="29" t="s">
        <v>46</v>
      </c>
      <c r="H6" s="37" t="s">
        <v>79</v>
      </c>
      <c r="I6" s="38"/>
      <c r="J6" s="28"/>
      <c r="K6" s="28"/>
      <c r="L6" s="39"/>
      <c r="M6" s="33" t="s">
        <v>47</v>
      </c>
      <c r="N6" s="40" t="s">
        <v>81</v>
      </c>
    </row>
    <row r="7" spans="1:23" ht="18" x14ac:dyDescent="0.35">
      <c r="A7" s="35" t="s">
        <v>48</v>
      </c>
      <c r="B7" s="41"/>
      <c r="C7" s="41"/>
      <c r="D7" s="42"/>
      <c r="E7" s="27"/>
      <c r="F7" s="28"/>
      <c r="G7" s="29" t="s">
        <v>49</v>
      </c>
      <c r="H7" s="43">
        <f>N5+10</f>
        <v>45682</v>
      </c>
      <c r="I7" s="43"/>
      <c r="J7" s="28"/>
      <c r="K7" s="28"/>
      <c r="L7" s="39"/>
      <c r="M7" s="33" t="s">
        <v>50</v>
      </c>
      <c r="N7" s="44" t="s">
        <v>80</v>
      </c>
    </row>
    <row r="8" spans="1:23" ht="18" x14ac:dyDescent="0.35">
      <c r="A8" s="35" t="s">
        <v>51</v>
      </c>
      <c r="B8" s="36"/>
      <c r="C8" s="36"/>
      <c r="D8" s="36"/>
      <c r="E8" s="27"/>
      <c r="F8" s="28"/>
      <c r="G8" s="29" t="s">
        <v>52</v>
      </c>
      <c r="H8" s="43">
        <v>45660</v>
      </c>
      <c r="I8" s="43"/>
      <c r="J8" s="45"/>
      <c r="K8" s="45"/>
      <c r="L8" s="39"/>
      <c r="M8" s="33" t="s">
        <v>53</v>
      </c>
      <c r="N8" s="46" t="s">
        <v>54</v>
      </c>
    </row>
    <row r="9" spans="1:23" ht="16.5" x14ac:dyDescent="0.35">
      <c r="A9" s="47"/>
      <c r="B9" s="47"/>
      <c r="C9" s="47"/>
      <c r="D9" s="28"/>
      <c r="E9" s="28"/>
      <c r="F9" s="28"/>
      <c r="G9" s="28"/>
      <c r="H9" s="28"/>
      <c r="I9" s="47"/>
      <c r="J9" s="28"/>
      <c r="K9" s="28"/>
      <c r="L9" s="48"/>
      <c r="M9" s="49"/>
      <c r="N9" s="28"/>
    </row>
    <row r="10" spans="1:23" ht="66" x14ac:dyDescent="0.35">
      <c r="A10" s="50" t="s">
        <v>55</v>
      </c>
      <c r="B10" s="51" t="s">
        <v>56</v>
      </c>
      <c r="C10" s="51" t="s">
        <v>57</v>
      </c>
      <c r="D10" s="51" t="s">
        <v>58</v>
      </c>
      <c r="E10" s="51" t="s">
        <v>59</v>
      </c>
      <c r="F10" s="50" t="s">
        <v>60</v>
      </c>
      <c r="G10" s="50" t="s">
        <v>61</v>
      </c>
      <c r="H10" s="50" t="s">
        <v>62</v>
      </c>
      <c r="I10" s="51" t="s">
        <v>63</v>
      </c>
      <c r="J10" s="51" t="s">
        <v>64</v>
      </c>
      <c r="K10" s="51" t="s">
        <v>65</v>
      </c>
      <c r="L10" s="52" t="s">
        <v>66</v>
      </c>
      <c r="M10" s="50" t="s">
        <v>67</v>
      </c>
      <c r="N10" s="50" t="s">
        <v>68</v>
      </c>
    </row>
    <row r="11" spans="1:23" s="63" customFormat="1" ht="101.5" customHeight="1" x14ac:dyDescent="0.25">
      <c r="A11" s="53" t="s">
        <v>15</v>
      </c>
      <c r="B11" s="54"/>
      <c r="C11" s="53" t="s">
        <v>69</v>
      </c>
      <c r="D11" s="53" t="s">
        <v>70</v>
      </c>
      <c r="E11" s="55" t="s">
        <v>71</v>
      </c>
      <c r="F11" s="56" t="s">
        <v>72</v>
      </c>
      <c r="G11" s="57" t="s">
        <v>17</v>
      </c>
      <c r="H11" s="58" t="s">
        <v>73</v>
      </c>
      <c r="I11" s="59">
        <v>1444</v>
      </c>
      <c r="J11" s="59">
        <v>0</v>
      </c>
      <c r="K11" s="59">
        <f>I11</f>
        <v>1444</v>
      </c>
      <c r="L11" s="60"/>
      <c r="M11" s="61">
        <f>K11*L11</f>
        <v>0</v>
      </c>
      <c r="N11" s="62"/>
      <c r="W11" s="63" t="s">
        <v>69</v>
      </c>
    </row>
    <row r="12" spans="1:23" s="63" customFormat="1" ht="138.5" customHeight="1" x14ac:dyDescent="0.25">
      <c r="A12" s="64" t="s">
        <v>74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1:23" ht="16.5" x14ac:dyDescent="0.35">
      <c r="A13" s="67"/>
      <c r="B13" s="68"/>
      <c r="C13" s="69"/>
      <c r="D13" s="69"/>
      <c r="E13" s="69"/>
      <c r="F13" s="70"/>
      <c r="G13" s="71"/>
      <c r="H13" s="67"/>
      <c r="I13" s="72"/>
      <c r="J13" s="72"/>
      <c r="K13" s="72"/>
      <c r="L13" s="73"/>
      <c r="M13" s="74"/>
      <c r="N13" s="75"/>
    </row>
    <row r="14" spans="1:23" ht="31.5" customHeight="1" x14ac:dyDescent="0.35">
      <c r="A14" s="76"/>
      <c r="B14" s="76"/>
      <c r="C14" s="76"/>
      <c r="D14" s="76"/>
      <c r="E14" s="76"/>
      <c r="F14" s="76"/>
      <c r="G14" s="77"/>
      <c r="H14" s="77" t="s">
        <v>75</v>
      </c>
      <c r="I14" s="78">
        <f>SUM(I11:I11)</f>
        <v>1444</v>
      </c>
      <c r="J14" s="79"/>
      <c r="K14" s="78">
        <f>SUM(K11:K11)</f>
        <v>1444</v>
      </c>
      <c r="L14" s="80"/>
      <c r="M14" s="81">
        <f>SUM(M11:M13)</f>
        <v>0</v>
      </c>
      <c r="N14" s="82"/>
    </row>
    <row r="15" spans="1:23" ht="16.5" x14ac:dyDescent="0.35">
      <c r="A15" s="83"/>
      <c r="B15" s="83"/>
      <c r="C15" s="84"/>
      <c r="D15" s="84"/>
      <c r="E15" s="84"/>
      <c r="F15" s="84"/>
      <c r="G15" s="28"/>
      <c r="H15" s="28"/>
      <c r="I15" s="28"/>
      <c r="J15" s="28"/>
      <c r="K15" s="28"/>
      <c r="L15" s="85"/>
      <c r="M15" s="85"/>
      <c r="N15" s="28"/>
    </row>
    <row r="16" spans="1:23" ht="16.5" x14ac:dyDescent="0.35">
      <c r="A16" s="86" t="s">
        <v>76</v>
      </c>
      <c r="B16" s="86"/>
      <c r="C16" s="86"/>
      <c r="D16" s="87"/>
      <c r="E16" s="88" t="s">
        <v>77</v>
      </c>
      <c r="F16" s="88"/>
      <c r="G16" s="87"/>
      <c r="H16" s="89"/>
      <c r="I16" s="90"/>
      <c r="J16" s="90"/>
      <c r="K16" s="90"/>
      <c r="L16" s="91" t="s">
        <v>78</v>
      </c>
      <c r="M16" s="28"/>
      <c r="N16" s="28"/>
    </row>
    <row r="17" spans="1:14" ht="16.5" x14ac:dyDescent="0.4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pans="1:14" ht="16.5" x14ac:dyDescent="0.4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</row>
    <row r="19" spans="1:14" ht="16.5" x14ac:dyDescent="0.4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  <row r="20" spans="1:14" ht="16.5" x14ac:dyDescent="0.4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14" ht="16.5" x14ac:dyDescent="0.4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  <row r="22" spans="1:14" ht="16.5" x14ac:dyDescent="0.45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  <row r="23" spans="1:14" ht="16.5" x14ac:dyDescent="0.4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</row>
    <row r="24" spans="1:14" ht="16.5" x14ac:dyDescent="0.45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</row>
    <row r="25" spans="1:14" ht="16.5" x14ac:dyDescent="0.4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</row>
    <row r="26" spans="1:14" ht="16.5" x14ac:dyDescent="0.4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</sheetData>
  <mergeCells count="13">
    <mergeCell ref="A16:C16"/>
    <mergeCell ref="B7:C7"/>
    <mergeCell ref="H7:I7"/>
    <mergeCell ref="B8:D8"/>
    <mergeCell ref="H8:I8"/>
    <mergeCell ref="A12:N12"/>
    <mergeCell ref="M14:N14"/>
    <mergeCell ref="A1:C3"/>
    <mergeCell ref="D1:L3"/>
    <mergeCell ref="B5:D5"/>
    <mergeCell ref="H5:I5"/>
    <mergeCell ref="B6:D6"/>
    <mergeCell ref="H6:I6"/>
  </mergeCells>
  <printOptions horizontalCentered="1"/>
  <pageMargins left="0.2" right="0" top="0.6" bottom="0.6" header="0.3" footer="0.3"/>
  <pageSetup paperSize="9" scale="51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99A-AFA5-8D4E-BC02-C7F5237D8CCB}">
  <dimension ref="A1:I23"/>
  <sheetViews>
    <sheetView view="pageBreakPreview" zoomScale="70" zoomScaleNormal="90" zoomScaleSheetLayoutView="70" workbookViewId="0">
      <selection activeCell="I10" activeCellId="1" sqref="I18 I10"/>
    </sheetView>
  </sheetViews>
  <sheetFormatPr defaultColWidth="11" defaultRowHeight="15" x14ac:dyDescent="0.25"/>
  <cols>
    <col min="1" max="1" width="36.83203125" customWidth="1"/>
    <col min="2" max="2" width="16.25" customWidth="1"/>
    <col min="3" max="3" width="23.4140625" customWidth="1"/>
    <col min="4" max="4" width="18.7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8" bestFit="1" customWidth="1"/>
    <col min="9" max="9" width="18.75" style="8" customWidth="1"/>
  </cols>
  <sheetData>
    <row r="1" spans="1:9" ht="16" x14ac:dyDescent="0.35">
      <c r="A1" s="1"/>
      <c r="B1" s="1"/>
      <c r="C1" s="1"/>
      <c r="D1" s="1"/>
      <c r="E1" s="1"/>
      <c r="F1" s="1"/>
      <c r="G1" s="1"/>
      <c r="H1" s="5"/>
      <c r="I1" s="5"/>
    </row>
    <row r="2" spans="1:9" ht="16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/>
      <c r="H2" s="6" t="s">
        <v>32</v>
      </c>
      <c r="I2" s="6" t="s">
        <v>33</v>
      </c>
    </row>
    <row r="3" spans="1:9" ht="16" x14ac:dyDescent="0.35">
      <c r="A3" s="11" t="s">
        <v>16</v>
      </c>
      <c r="B3" s="11" t="s">
        <v>14</v>
      </c>
      <c r="C3" s="12" t="s">
        <v>15</v>
      </c>
      <c r="D3" s="11" t="s">
        <v>13</v>
      </c>
      <c r="E3" s="11" t="s">
        <v>6</v>
      </c>
      <c r="F3" s="13" t="s">
        <v>18</v>
      </c>
      <c r="G3" s="14"/>
      <c r="H3" s="7">
        <v>20</v>
      </c>
      <c r="I3" s="7">
        <f>ROUNDUP(H3*2*1.2,0)</f>
        <v>48</v>
      </c>
    </row>
    <row r="4" spans="1:9" ht="16" x14ac:dyDescent="0.35">
      <c r="A4" s="11" t="s">
        <v>16</v>
      </c>
      <c r="B4" s="11" t="s">
        <v>14</v>
      </c>
      <c r="C4" s="12" t="s">
        <v>15</v>
      </c>
      <c r="D4" s="11" t="s">
        <v>13</v>
      </c>
      <c r="E4" s="11" t="s">
        <v>7</v>
      </c>
      <c r="F4" s="13" t="s">
        <v>19</v>
      </c>
      <c r="G4" s="14"/>
      <c r="H4" s="7">
        <v>48</v>
      </c>
      <c r="I4" s="7">
        <f t="shared" ref="I4:I17" si="0">ROUNDUP(H4*2*1.2,0)</f>
        <v>116</v>
      </c>
    </row>
    <row r="5" spans="1:9" ht="16" x14ac:dyDescent="0.35">
      <c r="A5" s="11" t="s">
        <v>16</v>
      </c>
      <c r="B5" s="11" t="s">
        <v>14</v>
      </c>
      <c r="C5" s="12" t="s">
        <v>15</v>
      </c>
      <c r="D5" s="11" t="s">
        <v>13</v>
      </c>
      <c r="E5" s="11" t="s">
        <v>8</v>
      </c>
      <c r="F5" s="13" t="s">
        <v>20</v>
      </c>
      <c r="G5" s="14"/>
      <c r="H5" s="7">
        <v>84</v>
      </c>
      <c r="I5" s="7">
        <f t="shared" si="0"/>
        <v>202</v>
      </c>
    </row>
    <row r="6" spans="1:9" ht="16" x14ac:dyDescent="0.35">
      <c r="A6" s="11" t="s">
        <v>16</v>
      </c>
      <c r="B6" s="11" t="s">
        <v>14</v>
      </c>
      <c r="C6" s="12" t="s">
        <v>15</v>
      </c>
      <c r="D6" s="11" t="s">
        <v>13</v>
      </c>
      <c r="E6" s="11" t="s">
        <v>9</v>
      </c>
      <c r="F6" s="13" t="s">
        <v>21</v>
      </c>
      <c r="G6" s="14"/>
      <c r="H6" s="7">
        <v>72</v>
      </c>
      <c r="I6" s="7">
        <f t="shared" si="0"/>
        <v>173</v>
      </c>
    </row>
    <row r="7" spans="1:9" ht="16" x14ac:dyDescent="0.35">
      <c r="A7" s="11" t="s">
        <v>16</v>
      </c>
      <c r="B7" s="11" t="s">
        <v>14</v>
      </c>
      <c r="C7" s="12" t="s">
        <v>15</v>
      </c>
      <c r="D7" s="11" t="s">
        <v>13</v>
      </c>
      <c r="E7" s="11" t="s">
        <v>10</v>
      </c>
      <c r="F7" s="13" t="s">
        <v>22</v>
      </c>
      <c r="G7" s="14"/>
      <c r="H7" s="7">
        <v>44</v>
      </c>
      <c r="I7" s="7">
        <f t="shared" si="0"/>
        <v>106</v>
      </c>
    </row>
    <row r="8" spans="1:9" ht="16" x14ac:dyDescent="0.35">
      <c r="A8" s="11" t="s">
        <v>16</v>
      </c>
      <c r="B8" s="11" t="s">
        <v>14</v>
      </c>
      <c r="C8" s="12" t="s">
        <v>15</v>
      </c>
      <c r="D8" s="11" t="s">
        <v>13</v>
      </c>
      <c r="E8" s="11" t="s">
        <v>11</v>
      </c>
      <c r="F8" s="13" t="s">
        <v>23</v>
      </c>
      <c r="G8" s="14"/>
      <c r="H8" s="7">
        <v>22</v>
      </c>
      <c r="I8" s="7">
        <f t="shared" si="0"/>
        <v>53</v>
      </c>
    </row>
    <row r="9" spans="1:9" ht="16" x14ac:dyDescent="0.35">
      <c r="A9" s="11" t="s">
        <v>16</v>
      </c>
      <c r="B9" s="11" t="s">
        <v>14</v>
      </c>
      <c r="C9" s="12" t="s">
        <v>15</v>
      </c>
      <c r="D9" s="11" t="s">
        <v>13</v>
      </c>
      <c r="E9" s="11" t="s">
        <v>12</v>
      </c>
      <c r="F9" s="13" t="s">
        <v>24</v>
      </c>
      <c r="G9" s="14"/>
      <c r="H9" s="7">
        <v>10</v>
      </c>
      <c r="I9" s="7">
        <f t="shared" si="0"/>
        <v>24</v>
      </c>
    </row>
    <row r="10" spans="1:9" ht="16" x14ac:dyDescent="0.35">
      <c r="A10" s="11"/>
      <c r="B10" s="11"/>
      <c r="C10" s="12"/>
      <c r="D10" s="11"/>
      <c r="E10" s="11"/>
      <c r="F10" s="13"/>
      <c r="G10" s="14"/>
      <c r="H10" s="7">
        <f>SUM(H3:H9)</f>
        <v>300</v>
      </c>
      <c r="I10" s="7">
        <f>SUM(I3:I9)</f>
        <v>722</v>
      </c>
    </row>
    <row r="11" spans="1:9" ht="16" x14ac:dyDescent="0.35">
      <c r="A11" s="11" t="s">
        <v>16</v>
      </c>
      <c r="B11" s="11" t="s">
        <v>17</v>
      </c>
      <c r="C11" s="12" t="s">
        <v>15</v>
      </c>
      <c r="D11" s="11" t="s">
        <v>13</v>
      </c>
      <c r="E11" s="11" t="s">
        <v>6</v>
      </c>
      <c r="F11" s="13" t="s">
        <v>25</v>
      </c>
      <c r="G11" s="14"/>
      <c r="H11" s="7">
        <v>20</v>
      </c>
      <c r="I11" s="7">
        <f t="shared" si="0"/>
        <v>48</v>
      </c>
    </row>
    <row r="12" spans="1:9" ht="16" x14ac:dyDescent="0.35">
      <c r="A12" s="11" t="s">
        <v>16</v>
      </c>
      <c r="B12" s="11" t="s">
        <v>17</v>
      </c>
      <c r="C12" s="12" t="s">
        <v>15</v>
      </c>
      <c r="D12" s="11" t="s">
        <v>13</v>
      </c>
      <c r="E12" s="11" t="s">
        <v>7</v>
      </c>
      <c r="F12" s="13" t="s">
        <v>26</v>
      </c>
      <c r="G12" s="14"/>
      <c r="H12" s="7">
        <v>48</v>
      </c>
      <c r="I12" s="7">
        <f t="shared" si="0"/>
        <v>116</v>
      </c>
    </row>
    <row r="13" spans="1:9" ht="16" x14ac:dyDescent="0.35">
      <c r="A13" s="11" t="s">
        <v>16</v>
      </c>
      <c r="B13" s="11" t="s">
        <v>17</v>
      </c>
      <c r="C13" s="12" t="s">
        <v>15</v>
      </c>
      <c r="D13" s="11" t="s">
        <v>13</v>
      </c>
      <c r="E13" s="11" t="s">
        <v>8</v>
      </c>
      <c r="F13" s="13" t="s">
        <v>27</v>
      </c>
      <c r="G13" s="14"/>
      <c r="H13" s="7">
        <v>84</v>
      </c>
      <c r="I13" s="7">
        <f t="shared" si="0"/>
        <v>202</v>
      </c>
    </row>
    <row r="14" spans="1:9" ht="16" x14ac:dyDescent="0.35">
      <c r="A14" s="11" t="s">
        <v>16</v>
      </c>
      <c r="B14" s="11" t="s">
        <v>17</v>
      </c>
      <c r="C14" s="12" t="s">
        <v>15</v>
      </c>
      <c r="D14" s="11" t="s">
        <v>13</v>
      </c>
      <c r="E14" s="11" t="s">
        <v>9</v>
      </c>
      <c r="F14" s="13" t="s">
        <v>28</v>
      </c>
      <c r="G14" s="14"/>
      <c r="H14" s="7">
        <v>72</v>
      </c>
      <c r="I14" s="7">
        <f t="shared" si="0"/>
        <v>173</v>
      </c>
    </row>
    <row r="15" spans="1:9" ht="16" x14ac:dyDescent="0.35">
      <c r="A15" s="11" t="s">
        <v>16</v>
      </c>
      <c r="B15" s="11" t="s">
        <v>17</v>
      </c>
      <c r="C15" s="12" t="s">
        <v>15</v>
      </c>
      <c r="D15" s="11" t="s">
        <v>13</v>
      </c>
      <c r="E15" s="11" t="s">
        <v>10</v>
      </c>
      <c r="F15" s="13" t="s">
        <v>29</v>
      </c>
      <c r="G15" s="15"/>
      <c r="H15" s="7">
        <v>44</v>
      </c>
      <c r="I15" s="7">
        <f t="shared" si="0"/>
        <v>106</v>
      </c>
    </row>
    <row r="16" spans="1:9" ht="16" x14ac:dyDescent="0.35">
      <c r="A16" s="11" t="s">
        <v>16</v>
      </c>
      <c r="B16" s="11" t="s">
        <v>17</v>
      </c>
      <c r="C16" s="12" t="s">
        <v>15</v>
      </c>
      <c r="D16" s="11" t="s">
        <v>13</v>
      </c>
      <c r="E16" s="11" t="s">
        <v>11</v>
      </c>
      <c r="F16" s="13" t="s">
        <v>30</v>
      </c>
      <c r="G16" s="14"/>
      <c r="H16" s="7">
        <v>22</v>
      </c>
      <c r="I16" s="7">
        <f t="shared" si="0"/>
        <v>53</v>
      </c>
    </row>
    <row r="17" spans="1:9" ht="16" x14ac:dyDescent="0.35">
      <c r="A17" s="11" t="s">
        <v>16</v>
      </c>
      <c r="B17" s="11" t="s">
        <v>17</v>
      </c>
      <c r="C17" s="12" t="s">
        <v>15</v>
      </c>
      <c r="D17" s="11" t="s">
        <v>13</v>
      </c>
      <c r="E17" s="11" t="s">
        <v>12</v>
      </c>
      <c r="F17" s="13" t="s">
        <v>31</v>
      </c>
      <c r="G17" s="14"/>
      <c r="H17" s="7">
        <v>10</v>
      </c>
      <c r="I17" s="7">
        <f t="shared" si="0"/>
        <v>24</v>
      </c>
    </row>
    <row r="18" spans="1:9" ht="16" x14ac:dyDescent="0.35">
      <c r="A18" s="11"/>
      <c r="B18" s="11"/>
      <c r="C18" s="12"/>
      <c r="D18" s="11"/>
      <c r="E18" s="11"/>
      <c r="F18" s="13"/>
      <c r="G18" s="14"/>
      <c r="H18" s="7">
        <f>SUM(H11:H17)</f>
        <v>300</v>
      </c>
      <c r="I18" s="7">
        <f>SUM(I11:I17)</f>
        <v>722</v>
      </c>
    </row>
    <row r="19" spans="1:9" ht="16" x14ac:dyDescent="0.35">
      <c r="A19" s="2"/>
      <c r="B19" s="2"/>
      <c r="C19" s="3"/>
      <c r="D19" s="2"/>
      <c r="E19" s="2"/>
      <c r="F19" s="1"/>
      <c r="G19" s="4"/>
    </row>
    <row r="20" spans="1:9" ht="17.5" x14ac:dyDescent="0.35">
      <c r="A20" s="2"/>
      <c r="B20" s="2"/>
      <c r="C20" s="16" t="s">
        <v>34</v>
      </c>
      <c r="D20" s="2"/>
      <c r="E20" s="2"/>
      <c r="F20" s="1"/>
      <c r="G20" s="4"/>
    </row>
    <row r="21" spans="1:9" ht="16" x14ac:dyDescent="0.35">
      <c r="A21" s="2"/>
      <c r="B21" s="2"/>
      <c r="C21" s="3"/>
      <c r="D21" s="2"/>
      <c r="E21" s="2"/>
      <c r="F21" s="1"/>
      <c r="G21" s="4"/>
    </row>
    <row r="22" spans="1:9" ht="16" x14ac:dyDescent="0.35">
      <c r="A22" s="2"/>
      <c r="B22" s="2"/>
      <c r="C22" s="3"/>
      <c r="D22" s="2"/>
      <c r="E22" s="2"/>
      <c r="F22" s="1"/>
      <c r="G22" s="4"/>
    </row>
    <row r="23" spans="1:9" ht="16" x14ac:dyDescent="0.35">
      <c r="A23" s="2"/>
      <c r="B23" s="2"/>
      <c r="C23" s="3"/>
      <c r="D23" s="2"/>
      <c r="E23" s="2"/>
      <c r="F23" s="1"/>
      <c r="G23" s="4"/>
    </row>
  </sheetData>
  <phoneticPr fontId="5" type="noConversion"/>
  <pageMargins left="0.7" right="0.7" top="0.75" bottom="0.75" header="0.3" footer="0.3"/>
  <pageSetup scale="54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C46151-8C4F-49A3-9FE5-51FA42AAAFA3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D084541-674B-47C5-B734-4CCABCBBD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A3587C-0F58-4E95-B6EB-FD7210E4F9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PUR.QT-2.BM1</vt:lpstr>
      <vt:lpstr>M-0325-KT-5953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Dieu Cao Thi Hong</cp:lastModifiedBy>
  <dcterms:created xsi:type="dcterms:W3CDTF">2023-11-24T17:31:38Z</dcterms:created>
  <dcterms:modified xsi:type="dcterms:W3CDTF">2025-01-15T07:54:55Z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