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276" documentId="13_ncr:1_{BFD2EE36-4402-4AD3-A5A2-6B20BA6BFF13}" xr6:coauthVersionLast="47" xr6:coauthVersionMax="47" xr10:uidLastSave="{2AB7C400-E41C-41D2-BC3D-3BACCA084AE6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externalReferences>
    <externalReference r:id="rId6"/>
  </externalReference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(ALL)'!$A$2:$K$918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(ALL)'!$A$1:$J$919</definedName>
    <definedName name="_xlnm.Print_Area" localSheetId="0">'MER.QT-1.BM2'!$A$1:$N$18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I1" i="9"/>
  <c r="H4" i="9"/>
  <c r="H5" i="9"/>
  <c r="H6" i="9"/>
  <c r="H7" i="9"/>
  <c r="H8" i="9"/>
  <c r="H9" i="9"/>
  <c r="H10" i="9"/>
  <c r="H11" i="9"/>
  <c r="H12" i="9"/>
  <c r="H13" i="9"/>
  <c r="I13" i="9" s="1"/>
  <c r="H14" i="9"/>
  <c r="H15" i="9"/>
  <c r="I15" i="9" s="1"/>
  <c r="H16" i="9"/>
  <c r="H17" i="9"/>
  <c r="H18" i="9"/>
  <c r="H19" i="9"/>
  <c r="H20" i="9"/>
  <c r="H21" i="9"/>
  <c r="H22" i="9"/>
  <c r="H23" i="9"/>
  <c r="H24" i="9"/>
  <c r="H25" i="9"/>
  <c r="H26" i="9"/>
  <c r="H27" i="9"/>
  <c r="I27" i="9" s="1"/>
  <c r="H28" i="9"/>
  <c r="H29" i="9"/>
  <c r="H30" i="9"/>
  <c r="H31" i="9"/>
  <c r="H32" i="9"/>
  <c r="H33" i="9"/>
  <c r="H34" i="9"/>
  <c r="H35" i="9"/>
  <c r="H36" i="9"/>
  <c r="H37" i="9"/>
  <c r="I37" i="9" s="1"/>
  <c r="H38" i="9"/>
  <c r="H39" i="9"/>
  <c r="I39" i="9" s="1"/>
  <c r="H40" i="9"/>
  <c r="H41" i="9"/>
  <c r="H42" i="9"/>
  <c r="H43" i="9"/>
  <c r="H44" i="9"/>
  <c r="H45" i="9"/>
  <c r="H46" i="9"/>
  <c r="H47" i="9"/>
  <c r="H48" i="9"/>
  <c r="H49" i="9"/>
  <c r="H50" i="9"/>
  <c r="H51" i="9"/>
  <c r="I51" i="9" s="1"/>
  <c r="H52" i="9"/>
  <c r="H53" i="9"/>
  <c r="H54" i="9"/>
  <c r="H55" i="9"/>
  <c r="H56" i="9"/>
  <c r="H57" i="9"/>
  <c r="H58" i="9"/>
  <c r="H59" i="9"/>
  <c r="H60" i="9"/>
  <c r="H61" i="9"/>
  <c r="I61" i="9" s="1"/>
  <c r="H62" i="9"/>
  <c r="H63" i="9"/>
  <c r="H64" i="9"/>
  <c r="H65" i="9"/>
  <c r="H66" i="9"/>
  <c r="H67" i="9"/>
  <c r="H68" i="9"/>
  <c r="H69" i="9"/>
  <c r="H70" i="9"/>
  <c r="H71" i="9"/>
  <c r="H72" i="9"/>
  <c r="H73" i="9"/>
  <c r="I73" i="9" s="1"/>
  <c r="H74" i="9"/>
  <c r="H75" i="9"/>
  <c r="I75" i="9" s="1"/>
  <c r="H76" i="9"/>
  <c r="H77" i="9"/>
  <c r="H78" i="9"/>
  <c r="H79" i="9"/>
  <c r="H80" i="9"/>
  <c r="H81" i="9"/>
  <c r="H82" i="9"/>
  <c r="H83" i="9"/>
  <c r="H84" i="9"/>
  <c r="H85" i="9"/>
  <c r="I85" i="9" s="1"/>
  <c r="H86" i="9"/>
  <c r="H87" i="9"/>
  <c r="I87" i="9" s="1"/>
  <c r="H88" i="9"/>
  <c r="H89" i="9"/>
  <c r="H90" i="9"/>
  <c r="H91" i="9"/>
  <c r="H92" i="9"/>
  <c r="H93" i="9"/>
  <c r="H94" i="9"/>
  <c r="H95" i="9"/>
  <c r="H96" i="9"/>
  <c r="H97" i="9"/>
  <c r="I97" i="9" s="1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I111" i="9" s="1"/>
  <c r="H112" i="9"/>
  <c r="H113" i="9"/>
  <c r="H114" i="9"/>
  <c r="H115" i="9"/>
  <c r="H116" i="9"/>
  <c r="H117" i="9"/>
  <c r="H118" i="9"/>
  <c r="H119" i="9"/>
  <c r="H120" i="9"/>
  <c r="H121" i="9"/>
  <c r="I121" i="9" s="1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I145" i="9" s="1"/>
  <c r="H146" i="9"/>
  <c r="H147" i="9"/>
  <c r="I147" i="9" s="1"/>
  <c r="H148" i="9"/>
  <c r="H149" i="9"/>
  <c r="H150" i="9"/>
  <c r="H151" i="9"/>
  <c r="H152" i="9"/>
  <c r="H153" i="9"/>
  <c r="H154" i="9"/>
  <c r="H155" i="9"/>
  <c r="H156" i="9"/>
  <c r="H157" i="9"/>
  <c r="I157" i="9" s="1"/>
  <c r="H158" i="9"/>
  <c r="H159" i="9"/>
  <c r="I159" i="9" s="1"/>
  <c r="H160" i="9"/>
  <c r="H161" i="9"/>
  <c r="H162" i="9"/>
  <c r="H163" i="9"/>
  <c r="H164" i="9"/>
  <c r="H165" i="9"/>
  <c r="H166" i="9"/>
  <c r="H167" i="9"/>
  <c r="H168" i="9"/>
  <c r="H169" i="9"/>
  <c r="H170" i="9"/>
  <c r="H171" i="9"/>
  <c r="I171" i="9" s="1"/>
  <c r="H172" i="9"/>
  <c r="H173" i="9"/>
  <c r="H174" i="9"/>
  <c r="H175" i="9"/>
  <c r="H176" i="9"/>
  <c r="H177" i="9"/>
  <c r="H178" i="9"/>
  <c r="H179" i="9"/>
  <c r="H180" i="9"/>
  <c r="H181" i="9"/>
  <c r="I181" i="9" s="1"/>
  <c r="H182" i="9"/>
  <c r="H183" i="9"/>
  <c r="I183" i="9" s="1"/>
  <c r="H184" i="9"/>
  <c r="H185" i="9"/>
  <c r="H186" i="9"/>
  <c r="H187" i="9"/>
  <c r="H188" i="9"/>
  <c r="H189" i="9"/>
  <c r="H190" i="9"/>
  <c r="H191" i="9"/>
  <c r="H192" i="9"/>
  <c r="H193" i="9"/>
  <c r="H194" i="9"/>
  <c r="H195" i="9"/>
  <c r="I195" i="9" s="1"/>
  <c r="H196" i="9"/>
  <c r="H197" i="9"/>
  <c r="H198" i="9"/>
  <c r="H199" i="9"/>
  <c r="H200" i="9"/>
  <c r="H201" i="9"/>
  <c r="H202" i="9"/>
  <c r="H203" i="9"/>
  <c r="H204" i="9"/>
  <c r="H205" i="9"/>
  <c r="I205" i="9" s="1"/>
  <c r="H206" i="9"/>
  <c r="H207" i="9"/>
  <c r="I207" i="9" s="1"/>
  <c r="H208" i="9"/>
  <c r="H209" i="9"/>
  <c r="H210" i="9"/>
  <c r="H211" i="9"/>
  <c r="H212" i="9"/>
  <c r="H213" i="9"/>
  <c r="H214" i="9"/>
  <c r="H215" i="9"/>
  <c r="H216" i="9"/>
  <c r="H217" i="9"/>
  <c r="I217" i="9" s="1"/>
  <c r="H218" i="9"/>
  <c r="H219" i="9"/>
  <c r="H220" i="9"/>
  <c r="H221" i="9"/>
  <c r="H222" i="9"/>
  <c r="H223" i="9"/>
  <c r="H224" i="9"/>
  <c r="I224" i="9" s="1"/>
  <c r="H225" i="9"/>
  <c r="H226" i="9"/>
  <c r="H227" i="9"/>
  <c r="H228" i="9"/>
  <c r="H229" i="9"/>
  <c r="I229" i="9" s="1"/>
  <c r="H230" i="9"/>
  <c r="H231" i="9"/>
  <c r="I231" i="9" s="1"/>
  <c r="H232" i="9"/>
  <c r="H233" i="9"/>
  <c r="H234" i="9"/>
  <c r="H235" i="9"/>
  <c r="H236" i="9"/>
  <c r="I236" i="9" s="1"/>
  <c r="H237" i="9"/>
  <c r="H238" i="9"/>
  <c r="H239" i="9"/>
  <c r="H240" i="9"/>
  <c r="H241" i="9"/>
  <c r="I241" i="9" s="1"/>
  <c r="H242" i="9"/>
  <c r="H243" i="9"/>
  <c r="I243" i="9" s="1"/>
  <c r="H244" i="9"/>
  <c r="H245" i="9"/>
  <c r="H246" i="9"/>
  <c r="H247" i="9"/>
  <c r="H248" i="9"/>
  <c r="H249" i="9"/>
  <c r="H250" i="9"/>
  <c r="H251" i="9"/>
  <c r="H252" i="9"/>
  <c r="H253" i="9"/>
  <c r="I253" i="9" s="1"/>
  <c r="H254" i="9"/>
  <c r="H255" i="9"/>
  <c r="I255" i="9" s="1"/>
  <c r="H256" i="9"/>
  <c r="H257" i="9"/>
  <c r="H258" i="9"/>
  <c r="H259" i="9"/>
  <c r="H260" i="9"/>
  <c r="H261" i="9"/>
  <c r="H262" i="9"/>
  <c r="H263" i="9"/>
  <c r="H264" i="9"/>
  <c r="H265" i="9"/>
  <c r="I265" i="9" s="1"/>
  <c r="H266" i="9"/>
  <c r="H267" i="9"/>
  <c r="I267" i="9" s="1"/>
  <c r="H268" i="9"/>
  <c r="H269" i="9"/>
  <c r="H270" i="9"/>
  <c r="H271" i="9"/>
  <c r="H272" i="9"/>
  <c r="H273" i="9"/>
  <c r="H274" i="9"/>
  <c r="H275" i="9"/>
  <c r="H276" i="9"/>
  <c r="H277" i="9"/>
  <c r="I277" i="9" s="1"/>
  <c r="H278" i="9"/>
  <c r="H279" i="9"/>
  <c r="I279" i="9" s="1"/>
  <c r="H280" i="9"/>
  <c r="H281" i="9"/>
  <c r="H282" i="9"/>
  <c r="I282" i="9" s="1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I303" i="9" s="1"/>
  <c r="H304" i="9"/>
  <c r="H305" i="9"/>
  <c r="H306" i="9"/>
  <c r="H307" i="9"/>
  <c r="H308" i="9"/>
  <c r="H309" i="9"/>
  <c r="H310" i="9"/>
  <c r="H311" i="9"/>
  <c r="H312" i="9"/>
  <c r="H313" i="9"/>
  <c r="I313" i="9" s="1"/>
  <c r="H314" i="9"/>
  <c r="H315" i="9"/>
  <c r="H316" i="9"/>
  <c r="H317" i="9"/>
  <c r="H318" i="9"/>
  <c r="H319" i="9"/>
  <c r="H320" i="9"/>
  <c r="I320" i="9" s="1"/>
  <c r="H321" i="9"/>
  <c r="H322" i="9"/>
  <c r="H323" i="9"/>
  <c r="H324" i="9"/>
  <c r="H325" i="9"/>
  <c r="I325" i="9" s="1"/>
  <c r="H326" i="9"/>
  <c r="H327" i="9"/>
  <c r="I327" i="9" s="1"/>
  <c r="H328" i="9"/>
  <c r="H329" i="9"/>
  <c r="H330" i="9"/>
  <c r="H331" i="9"/>
  <c r="H332" i="9"/>
  <c r="H333" i="9"/>
  <c r="H334" i="9"/>
  <c r="H335" i="9"/>
  <c r="H336" i="9"/>
  <c r="H337" i="9"/>
  <c r="I337" i="9" s="1"/>
  <c r="H338" i="9"/>
  <c r="H339" i="9"/>
  <c r="H340" i="9"/>
  <c r="H341" i="9"/>
  <c r="H342" i="9"/>
  <c r="I342" i="9" s="1"/>
  <c r="H343" i="9"/>
  <c r="H344" i="9"/>
  <c r="H345" i="9"/>
  <c r="H346" i="9"/>
  <c r="H347" i="9"/>
  <c r="H348" i="9"/>
  <c r="H349" i="9"/>
  <c r="I349" i="9" s="1"/>
  <c r="H350" i="9"/>
  <c r="H351" i="9"/>
  <c r="I351" i="9" s="1"/>
  <c r="H352" i="9"/>
  <c r="H353" i="9"/>
  <c r="H354" i="9"/>
  <c r="H355" i="9"/>
  <c r="H356" i="9"/>
  <c r="H357" i="9"/>
  <c r="H358" i="9"/>
  <c r="H359" i="9"/>
  <c r="H360" i="9"/>
  <c r="H361" i="9"/>
  <c r="I361" i="9" s="1"/>
  <c r="H362" i="9"/>
  <c r="H363" i="9"/>
  <c r="I363" i="9" s="1"/>
  <c r="H364" i="9"/>
  <c r="H365" i="9"/>
  <c r="H366" i="9"/>
  <c r="H367" i="9"/>
  <c r="H368" i="9"/>
  <c r="H369" i="9"/>
  <c r="H370" i="9"/>
  <c r="H371" i="9"/>
  <c r="H372" i="9"/>
  <c r="H373" i="9"/>
  <c r="I373" i="9" s="1"/>
  <c r="H374" i="9"/>
  <c r="H375" i="9"/>
  <c r="I375" i="9" s="1"/>
  <c r="H376" i="9"/>
  <c r="H377" i="9"/>
  <c r="H378" i="9"/>
  <c r="H379" i="9"/>
  <c r="H380" i="9"/>
  <c r="H381" i="9"/>
  <c r="H382" i="9"/>
  <c r="H383" i="9"/>
  <c r="H384" i="9"/>
  <c r="H385" i="9"/>
  <c r="I385" i="9" s="1"/>
  <c r="H386" i="9"/>
  <c r="H387" i="9"/>
  <c r="I387" i="9" s="1"/>
  <c r="H388" i="9"/>
  <c r="H389" i="9"/>
  <c r="H390" i="9"/>
  <c r="H391" i="9"/>
  <c r="H392" i="9"/>
  <c r="H393" i="9"/>
  <c r="H394" i="9"/>
  <c r="H395" i="9"/>
  <c r="H396" i="9"/>
  <c r="H397" i="9"/>
  <c r="I397" i="9" s="1"/>
  <c r="H398" i="9"/>
  <c r="H399" i="9"/>
  <c r="I399" i="9" s="1"/>
  <c r="H400" i="9"/>
  <c r="H401" i="9"/>
  <c r="H402" i="9"/>
  <c r="H403" i="9"/>
  <c r="H404" i="9"/>
  <c r="H405" i="9"/>
  <c r="H406" i="9"/>
  <c r="H407" i="9"/>
  <c r="H408" i="9"/>
  <c r="H409" i="9"/>
  <c r="I409" i="9" s="1"/>
  <c r="H410" i="9"/>
  <c r="H411" i="9"/>
  <c r="I411" i="9" s="1"/>
  <c r="H412" i="9"/>
  <c r="H413" i="9"/>
  <c r="H414" i="9"/>
  <c r="H415" i="9"/>
  <c r="H416" i="9"/>
  <c r="H417" i="9"/>
  <c r="H418" i="9"/>
  <c r="H419" i="9"/>
  <c r="H420" i="9"/>
  <c r="H421" i="9"/>
  <c r="I421" i="9" s="1"/>
  <c r="H422" i="9"/>
  <c r="H423" i="9"/>
  <c r="I423" i="9" s="1"/>
  <c r="H424" i="9"/>
  <c r="H425" i="9"/>
  <c r="H426" i="9"/>
  <c r="H427" i="9"/>
  <c r="H428" i="9"/>
  <c r="H429" i="9"/>
  <c r="H430" i="9"/>
  <c r="H431" i="9"/>
  <c r="H432" i="9"/>
  <c r="H433" i="9"/>
  <c r="H434" i="9"/>
  <c r="H435" i="9"/>
  <c r="I435" i="9" s="1"/>
  <c r="H436" i="9"/>
  <c r="H437" i="9"/>
  <c r="H438" i="9"/>
  <c r="I438" i="9" s="1"/>
  <c r="H439" i="9"/>
  <c r="H440" i="9"/>
  <c r="I440" i="9" s="1"/>
  <c r="H441" i="9"/>
  <c r="H442" i="9"/>
  <c r="H443" i="9"/>
  <c r="H444" i="9"/>
  <c r="H445" i="9"/>
  <c r="I445" i="9" s="1"/>
  <c r="H446" i="9"/>
  <c r="H447" i="9"/>
  <c r="I447" i="9" s="1"/>
  <c r="H448" i="9"/>
  <c r="H449" i="9"/>
  <c r="H450" i="9"/>
  <c r="H451" i="9"/>
  <c r="H452" i="9"/>
  <c r="H453" i="9"/>
  <c r="H454" i="9"/>
  <c r="H455" i="9"/>
  <c r="H456" i="9"/>
  <c r="H457" i="9"/>
  <c r="I457" i="9" s="1"/>
  <c r="H458" i="9"/>
  <c r="H459" i="9"/>
  <c r="I459" i="9" s="1"/>
  <c r="H460" i="9"/>
  <c r="H461" i="9"/>
  <c r="H462" i="9"/>
  <c r="H463" i="9"/>
  <c r="H464" i="9"/>
  <c r="H465" i="9"/>
  <c r="H466" i="9"/>
  <c r="H467" i="9"/>
  <c r="H468" i="9"/>
  <c r="H469" i="9"/>
  <c r="I469" i="9" s="1"/>
  <c r="H470" i="9"/>
  <c r="H471" i="9"/>
  <c r="I471" i="9" s="1"/>
  <c r="H472" i="9"/>
  <c r="H473" i="9"/>
  <c r="H474" i="9"/>
  <c r="I474" i="9" s="1"/>
  <c r="H475" i="9"/>
  <c r="H476" i="9"/>
  <c r="H477" i="9"/>
  <c r="H478" i="9"/>
  <c r="H479" i="9"/>
  <c r="H480" i="9"/>
  <c r="H481" i="9"/>
  <c r="I481" i="9" s="1"/>
  <c r="H482" i="9"/>
  <c r="H483" i="9"/>
  <c r="I483" i="9" s="1"/>
  <c r="H484" i="9"/>
  <c r="I484" i="9" s="1"/>
  <c r="H485" i="9"/>
  <c r="H486" i="9"/>
  <c r="H487" i="9"/>
  <c r="H488" i="9"/>
  <c r="H489" i="9"/>
  <c r="H490" i="9"/>
  <c r="H491" i="9"/>
  <c r="H492" i="9"/>
  <c r="H493" i="9"/>
  <c r="I493" i="9" s="1"/>
  <c r="H494" i="9"/>
  <c r="H495" i="9"/>
  <c r="I495" i="9" s="1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I508" i="9" s="1"/>
  <c r="H509" i="9"/>
  <c r="H510" i="9"/>
  <c r="I510" i="9" s="1"/>
  <c r="H511" i="9"/>
  <c r="H512" i="9"/>
  <c r="H513" i="9"/>
  <c r="H514" i="9"/>
  <c r="H515" i="9"/>
  <c r="H516" i="9"/>
  <c r="H517" i="9"/>
  <c r="I517" i="9" s="1"/>
  <c r="H518" i="9"/>
  <c r="H519" i="9"/>
  <c r="I519" i="9" s="1"/>
  <c r="H520" i="9"/>
  <c r="I520" i="9" s="1"/>
  <c r="H521" i="9"/>
  <c r="H522" i="9"/>
  <c r="H523" i="9"/>
  <c r="H524" i="9"/>
  <c r="H525" i="9"/>
  <c r="H526" i="9"/>
  <c r="H527" i="9"/>
  <c r="H528" i="9"/>
  <c r="H529" i="9"/>
  <c r="I529" i="9" s="1"/>
  <c r="H530" i="9"/>
  <c r="H531" i="9"/>
  <c r="I531" i="9" s="1"/>
  <c r="H532" i="9"/>
  <c r="H533" i="9"/>
  <c r="H534" i="9"/>
  <c r="H535" i="9"/>
  <c r="H536" i="9"/>
  <c r="H537" i="9"/>
  <c r="H538" i="9"/>
  <c r="H539" i="9"/>
  <c r="H540" i="9"/>
  <c r="H541" i="9"/>
  <c r="I541" i="9" s="1"/>
  <c r="H542" i="9"/>
  <c r="H543" i="9"/>
  <c r="I543" i="9" s="1"/>
  <c r="H544" i="9"/>
  <c r="H545" i="9"/>
  <c r="H546" i="9"/>
  <c r="I546" i="9" s="1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I565" i="9" s="1"/>
  <c r="H566" i="9"/>
  <c r="H567" i="9"/>
  <c r="H568" i="9"/>
  <c r="H569" i="9"/>
  <c r="H570" i="9"/>
  <c r="I570" i="9" s="1"/>
  <c r="H571" i="9"/>
  <c r="H572" i="9"/>
  <c r="H573" i="9"/>
  <c r="H574" i="9"/>
  <c r="H575" i="9"/>
  <c r="H576" i="9"/>
  <c r="H577" i="9"/>
  <c r="I577" i="9" s="1"/>
  <c r="H578" i="9"/>
  <c r="H579" i="9"/>
  <c r="H580" i="9"/>
  <c r="H581" i="9"/>
  <c r="H582" i="9"/>
  <c r="H583" i="9"/>
  <c r="H584" i="9"/>
  <c r="I584" i="9" s="1"/>
  <c r="H585" i="9"/>
  <c r="H586" i="9"/>
  <c r="I586" i="9" s="1"/>
  <c r="H587" i="9"/>
  <c r="H588" i="9"/>
  <c r="H589" i="9"/>
  <c r="I589" i="9" s="1"/>
  <c r="H590" i="9"/>
  <c r="H591" i="9"/>
  <c r="I591" i="9" s="1"/>
  <c r="H592" i="9"/>
  <c r="H593" i="9"/>
  <c r="H594" i="9"/>
  <c r="I594" i="9" s="1"/>
  <c r="H595" i="9"/>
  <c r="H596" i="9"/>
  <c r="H597" i="9"/>
  <c r="H598" i="9"/>
  <c r="H599" i="9"/>
  <c r="H600" i="9"/>
  <c r="H601" i="9"/>
  <c r="I601" i="9" s="1"/>
  <c r="H602" i="9"/>
  <c r="H603" i="9"/>
  <c r="I603" i="9" s="1"/>
  <c r="H604" i="9"/>
  <c r="I604" i="9" s="1"/>
  <c r="H605" i="9"/>
  <c r="H606" i="9"/>
  <c r="H607" i="9"/>
  <c r="H608" i="9"/>
  <c r="H609" i="9"/>
  <c r="H610" i="9"/>
  <c r="H611" i="9"/>
  <c r="H612" i="9"/>
  <c r="H613" i="9"/>
  <c r="H614" i="9"/>
  <c r="H615" i="9"/>
  <c r="I615" i="9" s="1"/>
  <c r="H616" i="9"/>
  <c r="I616" i="9" s="1"/>
  <c r="H617" i="9"/>
  <c r="H618" i="9"/>
  <c r="H619" i="9"/>
  <c r="H620" i="9"/>
  <c r="H621" i="9"/>
  <c r="H622" i="9"/>
  <c r="H623" i="9"/>
  <c r="H624" i="9"/>
  <c r="H625" i="9"/>
  <c r="I625" i="9" s="1"/>
  <c r="H626" i="9"/>
  <c r="H627" i="9"/>
  <c r="I627" i="9" s="1"/>
  <c r="H628" i="9"/>
  <c r="H629" i="9"/>
  <c r="H630" i="9"/>
  <c r="I630" i="9" s="1"/>
  <c r="H631" i="9"/>
  <c r="H632" i="9"/>
  <c r="H633" i="9"/>
  <c r="H634" i="9"/>
  <c r="H635" i="9"/>
  <c r="H636" i="9"/>
  <c r="H637" i="9"/>
  <c r="I637" i="9" s="1"/>
  <c r="H638" i="9"/>
  <c r="H639" i="9"/>
  <c r="I639" i="9" s="1"/>
  <c r="H640" i="9"/>
  <c r="H641" i="9"/>
  <c r="H642" i="9"/>
  <c r="I642" i="9" s="1"/>
  <c r="H643" i="9"/>
  <c r="H644" i="9"/>
  <c r="H645" i="9"/>
  <c r="H646" i="9"/>
  <c r="H647" i="9"/>
  <c r="H648" i="9"/>
  <c r="H649" i="9"/>
  <c r="I649" i="9" s="1"/>
  <c r="H650" i="9"/>
  <c r="H651" i="9"/>
  <c r="I651" i="9" s="1"/>
  <c r="H652" i="9"/>
  <c r="I652" i="9" s="1"/>
  <c r="H653" i="9"/>
  <c r="H654" i="9"/>
  <c r="H655" i="9"/>
  <c r="H656" i="9"/>
  <c r="H657" i="9"/>
  <c r="H658" i="9"/>
  <c r="H659" i="9"/>
  <c r="H660" i="9"/>
  <c r="H661" i="9"/>
  <c r="H662" i="9"/>
  <c r="H663" i="9"/>
  <c r="I663" i="9" s="1"/>
  <c r="H664" i="9"/>
  <c r="H665" i="9"/>
  <c r="H666" i="9"/>
  <c r="I666" i="9" s="1"/>
  <c r="H667" i="9"/>
  <c r="H668" i="9"/>
  <c r="H669" i="9"/>
  <c r="H670" i="9"/>
  <c r="H671" i="9"/>
  <c r="H672" i="9"/>
  <c r="H673" i="9"/>
  <c r="I673" i="9" s="1"/>
  <c r="H674" i="9"/>
  <c r="H675" i="9"/>
  <c r="I675" i="9" s="1"/>
  <c r="H676" i="9"/>
  <c r="H677" i="9"/>
  <c r="H678" i="9"/>
  <c r="H679" i="9"/>
  <c r="H680" i="9"/>
  <c r="I680" i="9" s="1"/>
  <c r="H681" i="9"/>
  <c r="H682" i="9"/>
  <c r="I682" i="9" s="1"/>
  <c r="H683" i="9"/>
  <c r="H684" i="9"/>
  <c r="H685" i="9"/>
  <c r="I685" i="9" s="1"/>
  <c r="H686" i="9"/>
  <c r="H687" i="9"/>
  <c r="H688" i="9"/>
  <c r="H689" i="9"/>
  <c r="H690" i="9"/>
  <c r="H691" i="9"/>
  <c r="H692" i="9"/>
  <c r="H693" i="9"/>
  <c r="H694" i="9"/>
  <c r="H695" i="9"/>
  <c r="H696" i="9"/>
  <c r="H697" i="9"/>
  <c r="I697" i="9" s="1"/>
  <c r="H698" i="9"/>
  <c r="H699" i="9"/>
  <c r="I699" i="9" s="1"/>
  <c r="H700" i="9"/>
  <c r="I700" i="9" s="1"/>
  <c r="H701" i="9"/>
  <c r="H702" i="9"/>
  <c r="I702" i="9" s="1"/>
  <c r="H703" i="9"/>
  <c r="H704" i="9"/>
  <c r="H705" i="9"/>
  <c r="H706" i="9"/>
  <c r="H707" i="9"/>
  <c r="H708" i="9"/>
  <c r="H709" i="9"/>
  <c r="I709" i="9" s="1"/>
  <c r="H710" i="9"/>
  <c r="H711" i="9"/>
  <c r="I711" i="9" s="1"/>
  <c r="H712" i="9"/>
  <c r="I712" i="9" s="1"/>
  <c r="H713" i="9"/>
  <c r="H714" i="9"/>
  <c r="H715" i="9"/>
  <c r="H716" i="9"/>
  <c r="H717" i="9"/>
  <c r="H718" i="9"/>
  <c r="H719" i="9"/>
  <c r="H720" i="9"/>
  <c r="H721" i="9"/>
  <c r="I721" i="9" s="1"/>
  <c r="H722" i="9"/>
  <c r="H723" i="9"/>
  <c r="I723" i="9" s="1"/>
  <c r="H724" i="9"/>
  <c r="H725" i="9"/>
  <c r="H726" i="9"/>
  <c r="H727" i="9"/>
  <c r="H728" i="9"/>
  <c r="I728" i="9" s="1"/>
  <c r="H729" i="9"/>
  <c r="H730" i="9"/>
  <c r="I730" i="9" s="1"/>
  <c r="H731" i="9"/>
  <c r="H732" i="9"/>
  <c r="H733" i="9"/>
  <c r="H734" i="9"/>
  <c r="H735" i="9"/>
  <c r="H736" i="9"/>
  <c r="I736" i="9" s="1"/>
  <c r="H737" i="9"/>
  <c r="H738" i="9"/>
  <c r="I738" i="9" s="1"/>
  <c r="H739" i="9"/>
  <c r="H740" i="9"/>
  <c r="H741" i="9"/>
  <c r="H742" i="9"/>
  <c r="H743" i="9"/>
  <c r="H744" i="9"/>
  <c r="H745" i="9"/>
  <c r="I745" i="9" s="1"/>
  <c r="H746" i="9"/>
  <c r="H747" i="9"/>
  <c r="I747" i="9" s="1"/>
  <c r="H748" i="9"/>
  <c r="H749" i="9"/>
  <c r="H750" i="9"/>
  <c r="H751" i="9"/>
  <c r="H752" i="9"/>
  <c r="H753" i="9"/>
  <c r="H754" i="9"/>
  <c r="I754" i="9" s="1"/>
  <c r="H755" i="9"/>
  <c r="H756" i="9"/>
  <c r="H757" i="9"/>
  <c r="I757" i="9" s="1"/>
  <c r="H758" i="9"/>
  <c r="H759" i="9"/>
  <c r="H760" i="9"/>
  <c r="I760" i="9" s="1"/>
  <c r="H761" i="9"/>
  <c r="H762" i="9"/>
  <c r="H763" i="9"/>
  <c r="H764" i="9"/>
  <c r="H765" i="9"/>
  <c r="H766" i="9"/>
  <c r="H767" i="9"/>
  <c r="H768" i="9"/>
  <c r="H769" i="9"/>
  <c r="I769" i="9" s="1"/>
  <c r="H770" i="9"/>
  <c r="H771" i="9"/>
  <c r="I771" i="9" s="1"/>
  <c r="H772" i="9"/>
  <c r="H773" i="9"/>
  <c r="H774" i="9"/>
  <c r="H775" i="9"/>
  <c r="H776" i="9"/>
  <c r="I776" i="9" s="1"/>
  <c r="H777" i="9"/>
  <c r="H778" i="9"/>
  <c r="H779" i="9"/>
  <c r="H780" i="9"/>
  <c r="H781" i="9"/>
  <c r="H782" i="9"/>
  <c r="H783" i="9"/>
  <c r="I783" i="9" s="1"/>
  <c r="H784" i="9"/>
  <c r="H785" i="9"/>
  <c r="H786" i="9"/>
  <c r="H787" i="9"/>
  <c r="H788" i="9"/>
  <c r="I788" i="9" s="1"/>
  <c r="H789" i="9"/>
  <c r="H790" i="9"/>
  <c r="H791" i="9"/>
  <c r="H792" i="9"/>
  <c r="H793" i="9"/>
  <c r="I793" i="9" s="1"/>
  <c r="H794" i="9"/>
  <c r="H795" i="9"/>
  <c r="I795" i="9" s="1"/>
  <c r="H796" i="9"/>
  <c r="I796" i="9" s="1"/>
  <c r="H797" i="9"/>
  <c r="H798" i="9"/>
  <c r="H799" i="9"/>
  <c r="H800" i="9"/>
  <c r="H801" i="9"/>
  <c r="H802" i="9"/>
  <c r="I802" i="9" s="1"/>
  <c r="H803" i="9"/>
  <c r="H804" i="9"/>
  <c r="H805" i="9"/>
  <c r="I805" i="9" s="1"/>
  <c r="H806" i="9"/>
  <c r="H807" i="9"/>
  <c r="I807" i="9" s="1"/>
  <c r="H808" i="9"/>
  <c r="H809" i="9"/>
  <c r="H810" i="9"/>
  <c r="I810" i="9" s="1"/>
  <c r="H811" i="9"/>
  <c r="H812" i="9"/>
  <c r="H813" i="9"/>
  <c r="H814" i="9"/>
  <c r="I814" i="9" s="1"/>
  <c r="H815" i="9"/>
  <c r="H816" i="9"/>
  <c r="H817" i="9"/>
  <c r="I817" i="9" s="1"/>
  <c r="H818" i="9"/>
  <c r="H819" i="9"/>
  <c r="H820" i="9"/>
  <c r="H821" i="9"/>
  <c r="H822" i="9"/>
  <c r="H823" i="9"/>
  <c r="H824" i="9"/>
  <c r="H825" i="9"/>
  <c r="H826" i="9"/>
  <c r="I826" i="9" s="1"/>
  <c r="H827" i="9"/>
  <c r="H828" i="9"/>
  <c r="H829" i="9"/>
  <c r="I829" i="9" s="1"/>
  <c r="H830" i="9"/>
  <c r="H831" i="9"/>
  <c r="I831" i="9" s="1"/>
  <c r="H832" i="9"/>
  <c r="H833" i="9"/>
  <c r="H834" i="9"/>
  <c r="H835" i="9"/>
  <c r="H836" i="9"/>
  <c r="H837" i="9"/>
  <c r="H838" i="9"/>
  <c r="I838" i="9" s="1"/>
  <c r="H839" i="9"/>
  <c r="H840" i="9"/>
  <c r="H841" i="9"/>
  <c r="I841" i="9" s="1"/>
  <c r="H842" i="9"/>
  <c r="H843" i="9"/>
  <c r="I843" i="9" s="1"/>
  <c r="H844" i="9"/>
  <c r="H845" i="9"/>
  <c r="H846" i="9"/>
  <c r="H847" i="9"/>
  <c r="H848" i="9"/>
  <c r="H849" i="9"/>
  <c r="H850" i="9"/>
  <c r="H851" i="9"/>
  <c r="H852" i="9"/>
  <c r="H853" i="9"/>
  <c r="I853" i="9" s="1"/>
  <c r="H854" i="9"/>
  <c r="H855" i="9"/>
  <c r="I855" i="9" s="1"/>
  <c r="H856" i="9"/>
  <c r="H857" i="9"/>
  <c r="H858" i="9"/>
  <c r="H859" i="9"/>
  <c r="H860" i="9"/>
  <c r="I860" i="9" s="1"/>
  <c r="H861" i="9"/>
  <c r="H862" i="9"/>
  <c r="I862" i="9" s="1"/>
  <c r="H863" i="9"/>
  <c r="H864" i="9"/>
  <c r="H865" i="9"/>
  <c r="H866" i="9"/>
  <c r="H867" i="9"/>
  <c r="I867" i="9" s="1"/>
  <c r="H868" i="9"/>
  <c r="H869" i="9"/>
  <c r="H870" i="9"/>
  <c r="I870" i="9" s="1"/>
  <c r="H871" i="9"/>
  <c r="H872" i="9"/>
  <c r="I872" i="9" s="1"/>
  <c r="H873" i="9"/>
  <c r="H874" i="9"/>
  <c r="I874" i="9" s="1"/>
  <c r="H875" i="9"/>
  <c r="H876" i="9"/>
  <c r="H877" i="9"/>
  <c r="I877" i="9" s="1"/>
  <c r="H878" i="9"/>
  <c r="H879" i="9"/>
  <c r="I879" i="9" s="1"/>
  <c r="H880" i="9"/>
  <c r="H881" i="9"/>
  <c r="H882" i="9"/>
  <c r="I882" i="9" s="1"/>
  <c r="H883" i="9"/>
  <c r="H884" i="9"/>
  <c r="H885" i="9"/>
  <c r="H886" i="9"/>
  <c r="I886" i="9" s="1"/>
  <c r="H887" i="9"/>
  <c r="H888" i="9"/>
  <c r="H889" i="9"/>
  <c r="I889" i="9" s="1"/>
  <c r="H890" i="9"/>
  <c r="H891" i="9"/>
  <c r="H892" i="9"/>
  <c r="H893" i="9"/>
  <c r="H894" i="9"/>
  <c r="H895" i="9"/>
  <c r="H896" i="9"/>
  <c r="H897" i="9"/>
  <c r="H898" i="9"/>
  <c r="I898" i="9" s="1"/>
  <c r="H899" i="9"/>
  <c r="H900" i="9"/>
  <c r="H901" i="9"/>
  <c r="I901" i="9" s="1"/>
  <c r="H902" i="9"/>
  <c r="H903" i="9"/>
  <c r="H904" i="9"/>
  <c r="H905" i="9"/>
  <c r="H906" i="9"/>
  <c r="H907" i="9"/>
  <c r="H908" i="9"/>
  <c r="H909" i="9"/>
  <c r="H910" i="9"/>
  <c r="H911" i="9"/>
  <c r="H912" i="9"/>
  <c r="H913" i="9"/>
  <c r="I913" i="9" s="1"/>
  <c r="H914" i="9"/>
  <c r="H915" i="9"/>
  <c r="I915" i="9" s="1"/>
  <c r="H916" i="9"/>
  <c r="H917" i="9"/>
  <c r="H3" i="9"/>
  <c r="I16" i="9"/>
  <c r="I28" i="9"/>
  <c r="I40" i="9"/>
  <c r="I41" i="9"/>
  <c r="I42" i="9"/>
  <c r="I53" i="9"/>
  <c r="I54" i="9"/>
  <c r="I55" i="9"/>
  <c r="I66" i="9"/>
  <c r="I67" i="9"/>
  <c r="I79" i="9"/>
  <c r="I80" i="9"/>
  <c r="I92" i="9"/>
  <c r="I93" i="9"/>
  <c r="I94" i="9"/>
  <c r="I105" i="9"/>
  <c r="I106" i="9"/>
  <c r="I107" i="9"/>
  <c r="I118" i="9"/>
  <c r="I119" i="9"/>
  <c r="I131" i="9"/>
  <c r="I160" i="9"/>
  <c r="I172" i="9"/>
  <c r="I173" i="9"/>
  <c r="I174" i="9"/>
  <c r="I184" i="9"/>
  <c r="I185" i="9"/>
  <c r="I186" i="9"/>
  <c r="I187" i="9"/>
  <c r="I197" i="9"/>
  <c r="I198" i="9"/>
  <c r="I199" i="9"/>
  <c r="I210" i="9"/>
  <c r="I211" i="9"/>
  <c r="I212" i="9"/>
  <c r="I223" i="9"/>
  <c r="I225" i="9"/>
  <c r="I237" i="9"/>
  <c r="I238" i="9"/>
  <c r="I239" i="9"/>
  <c r="I250" i="9"/>
  <c r="I251" i="9"/>
  <c r="I263" i="9"/>
  <c r="I280" i="9"/>
  <c r="I283" i="9"/>
  <c r="I291" i="9"/>
  <c r="I292" i="9"/>
  <c r="I294" i="9"/>
  <c r="I295" i="9"/>
  <c r="I304" i="9"/>
  <c r="I306" i="9"/>
  <c r="I307" i="9"/>
  <c r="I308" i="9"/>
  <c r="I317" i="9"/>
  <c r="I319" i="9"/>
  <c r="I321" i="9"/>
  <c r="I322" i="9"/>
  <c r="I323" i="9"/>
  <c r="I328" i="9"/>
  <c r="I334" i="9"/>
  <c r="I335" i="9"/>
  <c r="I340" i="9"/>
  <c r="I343" i="9"/>
  <c r="I352" i="9"/>
  <c r="I364" i="9"/>
  <c r="I366" i="9"/>
  <c r="I367" i="9"/>
  <c r="I376" i="9"/>
  <c r="I378" i="9"/>
  <c r="I379" i="9"/>
  <c r="I380" i="9"/>
  <c r="I381" i="9"/>
  <c r="I389" i="9"/>
  <c r="I393" i="9"/>
  <c r="I394" i="9"/>
  <c r="I395" i="9"/>
  <c r="I400" i="9"/>
  <c r="I402" i="9"/>
  <c r="I403" i="9"/>
  <c r="I407" i="9"/>
  <c r="I415" i="9"/>
  <c r="I419" i="9"/>
  <c r="I424" i="9"/>
  <c r="I426" i="9"/>
  <c r="I427" i="9"/>
  <c r="I436" i="9"/>
  <c r="I437" i="9"/>
  <c r="I439" i="9"/>
  <c r="I441" i="9"/>
  <c r="I442" i="9"/>
  <c r="I443" i="9"/>
  <c r="I455" i="9"/>
  <c r="I460" i="9"/>
  <c r="I462" i="9"/>
  <c r="I463" i="9"/>
  <c r="I472" i="9"/>
  <c r="I475" i="9"/>
  <c r="I485" i="9"/>
  <c r="I486" i="9"/>
  <c r="I487" i="9"/>
  <c r="I488" i="9"/>
  <c r="I489" i="9"/>
  <c r="I490" i="9"/>
  <c r="I491" i="9"/>
  <c r="I503" i="9"/>
  <c r="I522" i="9"/>
  <c r="I523" i="9"/>
  <c r="I527" i="9"/>
  <c r="I533" i="9"/>
  <c r="I535" i="9"/>
  <c r="I536" i="9"/>
  <c r="I537" i="9"/>
  <c r="I538" i="9"/>
  <c r="I539" i="9"/>
  <c r="I547" i="9"/>
  <c r="I551" i="9"/>
  <c r="I567" i="9"/>
  <c r="I568" i="9"/>
  <c r="I571" i="9"/>
  <c r="I581" i="9"/>
  <c r="I583" i="9"/>
  <c r="I585" i="9"/>
  <c r="I587" i="9"/>
  <c r="I592" i="9"/>
  <c r="I595" i="9"/>
  <c r="I611" i="9"/>
  <c r="I618" i="9"/>
  <c r="I619" i="9"/>
  <c r="I629" i="9"/>
  <c r="I631" i="9"/>
  <c r="I632" i="9"/>
  <c r="I633" i="9"/>
  <c r="I634" i="9"/>
  <c r="I635" i="9"/>
  <c r="I654" i="9"/>
  <c r="I655" i="9"/>
  <c r="I664" i="9"/>
  <c r="I667" i="9"/>
  <c r="I676" i="9"/>
  <c r="I677" i="9"/>
  <c r="I678" i="9"/>
  <c r="I679" i="9"/>
  <c r="I681" i="9"/>
  <c r="I683" i="9"/>
  <c r="I695" i="9"/>
  <c r="I703" i="9"/>
  <c r="I714" i="9"/>
  <c r="I715" i="9"/>
  <c r="I719" i="9"/>
  <c r="I725" i="9"/>
  <c r="I729" i="9"/>
  <c r="I731" i="9"/>
  <c r="I739" i="9"/>
  <c r="I748" i="9"/>
  <c r="I755" i="9"/>
  <c r="I762" i="9"/>
  <c r="I763" i="9"/>
  <c r="I764" i="9"/>
  <c r="I773" i="9"/>
  <c r="I775" i="9"/>
  <c r="I777" i="9"/>
  <c r="I778" i="9"/>
  <c r="I779" i="9"/>
  <c r="I784" i="9"/>
  <c r="I786" i="9"/>
  <c r="I787" i="9"/>
  <c r="I798" i="9"/>
  <c r="I799" i="9"/>
  <c r="I800" i="9"/>
  <c r="I801" i="9"/>
  <c r="I808" i="9"/>
  <c r="I811" i="9"/>
  <c r="I812" i="9"/>
  <c r="I813" i="9"/>
  <c r="I820" i="9"/>
  <c r="I821" i="9"/>
  <c r="I822" i="9"/>
  <c r="I823" i="9"/>
  <c r="I824" i="9"/>
  <c r="I825" i="9"/>
  <c r="I827" i="9"/>
  <c r="I844" i="9"/>
  <c r="I846" i="9"/>
  <c r="I847" i="9"/>
  <c r="I848" i="9"/>
  <c r="I849" i="9"/>
  <c r="I856" i="9"/>
  <c r="I857" i="9"/>
  <c r="I858" i="9"/>
  <c r="I859" i="9"/>
  <c r="I861" i="9"/>
  <c r="I863" i="9"/>
  <c r="I869" i="9"/>
  <c r="I871" i="9"/>
  <c r="I873" i="9"/>
  <c r="I875" i="9"/>
  <c r="I883" i="9"/>
  <c r="I884" i="9"/>
  <c r="I891" i="9"/>
  <c r="I904" i="9"/>
  <c r="I905" i="9"/>
  <c r="I906" i="9"/>
  <c r="I907" i="9"/>
  <c r="I908" i="9"/>
  <c r="I909" i="9"/>
  <c r="I910" i="9"/>
  <c r="I917" i="9"/>
  <c r="I25" i="9"/>
  <c r="I49" i="9"/>
  <c r="I109" i="9"/>
  <c r="I133" i="9"/>
  <c r="I169" i="9"/>
  <c r="I193" i="9"/>
  <c r="I245" i="9"/>
  <c r="I281" i="9"/>
  <c r="I289" i="9"/>
  <c r="I293" i="9"/>
  <c r="I301" i="9"/>
  <c r="I305" i="9"/>
  <c r="I329" i="9"/>
  <c r="I341" i="9"/>
  <c r="I353" i="9"/>
  <c r="I365" i="9"/>
  <c r="I377" i="9"/>
  <c r="I401" i="9"/>
  <c r="I413" i="9"/>
  <c r="I417" i="9"/>
  <c r="I425" i="9"/>
  <c r="I429" i="9"/>
  <c r="I433" i="9"/>
  <c r="I449" i="9"/>
  <c r="I453" i="9"/>
  <c r="I461" i="9"/>
  <c r="I465" i="9"/>
  <c r="I473" i="9"/>
  <c r="I477" i="9"/>
  <c r="I497" i="9"/>
  <c r="I501" i="9"/>
  <c r="I505" i="9"/>
  <c r="I509" i="9"/>
  <c r="I513" i="9"/>
  <c r="I521" i="9"/>
  <c r="I525" i="9"/>
  <c r="I545" i="9"/>
  <c r="I549" i="9"/>
  <c r="I553" i="9"/>
  <c r="I557" i="9"/>
  <c r="I561" i="9"/>
  <c r="I569" i="9"/>
  <c r="I573" i="9"/>
  <c r="I593" i="9"/>
  <c r="I597" i="9"/>
  <c r="I605" i="9"/>
  <c r="I609" i="9"/>
  <c r="I613" i="9"/>
  <c r="I617" i="9"/>
  <c r="I621" i="9"/>
  <c r="I641" i="9"/>
  <c r="I645" i="9"/>
  <c r="I653" i="9"/>
  <c r="I657" i="9"/>
  <c r="I661" i="9"/>
  <c r="I665" i="9"/>
  <c r="I669" i="9"/>
  <c r="I689" i="9"/>
  <c r="I693" i="9"/>
  <c r="I701" i="9"/>
  <c r="I705" i="9"/>
  <c r="I713" i="9"/>
  <c r="I717" i="9"/>
  <c r="I733" i="9"/>
  <c r="I737" i="9"/>
  <c r="I741" i="9"/>
  <c r="I749" i="9"/>
  <c r="I753" i="9"/>
  <c r="I761" i="9"/>
  <c r="I765" i="9"/>
  <c r="I781" i="9"/>
  <c r="I785" i="9"/>
  <c r="I789" i="9"/>
  <c r="I797" i="9"/>
  <c r="I809" i="9"/>
  <c r="I833" i="9"/>
  <c r="I837" i="9"/>
  <c r="I845" i="9"/>
  <c r="I865" i="9"/>
  <c r="I881" i="9"/>
  <c r="I885" i="9"/>
  <c r="I893" i="9"/>
  <c r="I897" i="9"/>
  <c r="I4" i="9"/>
  <c r="I5" i="9"/>
  <c r="I6" i="9"/>
  <c r="I7" i="9"/>
  <c r="I8" i="9"/>
  <c r="I9" i="9"/>
  <c r="I10" i="9"/>
  <c r="I11" i="9"/>
  <c r="I12" i="9"/>
  <c r="I14" i="9"/>
  <c r="I17" i="9"/>
  <c r="I18" i="9"/>
  <c r="I19" i="9"/>
  <c r="I20" i="9"/>
  <c r="I21" i="9"/>
  <c r="I22" i="9"/>
  <c r="I23" i="9"/>
  <c r="I24" i="9"/>
  <c r="I26" i="9"/>
  <c r="I29" i="9"/>
  <c r="I30" i="9"/>
  <c r="I31" i="9"/>
  <c r="I32" i="9"/>
  <c r="I33" i="9"/>
  <c r="I34" i="9"/>
  <c r="I35" i="9"/>
  <c r="I36" i="9"/>
  <c r="I38" i="9"/>
  <c r="I43" i="9"/>
  <c r="I44" i="9"/>
  <c r="I45" i="9"/>
  <c r="I46" i="9"/>
  <c r="I47" i="9"/>
  <c r="I48" i="9"/>
  <c r="I50" i="9"/>
  <c r="I52" i="9"/>
  <c r="I56" i="9"/>
  <c r="I57" i="9"/>
  <c r="I58" i="9"/>
  <c r="I59" i="9"/>
  <c r="I60" i="9"/>
  <c r="I62" i="9"/>
  <c r="I63" i="9"/>
  <c r="I64" i="9"/>
  <c r="I65" i="9"/>
  <c r="I68" i="9"/>
  <c r="I69" i="9"/>
  <c r="I70" i="9"/>
  <c r="I71" i="9"/>
  <c r="I72" i="9"/>
  <c r="I74" i="9"/>
  <c r="I76" i="9"/>
  <c r="I77" i="9"/>
  <c r="I78" i="9"/>
  <c r="I81" i="9"/>
  <c r="I82" i="9"/>
  <c r="I83" i="9"/>
  <c r="I84" i="9"/>
  <c r="I86" i="9"/>
  <c r="I88" i="9"/>
  <c r="I89" i="9"/>
  <c r="I90" i="9"/>
  <c r="I91" i="9"/>
  <c r="I95" i="9"/>
  <c r="I96" i="9"/>
  <c r="I98" i="9"/>
  <c r="I99" i="9"/>
  <c r="I100" i="9"/>
  <c r="I101" i="9"/>
  <c r="I102" i="9"/>
  <c r="I103" i="9"/>
  <c r="I104" i="9"/>
  <c r="I108" i="9"/>
  <c r="I110" i="9"/>
  <c r="I112" i="9"/>
  <c r="I113" i="9"/>
  <c r="I114" i="9"/>
  <c r="I115" i="9"/>
  <c r="I116" i="9"/>
  <c r="I117" i="9"/>
  <c r="I120" i="9"/>
  <c r="I122" i="9"/>
  <c r="I123" i="9"/>
  <c r="I124" i="9"/>
  <c r="I125" i="9"/>
  <c r="I126" i="9"/>
  <c r="I127" i="9"/>
  <c r="I128" i="9"/>
  <c r="I129" i="9"/>
  <c r="I130" i="9"/>
  <c r="I132" i="9"/>
  <c r="I134" i="9"/>
  <c r="I135" i="9"/>
  <c r="I136" i="9"/>
  <c r="I137" i="9"/>
  <c r="I138" i="9"/>
  <c r="I139" i="9"/>
  <c r="I140" i="9"/>
  <c r="I141" i="9"/>
  <c r="I142" i="9"/>
  <c r="I143" i="9"/>
  <c r="I144" i="9"/>
  <c r="I146" i="9"/>
  <c r="I148" i="9"/>
  <c r="I149" i="9"/>
  <c r="I150" i="9"/>
  <c r="I151" i="9"/>
  <c r="I152" i="9"/>
  <c r="I153" i="9"/>
  <c r="I154" i="9"/>
  <c r="I155" i="9"/>
  <c r="I156" i="9"/>
  <c r="I158" i="9"/>
  <c r="I161" i="9"/>
  <c r="I162" i="9"/>
  <c r="I163" i="9"/>
  <c r="I164" i="9"/>
  <c r="I165" i="9"/>
  <c r="I166" i="9"/>
  <c r="I167" i="9"/>
  <c r="I168" i="9"/>
  <c r="I170" i="9"/>
  <c r="I175" i="9"/>
  <c r="I176" i="9"/>
  <c r="I177" i="9"/>
  <c r="I178" i="9"/>
  <c r="I179" i="9"/>
  <c r="I180" i="9"/>
  <c r="I182" i="9"/>
  <c r="I188" i="9"/>
  <c r="I189" i="9"/>
  <c r="I190" i="9"/>
  <c r="I191" i="9"/>
  <c r="I192" i="9"/>
  <c r="I194" i="9"/>
  <c r="I196" i="9"/>
  <c r="I200" i="9"/>
  <c r="I201" i="9"/>
  <c r="I202" i="9"/>
  <c r="I203" i="9"/>
  <c r="I204" i="9"/>
  <c r="I206" i="9"/>
  <c r="I208" i="9"/>
  <c r="I209" i="9"/>
  <c r="I213" i="9"/>
  <c r="I214" i="9"/>
  <c r="I215" i="9"/>
  <c r="I216" i="9"/>
  <c r="I218" i="9"/>
  <c r="I219" i="9"/>
  <c r="I220" i="9"/>
  <c r="I221" i="9"/>
  <c r="I222" i="9"/>
  <c r="I226" i="9"/>
  <c r="I227" i="9"/>
  <c r="I228" i="9"/>
  <c r="I230" i="9"/>
  <c r="I232" i="9"/>
  <c r="I233" i="9"/>
  <c r="I234" i="9"/>
  <c r="I235" i="9"/>
  <c r="I240" i="9"/>
  <c r="I242" i="9"/>
  <c r="I244" i="9"/>
  <c r="I246" i="9"/>
  <c r="I247" i="9"/>
  <c r="I248" i="9"/>
  <c r="I249" i="9"/>
  <c r="I252" i="9"/>
  <c r="I254" i="9"/>
  <c r="I256" i="9"/>
  <c r="I257" i="9"/>
  <c r="I258" i="9"/>
  <c r="I259" i="9"/>
  <c r="I260" i="9"/>
  <c r="I261" i="9"/>
  <c r="I262" i="9"/>
  <c r="I264" i="9"/>
  <c r="I266" i="9"/>
  <c r="I268" i="9"/>
  <c r="I269" i="9"/>
  <c r="I270" i="9"/>
  <c r="I271" i="9"/>
  <c r="I272" i="9"/>
  <c r="I273" i="9"/>
  <c r="I274" i="9"/>
  <c r="I275" i="9"/>
  <c r="I276" i="9"/>
  <c r="I278" i="9"/>
  <c r="I284" i="9"/>
  <c r="I285" i="9"/>
  <c r="I286" i="9"/>
  <c r="I287" i="9"/>
  <c r="I288" i="9"/>
  <c r="I290" i="9"/>
  <c r="I296" i="9"/>
  <c r="I297" i="9"/>
  <c r="I298" i="9"/>
  <c r="I299" i="9"/>
  <c r="I300" i="9"/>
  <c r="I302" i="9"/>
  <c r="I309" i="9"/>
  <c r="I310" i="9"/>
  <c r="I311" i="9"/>
  <c r="I312" i="9"/>
  <c r="I314" i="9"/>
  <c r="I315" i="9"/>
  <c r="I316" i="9"/>
  <c r="I318" i="9"/>
  <c r="I324" i="9"/>
  <c r="I326" i="9"/>
  <c r="I330" i="9"/>
  <c r="I331" i="9"/>
  <c r="I332" i="9"/>
  <c r="I333" i="9"/>
  <c r="I336" i="9"/>
  <c r="I338" i="9"/>
  <c r="I339" i="9"/>
  <c r="I344" i="9"/>
  <c r="I345" i="9"/>
  <c r="I346" i="9"/>
  <c r="I347" i="9"/>
  <c r="I348" i="9"/>
  <c r="I350" i="9"/>
  <c r="I354" i="9"/>
  <c r="I355" i="9"/>
  <c r="I356" i="9"/>
  <c r="I357" i="9"/>
  <c r="I358" i="9"/>
  <c r="I359" i="9"/>
  <c r="I360" i="9"/>
  <c r="I362" i="9"/>
  <c r="I368" i="9"/>
  <c r="I369" i="9"/>
  <c r="I370" i="9"/>
  <c r="I371" i="9"/>
  <c r="I372" i="9"/>
  <c r="I374" i="9"/>
  <c r="I382" i="9"/>
  <c r="I383" i="9"/>
  <c r="I384" i="9"/>
  <c r="I386" i="9"/>
  <c r="I388" i="9"/>
  <c r="I390" i="9"/>
  <c r="I391" i="9"/>
  <c r="I392" i="9"/>
  <c r="I396" i="9"/>
  <c r="I398" i="9"/>
  <c r="I404" i="9"/>
  <c r="I405" i="9"/>
  <c r="I406" i="9"/>
  <c r="I408" i="9"/>
  <c r="I410" i="9"/>
  <c r="I412" i="9"/>
  <c r="I414" i="9"/>
  <c r="I416" i="9"/>
  <c r="I418" i="9"/>
  <c r="I420" i="9"/>
  <c r="I422" i="9"/>
  <c r="I428" i="9"/>
  <c r="I430" i="9"/>
  <c r="I431" i="9"/>
  <c r="I432" i="9"/>
  <c r="I434" i="9"/>
  <c r="I444" i="9"/>
  <c r="I446" i="9"/>
  <c r="I448" i="9"/>
  <c r="I450" i="9"/>
  <c r="I451" i="9"/>
  <c r="I452" i="9"/>
  <c r="I454" i="9"/>
  <c r="I456" i="9"/>
  <c r="I458" i="9"/>
  <c r="I464" i="9"/>
  <c r="I466" i="9"/>
  <c r="I467" i="9"/>
  <c r="I468" i="9"/>
  <c r="I470" i="9"/>
  <c r="I476" i="9"/>
  <c r="I478" i="9"/>
  <c r="I479" i="9"/>
  <c r="I480" i="9"/>
  <c r="I482" i="9"/>
  <c r="I492" i="9"/>
  <c r="I494" i="9"/>
  <c r="I496" i="9"/>
  <c r="I498" i="9"/>
  <c r="I499" i="9"/>
  <c r="I500" i="9"/>
  <c r="I502" i="9"/>
  <c r="I504" i="9"/>
  <c r="I506" i="9"/>
  <c r="I507" i="9"/>
  <c r="I511" i="9"/>
  <c r="I512" i="9"/>
  <c r="I514" i="9"/>
  <c r="I515" i="9"/>
  <c r="I516" i="9"/>
  <c r="I518" i="9"/>
  <c r="I524" i="9"/>
  <c r="I526" i="9"/>
  <c r="I528" i="9"/>
  <c r="I530" i="9"/>
  <c r="I532" i="9"/>
  <c r="I534" i="9"/>
  <c r="I540" i="9"/>
  <c r="I542" i="9"/>
  <c r="I544" i="9"/>
  <c r="I548" i="9"/>
  <c r="I550" i="9"/>
  <c r="I552" i="9"/>
  <c r="I554" i="9"/>
  <c r="I555" i="9"/>
  <c r="I556" i="9"/>
  <c r="I558" i="9"/>
  <c r="I559" i="9"/>
  <c r="I560" i="9"/>
  <c r="I562" i="9"/>
  <c r="I563" i="9"/>
  <c r="I564" i="9"/>
  <c r="I566" i="9"/>
  <c r="I572" i="9"/>
  <c r="I574" i="9"/>
  <c r="I575" i="9"/>
  <c r="I576" i="9"/>
  <c r="I578" i="9"/>
  <c r="I579" i="9"/>
  <c r="I580" i="9"/>
  <c r="I582" i="9"/>
  <c r="I588" i="9"/>
  <c r="I590" i="9"/>
  <c r="I596" i="9"/>
  <c r="I598" i="9"/>
  <c r="I599" i="9"/>
  <c r="I600" i="9"/>
  <c r="I602" i="9"/>
  <c r="I606" i="9"/>
  <c r="I607" i="9"/>
  <c r="I608" i="9"/>
  <c r="I610" i="9"/>
  <c r="I612" i="9"/>
  <c r="I614" i="9"/>
  <c r="I620" i="9"/>
  <c r="I622" i="9"/>
  <c r="I623" i="9"/>
  <c r="I624" i="9"/>
  <c r="I626" i="9"/>
  <c r="I628" i="9"/>
  <c r="I636" i="9"/>
  <c r="I638" i="9"/>
  <c r="I640" i="9"/>
  <c r="I643" i="9"/>
  <c r="I644" i="9"/>
  <c r="I646" i="9"/>
  <c r="I647" i="9"/>
  <c r="I648" i="9"/>
  <c r="I650" i="9"/>
  <c r="I656" i="9"/>
  <c r="I658" i="9"/>
  <c r="I659" i="9"/>
  <c r="I660" i="9"/>
  <c r="I662" i="9"/>
  <c r="I668" i="9"/>
  <c r="I670" i="9"/>
  <c r="I671" i="9"/>
  <c r="I672" i="9"/>
  <c r="I674" i="9"/>
  <c r="I684" i="9"/>
  <c r="I686" i="9"/>
  <c r="I687" i="9"/>
  <c r="I688" i="9"/>
  <c r="I690" i="9"/>
  <c r="I691" i="9"/>
  <c r="I692" i="9"/>
  <c r="I694" i="9"/>
  <c r="I696" i="9"/>
  <c r="I698" i="9"/>
  <c r="I704" i="9"/>
  <c r="I706" i="9"/>
  <c r="I707" i="9"/>
  <c r="I708" i="9"/>
  <c r="I710" i="9"/>
  <c r="I716" i="9"/>
  <c r="I718" i="9"/>
  <c r="I720" i="9"/>
  <c r="I722" i="9"/>
  <c r="I724" i="9"/>
  <c r="I726" i="9"/>
  <c r="I727" i="9"/>
  <c r="I732" i="9"/>
  <c r="I734" i="9"/>
  <c r="I735" i="9"/>
  <c r="I740" i="9"/>
  <c r="I742" i="9"/>
  <c r="I743" i="9"/>
  <c r="I744" i="9"/>
  <c r="I746" i="9"/>
  <c r="I750" i="9"/>
  <c r="I751" i="9"/>
  <c r="I752" i="9"/>
  <c r="I756" i="9"/>
  <c r="I758" i="9"/>
  <c r="I759" i="9"/>
  <c r="I766" i="9"/>
  <c r="I767" i="9"/>
  <c r="I768" i="9"/>
  <c r="I770" i="9"/>
  <c r="I772" i="9"/>
  <c r="I774" i="9"/>
  <c r="I780" i="9"/>
  <c r="I782" i="9"/>
  <c r="I790" i="9"/>
  <c r="I791" i="9"/>
  <c r="I792" i="9"/>
  <c r="I794" i="9"/>
  <c r="I803" i="9"/>
  <c r="I804" i="9"/>
  <c r="I806" i="9"/>
  <c r="I815" i="9"/>
  <c r="I816" i="9"/>
  <c r="I818" i="9"/>
  <c r="I819" i="9"/>
  <c r="I828" i="9"/>
  <c r="I830" i="9"/>
  <c r="I832" i="9"/>
  <c r="I834" i="9"/>
  <c r="I835" i="9"/>
  <c r="I836" i="9"/>
  <c r="I839" i="9"/>
  <c r="I840" i="9"/>
  <c r="I842" i="9"/>
  <c r="I850" i="9"/>
  <c r="I851" i="9"/>
  <c r="I852" i="9"/>
  <c r="I854" i="9"/>
  <c r="I864" i="9"/>
  <c r="I866" i="9"/>
  <c r="I868" i="9"/>
  <c r="I876" i="9"/>
  <c r="I878" i="9"/>
  <c r="I880" i="9"/>
  <c r="I887" i="9"/>
  <c r="I888" i="9"/>
  <c r="I890" i="9"/>
  <c r="I892" i="9"/>
  <c r="I894" i="9"/>
  <c r="I895" i="9"/>
  <c r="I896" i="9"/>
  <c r="I899" i="9"/>
  <c r="I900" i="9"/>
  <c r="I902" i="9"/>
  <c r="I903" i="9"/>
  <c r="I911" i="9"/>
  <c r="I912" i="9"/>
  <c r="I914" i="9"/>
  <c r="I916" i="9"/>
  <c r="G918" i="9"/>
  <c r="H1" i="9" l="1"/>
  <c r="I3" i="9"/>
  <c r="K4" i="9" l="1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3" i="9"/>
  <c r="K918" i="9" s="1"/>
  <c r="G1" i="9" l="1"/>
  <c r="H8" i="1"/>
  <c r="H7" i="1"/>
  <c r="H918" i="9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<sst xmlns="http://schemas.openxmlformats.org/spreadsheetml/2006/main" count="23083" uniqueCount="6820">
  <si>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</si>
  <si>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</si>
  <si>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</si>
  <si>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</si>
  <si>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</si>
  <si>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</si>
  <si>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</si>
  <si>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</si>
  <si>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</si>
  <si>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</si>
  <si>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</si>
  <si>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</si>
  <si>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</si>
  <si>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</si>
  <si>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</si>
  <si>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</si>
  <si>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</si>
  <si>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</si>
  <si>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</si>
  <si>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</si>
  <si>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</si>
  <si>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</si>
  <si>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</si>
  <si>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</si>
  <si>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</si>
  <si>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</si>
  <si>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</si>
  <si>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</si>
  <si>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</si>
  <si>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</si>
  <si>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</si>
  <si>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</si>
  <si>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</si>
  <si>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</si>
  <si>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</si>
  <si>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</si>
  <si>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</si>
  <si>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</si>
  <si>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</si>
  <si>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</si>
  <si>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</si>
  <si>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</si>
  <si>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</si>
  <si>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</si>
  <si>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</si>
  <si>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</si>
  <si>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</si>
  <si>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</si>
  <si>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</si>
  <si>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</si>
  <si>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</si>
  <si>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</si>
  <si>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</si>
  <si>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</si>
  <si>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</si>
  <si>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</si>
  <si>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</si>
  <si>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</si>
  <si>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</si>
  <si>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</si>
  <si>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</si>
  <si>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</si>
  <si>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</si>
  <si>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</si>
  <si>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</si>
  <si>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</si>
  <si>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</si>
  <si>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</si>
  <si>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</si>
  <si>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</si>
  <si>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</si>
  <si>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</si>
  <si>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</si>
  <si>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</si>
  <si>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</si>
  <si>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</si>
  <si>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</si>
  <si>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</si>
  <si>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</si>
  <si>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</si>
  <si>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</si>
  <si>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</si>
  <si>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</si>
  <si>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</si>
  <si>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</si>
  <si>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</si>
  <si>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</si>
  <si>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</si>
  <si>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</si>
  <si>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</si>
  <si>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</si>
  <si>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</si>
  <si>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</si>
  <si>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</si>
  <si>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</si>
  <si>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</si>
  <si>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</si>
  <si>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</si>
  <si>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</si>
  <si>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</si>
  <si>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</si>
  <si>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</si>
  <si>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</si>
  <si>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</si>
  <si>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</si>
  <si>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</si>
  <si>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</si>
  <si>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</si>
  <si>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</si>
  <si>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</si>
  <si>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</si>
  <si>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</si>
  <si>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</si>
  <si>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</si>
  <si>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</si>
  <si>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</si>
  <si>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</si>
  <si>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</si>
  <si>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</si>
  <si>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</si>
  <si>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</si>
  <si>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</si>
  <si>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</si>
  <si>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</si>
  <si>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</si>
  <si>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</si>
  <si>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</si>
  <si>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</si>
  <si>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</si>
  <si>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</si>
  <si>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</si>
  <si>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</si>
  <si>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</si>
  <si>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</si>
  <si>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</si>
  <si>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</si>
  <si>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</si>
  <si>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</si>
  <si>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</si>
  <si>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</si>
  <si>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</si>
  <si>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</si>
  <si>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</si>
  <si>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</si>
  <si>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</si>
  <si>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</si>
  <si>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</si>
  <si>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</si>
  <si>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</si>
  <si>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</si>
  <si>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</si>
  <si>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</si>
  <si>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</si>
  <si>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</si>
  <si>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</si>
  <si>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</si>
  <si>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</si>
  <si>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</si>
  <si>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</si>
  <si>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</si>
  <si>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</si>
  <si>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</si>
  <si>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</si>
  <si>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</si>
  <si>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</si>
  <si>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</si>
  <si>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</si>
  <si>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</si>
  <si>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</si>
  <si>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</si>
  <si>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</si>
  <si>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</si>
  <si>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</si>
  <si>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</si>
  <si>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</si>
  <si>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</si>
  <si>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</si>
  <si>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</si>
  <si>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</si>
  <si>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</si>
  <si>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</si>
  <si>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</si>
  <si>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</si>
  <si>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</si>
  <si>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</si>
  <si>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</si>
  <si>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</si>
  <si>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</si>
  <si>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</si>
  <si>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</si>
  <si>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</si>
  <si>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</si>
  <si>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</si>
  <si>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</si>
  <si>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</si>
  <si>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</si>
  <si>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</si>
  <si>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</si>
  <si>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</si>
  <si>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</si>
  <si>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</si>
  <si>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</si>
  <si>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</si>
  <si>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</si>
  <si>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</si>
  <si>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</si>
  <si>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</si>
  <si>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</si>
  <si>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</si>
  <si>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</si>
  <si>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</si>
  <si>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</si>
  <si>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</si>
  <si>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</si>
  <si>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</si>
  <si>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</si>
  <si>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</si>
  <si>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</si>
  <si>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</si>
  <si>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</si>
  <si>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</si>
  <si>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</si>
  <si>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</si>
  <si>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</si>
  <si>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</si>
  <si>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</si>
  <si>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</si>
  <si>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</si>
  <si>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</si>
  <si>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</si>
  <si>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</si>
  <si>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</si>
  <si>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</si>
  <si>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</si>
  <si>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</si>
  <si>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</si>
  <si>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</si>
  <si>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</si>
  <si>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</si>
  <si>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</si>
  <si>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</si>
  <si>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</si>
  <si>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</si>
  <si>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</si>
  <si>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</si>
  <si>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</si>
  <si>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</si>
  <si>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</si>
  <si>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</si>
  <si>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</si>
  <si>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</si>
  <si>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</si>
  <si>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</si>
  <si>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</si>
  <si>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</si>
  <si>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</si>
  <si>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</si>
  <si>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</si>
  <si>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</si>
  <si>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</si>
  <si>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</si>
  <si>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</si>
  <si>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</si>
  <si>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</si>
  <si>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</si>
  <si>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</si>
  <si>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</si>
  <si>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</si>
  <si>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</si>
  <si>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</si>
  <si>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</si>
  <si>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</si>
  <si>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</si>
  <si>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</si>
  <si>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</si>
  <si>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</si>
  <si>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</si>
  <si>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</si>
  <si>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</si>
  <si>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</si>
  <si>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</si>
  <si>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</si>
  <si>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</si>
  <si>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</si>
  <si>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</si>
  <si>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</si>
  <si>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</si>
  <si>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</si>
  <si>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</si>
  <si>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</si>
  <si>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</si>
  <si>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</si>
  <si>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</si>
  <si>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</si>
  <si>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</si>
  <si>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</si>
  <si>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</si>
  <si>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</si>
  <si>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</si>
  <si>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</si>
  <si>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</si>
  <si>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</si>
  <si>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</si>
  <si>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</si>
  <si>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</si>
  <si>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</si>
  <si>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</si>
  <si>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</si>
  <si>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</si>
  <si>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</si>
  <si>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</si>
  <si>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</si>
  <si>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</si>
  <si>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</si>
  <si>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</si>
  <si>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</si>
  <si>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</si>
  <si>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</si>
  <si>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</si>
  <si>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</si>
  <si>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</si>
  <si>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</si>
  <si>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</si>
  <si>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</si>
  <si>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</si>
  <si>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</si>
  <si>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</si>
  <si>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</si>
  <si>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</si>
  <si>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</si>
  <si>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</si>
  <si>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</si>
  <si>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</si>
  <si>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</si>
  <si>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</si>
  <si>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</si>
  <si>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</si>
  <si>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</si>
  <si>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</si>
  <si>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</si>
  <si>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</si>
  <si>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</si>
  <si>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</si>
  <si>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</si>
  <si>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</si>
  <si>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</si>
  <si>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</si>
  <si>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</si>
  <si>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</si>
  <si>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</si>
  <si>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</si>
  <si>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</si>
  <si>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</si>
  <si>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</si>
  <si>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</si>
  <si>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</si>
  <si>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</si>
  <si>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</si>
  <si>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</si>
  <si>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</si>
  <si>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</si>
  <si>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</si>
  <si>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</si>
  <si>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</si>
  <si>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</si>
  <si>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</si>
  <si>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</si>
  <si>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</si>
  <si>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</si>
  <si>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</si>
  <si>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</si>
  <si>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</si>
  <si>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</si>
  <si>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</si>
  <si>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</si>
  <si>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</si>
  <si>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</si>
  <si>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</si>
  <si>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</si>
  <si>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</si>
  <si>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</si>
  <si>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</si>
  <si>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</si>
  <si>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</si>
  <si>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</si>
  <si>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</si>
  <si>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</si>
  <si>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</si>
  <si>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</si>
  <si>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</si>
  <si>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</si>
  <si>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</si>
  <si>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</si>
  <si>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</si>
  <si>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</si>
  <si>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</si>
  <si>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</si>
  <si>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</si>
  <si>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</si>
  <si>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</si>
  <si>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</si>
  <si>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</si>
  <si>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</si>
  <si>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</si>
  <si>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</si>
  <si>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</si>
  <si>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</si>
  <si>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</si>
  <si>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</si>
  <si>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</si>
  <si>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</si>
  <si>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</si>
  <si>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</si>
  <si>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</si>
  <si>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</si>
  <si>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</si>
  <si>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</si>
  <si>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</si>
  <si>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</si>
  <si>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</si>
  <si>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</si>
  <si>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</si>
  <si>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</si>
  <si>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</si>
  <si>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</si>
  <si>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</si>
  <si>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</si>
  <si>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</si>
  <si>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</si>
  <si>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</si>
  <si>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</si>
  <si>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</si>
  <si>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</si>
  <si>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</si>
  <si>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</si>
  <si>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</si>
  <si>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</si>
  <si>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</si>
  <si>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</si>
  <si>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</si>
  <si>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</si>
  <si>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</si>
  <si>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</si>
  <si>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</si>
  <si>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</si>
  <si>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</si>
  <si>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</si>
  <si>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</si>
  <si>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</si>
  <si>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</si>
  <si>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</si>
  <si>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</si>
  <si>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</si>
  <si>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</si>
  <si>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</si>
  <si>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</si>
  <si>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</si>
  <si>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</si>
  <si>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</si>
  <si>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</si>
  <si>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</si>
  <si>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</si>
  <si>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</si>
  <si>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</si>
  <si>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</si>
  <si>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</si>
  <si>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</si>
  <si>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</si>
  <si>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</si>
  <si>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</si>
  <si>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</si>
  <si>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</si>
  <si>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</si>
  <si>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</si>
  <si>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</si>
  <si>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</si>
  <si>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</si>
  <si>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</si>
  <si>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</si>
  <si>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</si>
  <si>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</si>
  <si>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</si>
  <si>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</si>
  <si>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</si>
  <si>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</si>
  <si>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</si>
  <si>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</si>
  <si>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</si>
  <si>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</si>
  <si>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</si>
  <si>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</si>
  <si>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</si>
  <si>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</si>
  <si>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</si>
  <si>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</si>
  <si>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</si>
  <si>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</si>
  <si>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</si>
  <si>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</si>
  <si>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</si>
  <si>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</si>
  <si>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</si>
  <si>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</si>
  <si>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</si>
  <si>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</si>
  <si>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</si>
  <si>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</si>
  <si>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</si>
  <si>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</si>
  <si>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</si>
  <si>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</si>
  <si>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</si>
  <si>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</si>
  <si>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</si>
  <si>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</si>
  <si>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</si>
  <si>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</si>
  <si>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</si>
  <si>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</si>
  <si>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</si>
  <si>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</si>
  <si>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</si>
  <si>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</si>
  <si>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</si>
  <si>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</si>
  <si>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</si>
  <si>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</si>
  <si>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</si>
  <si>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</si>
  <si>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</si>
  <si>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</si>
  <si>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</si>
  <si>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</si>
  <si>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</si>
  <si>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</si>
  <si>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</si>
  <si>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</si>
  <si>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</si>
  <si>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</si>
  <si>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</si>
  <si>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</si>
  <si>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</si>
  <si>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</si>
  <si>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</si>
  <si>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</si>
  <si>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</si>
  <si>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</si>
  <si>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</si>
  <si>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</si>
  <si>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</si>
  <si>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</si>
  <si>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</si>
  <si>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</si>
  <si>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</si>
  <si>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</si>
  <si>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</si>
  <si>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</si>
  <si>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</si>
  <si>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</si>
  <si>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</si>
  <si>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</si>
  <si>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</si>
  <si>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</si>
  <si>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</si>
  <si>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</si>
  <si>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</si>
  <si>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</si>
  <si>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</si>
  <si>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</si>
  <si>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</si>
  <si>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</si>
  <si>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</si>
  <si>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</si>
  <si>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</si>
  <si>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</si>
  <si>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</si>
  <si>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</si>
  <si>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</si>
  <si>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</si>
  <si>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</si>
  <si>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</si>
  <si>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</si>
  <si>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</si>
  <si>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</si>
  <si>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</si>
  <si>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</si>
  <si>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</si>
  <si>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</si>
  <si>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</si>
  <si>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</si>
  <si>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</si>
  <si>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</si>
  <si>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</si>
  <si>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</si>
  <si>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</si>
  <si>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</si>
  <si>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</si>
  <si>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</si>
  <si>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</si>
  <si>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</si>
  <si>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</si>
  <si>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</si>
  <si>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</si>
  <si>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</si>
  <si>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</si>
  <si>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</si>
  <si>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</si>
  <si>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</si>
  <si>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</si>
  <si>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</si>
  <si>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</si>
  <si>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</si>
  <si>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</si>
  <si>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</si>
  <si>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</si>
  <si>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</si>
  <si>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</si>
  <si>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</si>
  <si>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</si>
  <si>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</si>
  <si>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</si>
  <si>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</si>
  <si>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</si>
  <si>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</si>
  <si>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</si>
  <si>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</si>
  <si>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</si>
  <si>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</si>
  <si>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</si>
  <si>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</si>
  <si>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</si>
  <si>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</si>
  <si>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</si>
  <si>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</si>
  <si>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</si>
  <si>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</si>
  <si>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</si>
  <si>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</si>
  <si>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</si>
  <si>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</si>
  <si>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</si>
  <si>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</si>
  <si>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</si>
  <si>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</si>
  <si>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</si>
  <si>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</si>
  <si>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</si>
  <si>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</si>
  <si>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</si>
  <si>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</si>
  <si>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</si>
  <si>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</si>
  <si>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</si>
  <si>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</si>
  <si>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</si>
  <si>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</si>
  <si>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</si>
  <si>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</si>
  <si>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</si>
  <si>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</si>
  <si>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</si>
  <si>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</si>
  <si>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</si>
  <si>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</si>
  <si>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</si>
  <si>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</si>
  <si>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</si>
  <si>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</si>
  <si>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</si>
  <si>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</si>
  <si>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</si>
  <si>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</si>
  <si>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</si>
  <si>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</si>
  <si>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</si>
  <si>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</si>
  <si>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</si>
  <si>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</si>
  <si>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</si>
  <si>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</si>
  <si>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</si>
  <si>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</si>
  <si>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</si>
  <si>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</si>
  <si>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</si>
  <si>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</si>
  <si>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</si>
  <si>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</si>
  <si>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</si>
  <si>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</si>
  <si>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</si>
  <si>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</si>
  <si>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</si>
  <si>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</si>
  <si>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</si>
  <si>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</si>
  <si>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</si>
  <si>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</si>
  <si>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</si>
  <si>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</si>
  <si>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</si>
  <si>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</si>
  <si>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</si>
  <si>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</si>
  <si>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</si>
  <si>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</si>
  <si>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</si>
  <si>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</si>
  <si>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</si>
  <si>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</si>
  <si>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</si>
  <si>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</si>
  <si>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</si>
  <si>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</si>
  <si>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</si>
  <si>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</si>
  <si>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</si>
  <si>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</si>
  <si>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</si>
  <si>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</si>
  <si>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</si>
  <si>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</si>
  <si>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</si>
  <si>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</si>
  <si>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</si>
  <si>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</si>
  <si>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</si>
  <si>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</si>
  <si>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</si>
  <si>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</si>
  <si>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</si>
  <si>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</si>
  <si>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</si>
  <si>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</si>
  <si>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</si>
  <si>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</si>
  <si>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</si>
  <si>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</si>
  <si>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</si>
  <si>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</si>
  <si>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</si>
  <si>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</si>
  <si>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</si>
  <si>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</si>
  <si>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</si>
  <si>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</si>
  <si>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</si>
  <si>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</si>
  <si>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</si>
  <si>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</si>
  <si>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</si>
  <si>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</si>
  <si>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</si>
  <si>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</si>
  <si>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</si>
  <si>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</si>
  <si>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</si>
  <si>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</si>
  <si>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</si>
  <si>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</si>
  <si>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</si>
  <si>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</si>
  <si>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</si>
  <si>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</si>
  <si>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</si>
  <si>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</si>
  <si>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</si>
  <si>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</si>
  <si>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</si>
  <si>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</si>
  <si>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</si>
  <si>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</si>
  <si>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</si>
  <si>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</si>
  <si>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</si>
  <si>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</si>
  <si>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</si>
  <si>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</si>
  <si>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</si>
  <si>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</si>
  <si>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</si>
  <si>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</si>
  <si>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</si>
  <si>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</si>
  <si>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</si>
  <si>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</si>
  <si>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</si>
  <si>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</si>
  <si>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</si>
  <si>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</si>
  <si>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</si>
  <si>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</si>
  <si>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</si>
  <si>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</si>
  <si>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</si>
  <si>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</si>
  <si>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</si>
  <si>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</si>
  <si>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</si>
  <si>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</si>
  <si>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</si>
  <si>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</si>
  <si>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</si>
  <si>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</si>
  <si>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</si>
  <si>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</si>
  <si>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</si>
  <si>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</si>
  <si>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</si>
  <si>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</si>
  <si>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</si>
  <si>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</si>
  <si>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</si>
  <si>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</si>
  <si>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</si>
  <si>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</si>
  <si>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</si>
  <si>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</si>
  <si>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</si>
  <si>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</si>
  <si>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</si>
  <si>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</si>
  <si>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</si>
  <si>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</si>
  <si>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</si>
  <si>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</si>
  <si>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</si>
  <si>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</si>
  <si>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</si>
  <si>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</si>
  <si>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</si>
  <si>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</si>
  <si>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</si>
  <si>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</si>
  <si>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</si>
  <si>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</si>
  <si>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</si>
  <si>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</si>
  <si>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</si>
  <si>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</si>
  <si>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</si>
  <si>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</si>
  <si>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</si>
  <si>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</si>
  <si>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</si>
  <si>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</si>
  <si>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</si>
  <si>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</si>
  <si>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</si>
  <si>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</si>
  <si>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</si>
  <si>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</si>
  <si>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</si>
  <si>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</si>
  <si>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</si>
  <si>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</si>
  <si>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</si>
  <si>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</si>
  <si>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</si>
  <si>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</si>
  <si>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</si>
  <si>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</si>
  <si>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</si>
  <si>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</si>
  <si>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</si>
  <si>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</si>
  <si>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</si>
  <si>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</si>
  <si>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</si>
  <si>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</si>
  <si>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</si>
  <si>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</si>
  <si>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</si>
  <si>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</si>
  <si>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</si>
  <si>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</si>
  <si>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</si>
  <si>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</si>
  <si>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</si>
  <si>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</si>
  <si>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</si>
  <si>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</si>
  <si>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</si>
  <si>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</si>
  <si>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</si>
  <si>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</si>
  <si>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</si>
  <si>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</si>
  <si>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</si>
  <si>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</si>
  <si>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</si>
  <si>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</si>
  <si>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</si>
  <si>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</si>
  <si>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</si>
  <si>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</si>
  <si>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</si>
  <si>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</si>
  <si>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</si>
  <si>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</si>
  <si>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</si>
  <si>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</si>
  <si>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</si>
  <si>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</si>
  <si>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</si>
  <si>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</si>
  <si>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</si>
  <si>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</si>
  <si>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</si>
  <si>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</si>
  <si>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</si>
  <si>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</si>
  <si>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</si>
  <si>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</si>
  <si>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</si>
  <si>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</si>
  <si>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</si>
  <si>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</si>
  <si>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</si>
  <si>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</si>
  <si>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</si>
  <si>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</si>
  <si>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</si>
  <si>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</si>
  <si>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</si>
  <si>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</si>
  <si>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</si>
  <si>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</si>
  <si>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</si>
  <si>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</si>
  <si>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</si>
  <si>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</si>
  <si>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</si>
  <si>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</si>
  <si>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</si>
  <si>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</si>
  <si>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</si>
  <si>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</si>
  <si>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</si>
  <si>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</si>
  <si>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</si>
  <si>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</si>
  <si>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</si>
  <si>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</si>
  <si>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</si>
  <si>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</si>
  <si>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</si>
  <si>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</si>
  <si>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</si>
  <si>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</si>
  <si>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</si>
  <si>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</si>
  <si>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</si>
  <si>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</si>
  <si>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</si>
  <si>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</si>
  <si>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</si>
  <si>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</si>
  <si>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</si>
  <si>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</si>
  <si>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</si>
  <si>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</si>
  <si>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</si>
  <si>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</si>
  <si>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</si>
  <si>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</si>
  <si>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</si>
  <si>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</si>
  <si>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</si>
  <si>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</si>
  <si>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</si>
  <si>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</si>
  <si>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</si>
  <si>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</si>
  <si>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</si>
  <si>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</si>
  <si>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</si>
  <si>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</si>
  <si>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</si>
  <si>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</si>
  <si>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</si>
  <si>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</si>
  <si>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</si>
  <si>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</si>
  <si>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</si>
  <si>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</si>
  <si>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</si>
  <si>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</si>
  <si>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</si>
  <si>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</si>
  <si>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</si>
  <si>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</si>
  <si>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</si>
  <si>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</si>
  <si>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</si>
  <si>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</si>
  <si>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</si>
  <si>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</si>
  <si>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</si>
  <si>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</si>
  <si>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</si>
  <si>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</si>
  <si>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</si>
  <si>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</si>
  <si>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</si>
  <si>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</si>
  <si>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</si>
  <si>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</si>
  <si>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</si>
  <si>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</si>
  <si>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</si>
  <si>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</si>
  <si>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</si>
  <si>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</si>
  <si>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</si>
  <si>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</si>
  <si>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</si>
  <si>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</si>
  <si>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</si>
  <si>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</si>
  <si>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</si>
  <si>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</si>
  <si>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</si>
  <si>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</si>
  <si>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</si>
  <si>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</si>
  <si>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</si>
  <si>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</si>
  <si>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</si>
  <si>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</si>
  <si>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</si>
  <si>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</si>
  <si>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</si>
  <si>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</si>
  <si>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</si>
  <si>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</si>
  <si>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</si>
  <si>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</si>
  <si>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</si>
  <si>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</si>
  <si>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</si>
  <si>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</si>
  <si>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</si>
  <si>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</si>
  <si>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</si>
  <si>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</si>
  <si>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</si>
  <si>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</si>
  <si>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</si>
  <si>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</si>
  <si>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</si>
  <si>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</si>
  <si>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</si>
  <si>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</si>
  <si>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</si>
  <si>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</si>
  <si>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</si>
  <si>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</si>
  <si>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</si>
  <si>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</si>
  <si>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</si>
  <si>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</si>
  <si>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</si>
  <si>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</si>
  <si>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</si>
  <si>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</si>
  <si>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</si>
  <si>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</si>
  <si>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</si>
  <si>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</si>
  <si>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</si>
  <si>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</si>
  <si>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</si>
  <si>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</si>
  <si>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</si>
  <si>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</si>
  <si>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</si>
  <si>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</si>
  <si>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</si>
  <si>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</si>
  <si>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</si>
  <si>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</si>
  <si>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</si>
  <si>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</si>
  <si>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</si>
  <si>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</si>
  <si>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</si>
  <si>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</si>
  <si>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</si>
  <si>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</si>
  <si>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</si>
  <si>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</si>
  <si>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</si>
  <si>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</si>
  <si>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</si>
  <si>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</si>
  <si>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</si>
  <si>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</si>
  <si>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</si>
  <si>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</si>
  <si>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</si>
  <si>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</si>
  <si>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</si>
  <si>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</si>
  <si>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</si>
  <si>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</si>
  <si>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</si>
  <si>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</si>
  <si>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</si>
  <si>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</si>
  <si>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</si>
  <si>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</si>
  <si>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</si>
  <si>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</si>
  <si>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</si>
  <si>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</si>
  <si>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</si>
  <si>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</si>
  <si>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</si>
  <si>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</si>
  <si>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</si>
  <si>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</si>
  <si>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</si>
  <si>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</si>
  <si>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</si>
  <si>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</si>
  <si>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</si>
  <si>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</si>
  <si>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</si>
  <si>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</si>
  <si>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</si>
  <si>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</si>
  <si>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</si>
  <si>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</si>
  <si>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</si>
  <si>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</si>
  <si>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</si>
  <si>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</si>
  <si>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</si>
  <si>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</si>
  <si>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</si>
  <si>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</si>
  <si>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</si>
  <si>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</si>
  <si>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</si>
  <si>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</si>
  <si>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</si>
  <si>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</si>
  <si>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</si>
  <si>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</si>
  <si>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</si>
  <si>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</si>
  <si>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</si>
  <si>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</si>
  <si>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</si>
  <si>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</si>
  <si>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</si>
  <si>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</si>
  <si>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</si>
  <si>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</si>
  <si>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</si>
  <si>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</si>
  <si>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</si>
  <si>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</si>
  <si>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</si>
  <si>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</si>
  <si>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</si>
  <si>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</si>
  <si>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</si>
  <si>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</si>
  <si>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</si>
  <si>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</si>
  <si>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</si>
  <si>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</si>
  <si>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</si>
  <si>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</si>
  <si>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</si>
  <si>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</si>
  <si>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</si>
  <si>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</si>
  <si>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</si>
  <si>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</si>
  <si>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</si>
  <si>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</si>
  <si>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</si>
  <si>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</si>
  <si>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</si>
  <si>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</si>
  <si>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</si>
  <si>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</si>
  <si>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</si>
  <si>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</si>
  <si>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</si>
  <si>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</si>
  <si>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</si>
  <si>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</si>
  <si>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</si>
  <si>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</si>
  <si>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</si>
  <si>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</si>
  <si>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</si>
  <si>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</si>
  <si>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</si>
  <si>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</si>
  <si>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</si>
  <si>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</si>
  <si>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</si>
  <si>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</si>
  <si>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</si>
  <si>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</si>
  <si>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</si>
  <si>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</si>
  <si>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</si>
  <si>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</si>
  <si>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</si>
  <si>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</si>
  <si>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</si>
  <si>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</si>
  <si>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</si>
  <si>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</si>
  <si>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</si>
  <si>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</si>
  <si>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</si>
  <si>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</si>
  <si>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</si>
  <si>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</si>
  <si>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</si>
  <si>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</si>
  <si>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</si>
  <si>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</si>
  <si>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</si>
  <si>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</si>
  <si>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</si>
  <si>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</si>
  <si>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</si>
  <si>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</si>
  <si>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</si>
  <si>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</si>
  <si>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</si>
  <si>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</si>
  <si>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</si>
  <si>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</si>
  <si>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</si>
  <si>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</si>
  <si>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</si>
  <si>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</si>
  <si>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</si>
  <si>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</si>
  <si>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</si>
  <si>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</si>
  <si>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</si>
  <si>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</si>
  <si>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</si>
  <si>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</si>
  <si>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</si>
  <si>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</si>
  <si>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</si>
  <si>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</si>
  <si>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</si>
  <si>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</si>
  <si>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</si>
  <si>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</si>
  <si>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</si>
  <si>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</si>
  <si>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</si>
  <si>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</si>
  <si>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</si>
  <si>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</si>
  <si>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</si>
  <si>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</si>
  <si>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</si>
  <si>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</si>
  <si>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</si>
  <si>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</si>
  <si>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</si>
  <si>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</si>
  <si>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</si>
  <si>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</si>
  <si>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</si>
  <si>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</si>
  <si>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</si>
  <si>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</si>
  <si>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</si>
  <si>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</si>
  <si>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</si>
  <si>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</si>
  <si>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</si>
  <si>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</si>
  <si>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</si>
  <si>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</si>
  <si>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</si>
  <si>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</si>
  <si>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</si>
  <si>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</si>
  <si>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</si>
  <si>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</si>
  <si>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</si>
  <si>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</si>
  <si>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</si>
  <si>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</si>
  <si>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</si>
  <si>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</si>
  <si>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</si>
  <si>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</si>
  <si>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</si>
  <si>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</si>
  <si>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</si>
  <si>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</si>
  <si>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</si>
  <si>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</si>
  <si>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</si>
  <si>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</si>
  <si>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</si>
  <si>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</si>
  <si>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</si>
  <si>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</si>
  <si>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</si>
  <si>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</si>
  <si>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</si>
  <si>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</si>
  <si>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</si>
  <si>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</si>
  <si>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</si>
  <si>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</si>
  <si>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</si>
  <si>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</si>
  <si>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</si>
  <si>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</si>
  <si>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</si>
  <si>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</si>
  <si>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</si>
  <si>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</si>
  <si>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</si>
  <si>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</si>
  <si>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</si>
  <si>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</si>
  <si>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</si>
  <si>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</si>
  <si>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</si>
  <si>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</si>
  <si>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</si>
  <si>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</si>
  <si>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</si>
  <si>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</si>
  <si>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</si>
  <si>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</si>
  <si>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</si>
  <si>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</si>
  <si>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</si>
  <si>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</si>
  <si>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</si>
  <si>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</si>
  <si>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</si>
  <si>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</si>
  <si>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</si>
  <si>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</si>
  <si>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</si>
  <si>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</si>
  <si>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</si>
  <si>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</si>
  <si>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</si>
  <si>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</si>
  <si>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</si>
  <si>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</si>
  <si>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</si>
  <si>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</si>
  <si>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</si>
  <si>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</si>
  <si>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</si>
  <si>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</si>
  <si>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</si>
  <si>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</si>
  <si>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</si>
  <si>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</si>
  <si>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</si>
  <si>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</si>
  <si>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</si>
  <si>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</si>
  <si>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</si>
  <si>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</si>
  <si>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</si>
  <si>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</si>
  <si>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</si>
  <si>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</si>
  <si>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</si>
  <si>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</si>
  <si>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</si>
  <si>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</si>
  <si>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</si>
  <si>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</si>
  <si>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</si>
  <si>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</si>
  <si>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</si>
  <si>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</si>
  <si>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</si>
  <si>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</si>
  <si>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</si>
  <si>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</si>
  <si>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</si>
  <si>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</si>
  <si>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</si>
  <si>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</si>
  <si>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</si>
  <si>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</si>
  <si>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</si>
  <si>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</si>
  <si>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</si>
  <si>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</si>
  <si>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</si>
  <si>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</si>
  <si>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</si>
  <si>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</si>
  <si>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</si>
  <si>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</si>
  <si>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</si>
  <si>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</si>
  <si>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</si>
  <si>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</si>
  <si>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</si>
  <si>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</si>
  <si>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</si>
  <si>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</si>
  <si>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</si>
  <si>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</si>
  <si>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</si>
  <si>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</si>
  <si>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</si>
  <si>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</si>
  <si>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</si>
  <si>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</si>
  <si>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</si>
  <si>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</si>
  <si>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</si>
  <si>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</si>
  <si>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</si>
  <si>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</si>
  <si>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</si>
  <si>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</si>
  <si>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</si>
  <si>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</si>
  <si>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</si>
  <si>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</si>
  <si>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</si>
  <si>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</si>
  <si>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</si>
  <si>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</si>
  <si>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</si>
  <si>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</si>
  <si>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</si>
  <si>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</si>
  <si>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</si>
  <si>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</si>
  <si>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</si>
  <si>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</si>
  <si>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</si>
  <si>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</si>
  <si>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</si>
  <si>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</si>
  <si>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</si>
  <si>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</si>
  <si>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</si>
  <si>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</si>
  <si>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</si>
  <si>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</si>
  <si>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</si>
  <si>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</si>
  <si>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</si>
  <si>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</si>
  <si>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</si>
  <si>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</si>
  <si>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</si>
  <si>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</si>
  <si>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</si>
  <si>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</si>
  <si>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</si>
  <si>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</si>
  <si>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</si>
  <si>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</si>
  <si>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</si>
  <si>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</si>
  <si>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</si>
  <si>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</si>
  <si>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</si>
  <si>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</si>
  <si>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</si>
  <si>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</si>
  <si>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</si>
  <si>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</si>
  <si>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</si>
  <si>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</si>
  <si>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</si>
  <si>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</si>
  <si>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</si>
  <si>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</si>
  <si>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</si>
  <si>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</si>
  <si>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</si>
  <si>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</si>
  <si>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</si>
  <si>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</si>
  <si>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</si>
  <si>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</si>
  <si>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</si>
  <si>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</si>
  <si>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</si>
  <si>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</si>
  <si>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</si>
  <si>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</si>
  <si>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</si>
  <si>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</si>
  <si>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</si>
  <si>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</si>
  <si>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</si>
  <si>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</si>
  <si>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</si>
  <si>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</si>
  <si>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</si>
  <si>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</si>
  <si>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</si>
  <si>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</si>
  <si>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</si>
  <si>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</si>
  <si>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</si>
  <si>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</si>
  <si>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</si>
  <si>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</si>
  <si>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</si>
  <si>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</si>
  <si>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</si>
  <si>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</si>
  <si>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</si>
  <si>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</si>
  <si>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</si>
  <si>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</si>
  <si>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</si>
  <si>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</si>
  <si>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</si>
  <si>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</si>
  <si>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</si>
  <si>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</si>
  <si>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</si>
  <si>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</si>
  <si>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</si>
  <si>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</si>
  <si>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</si>
  <si>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</si>
  <si>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</si>
  <si>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</si>
  <si>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</si>
  <si>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</si>
  <si>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</si>
  <si>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</si>
  <si>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</si>
  <si>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</si>
  <si>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</si>
  <si>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</si>
  <si>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</si>
  <si>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</si>
  <si>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</si>
  <si>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</si>
  <si>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</si>
  <si>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</si>
  <si>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</si>
  <si>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</si>
  <si>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</si>
  <si>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</si>
  <si>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</si>
  <si>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</si>
  <si>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</si>
  <si>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</si>
  <si>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</si>
  <si>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</si>
  <si>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</si>
  <si>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</si>
  <si>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</si>
  <si>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</si>
  <si>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</si>
  <si>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</si>
  <si>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</si>
  <si>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</si>
  <si>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</si>
  <si>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</si>
  <si>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</si>
  <si>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</si>
  <si>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</si>
  <si>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</si>
  <si>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</si>
  <si>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</si>
  <si>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</si>
  <si>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</si>
  <si>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</si>
  <si>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</si>
  <si>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</si>
  <si>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</si>
  <si>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</si>
  <si>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</si>
  <si>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</si>
  <si>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</si>
  <si>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</si>
  <si>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</si>
  <si>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</si>
  <si>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</si>
  <si>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</si>
  <si>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</si>
  <si>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</si>
  <si>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</si>
  <si>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</si>
  <si>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</si>
  <si>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</si>
  <si>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</si>
  <si>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</si>
  <si>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</si>
  <si>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</si>
  <si>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</si>
  <si>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</si>
  <si>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</si>
  <si>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</si>
  <si>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</si>
  <si>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</si>
  <si>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</si>
  <si>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</si>
  <si>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</si>
  <si>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</si>
  <si>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</si>
  <si>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</si>
  <si>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</si>
  <si>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</si>
  <si>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</si>
  <si>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</si>
  <si>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</si>
  <si>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</si>
  <si>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</si>
  <si>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</si>
  <si>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</si>
  <si>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</si>
  <si>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</si>
  <si>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</si>
  <si>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</si>
  <si>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</si>
  <si>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</si>
  <si>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</si>
  <si>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</si>
  <si>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</si>
  <si>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</si>
  <si>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</si>
  <si>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</si>
  <si>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</si>
  <si>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</si>
  <si>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</si>
  <si>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</si>
  <si>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</si>
  <si>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</si>
  <si>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</si>
  <si>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</si>
  <si>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</si>
  <si>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</si>
  <si>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</si>
  <si>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</si>
  <si>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</si>
  <si>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</si>
  <si>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</si>
  <si>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</si>
  <si>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</si>
  <si>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</si>
  <si>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</si>
  <si>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</si>
  <si>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</si>
  <si>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</si>
  <si>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</si>
  <si>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</si>
  <si>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</si>
  <si>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</si>
  <si>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</si>
  <si>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</si>
  <si>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</si>
  <si>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</si>
  <si>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</si>
  <si>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</si>
  <si>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</si>
  <si>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</si>
  <si>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</si>
  <si>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</si>
  <si>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</si>
  <si>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</si>
  <si>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</si>
  <si>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</si>
  <si>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</si>
  <si>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</si>
  <si>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</si>
  <si>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</si>
  <si>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</si>
  <si>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</si>
  <si>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</si>
  <si>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</si>
  <si>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</si>
  <si>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</si>
  <si>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</si>
  <si>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</si>
  <si>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</si>
  <si>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</si>
  <si>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</si>
  <si>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</si>
  <si>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</si>
  <si>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</si>
  <si>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</si>
  <si>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</si>
  <si>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</si>
  <si>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</si>
  <si>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</si>
  <si>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</si>
  <si>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</si>
  <si>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</si>
  <si>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</si>
  <si>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</si>
  <si>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</si>
  <si>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</si>
  <si>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</si>
  <si>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</si>
  <si>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</si>
  <si>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</si>
  <si>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</si>
  <si>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</si>
  <si>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</si>
  <si>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</si>
  <si>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</si>
  <si>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</si>
  <si>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</si>
  <si>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</si>
  <si>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</si>
  <si>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</si>
  <si>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</si>
  <si>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</si>
  <si>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</si>
  <si>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</si>
  <si>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</si>
  <si>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</si>
  <si>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</si>
  <si>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</si>
  <si>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</si>
  <si>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</si>
  <si>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</si>
  <si>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</si>
  <si>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</si>
  <si>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</si>
  <si>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</si>
  <si>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</si>
  <si>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</si>
  <si>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</si>
  <si>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</si>
  <si>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</si>
  <si>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</si>
  <si>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</si>
  <si>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</si>
  <si>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</si>
  <si>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</si>
  <si>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</si>
  <si>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</si>
  <si>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</si>
  <si>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</si>
  <si>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</si>
  <si>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</si>
  <si>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</si>
  <si>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</si>
  <si>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</si>
  <si>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</si>
  <si>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</si>
  <si>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</si>
  <si>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</si>
  <si>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</si>
  <si>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</si>
  <si>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</si>
  <si>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</si>
  <si>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</si>
  <si>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</si>
  <si>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</si>
  <si>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</si>
  <si>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</si>
  <si>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</si>
  <si>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</si>
  <si>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</si>
  <si>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</si>
  <si>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</si>
  <si>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</si>
  <si>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</si>
  <si>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</si>
  <si>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</si>
  <si>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</si>
  <si>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</si>
  <si>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</si>
  <si>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</si>
  <si>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</si>
  <si>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</si>
  <si>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</si>
  <si>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</si>
  <si>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</si>
  <si>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</si>
  <si>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</si>
  <si>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</si>
  <si>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</si>
  <si>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</si>
  <si>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</si>
  <si>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</si>
  <si>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</si>
  <si>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</si>
  <si>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</si>
  <si>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</si>
  <si>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</si>
  <si>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</si>
  <si>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</si>
  <si>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</si>
  <si>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</si>
  <si>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</si>
  <si>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</si>
  <si>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</si>
  <si>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</si>
  <si>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</si>
  <si>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</si>
  <si>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</si>
  <si>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</si>
  <si>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</si>
  <si>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</si>
  <si>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</si>
  <si>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</si>
  <si>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</si>
  <si>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</si>
  <si>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</si>
  <si>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</si>
  <si>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</si>
  <si>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</si>
  <si>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</si>
  <si>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</si>
  <si>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</si>
  <si>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</si>
  <si>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</si>
  <si>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</si>
  <si>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</si>
  <si>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</si>
  <si>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</si>
  <si>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</si>
  <si>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</si>
  <si>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</si>
  <si>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</si>
  <si>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</si>
  <si>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</si>
  <si>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</si>
  <si>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</si>
  <si>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</si>
  <si>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</si>
  <si>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</si>
  <si>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</si>
  <si>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</si>
  <si>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</si>
  <si>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</si>
  <si>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</si>
  <si>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</si>
  <si>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</si>
  <si>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</si>
  <si>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</si>
  <si>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</si>
  <si>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</si>
  <si>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</si>
  <si>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</si>
  <si>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</si>
  <si>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</si>
  <si>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</si>
  <si>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</si>
  <si>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</si>
  <si>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</si>
  <si>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</si>
  <si>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</si>
  <si>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</si>
  <si>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</si>
  <si>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</si>
  <si>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</si>
  <si>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</si>
  <si>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</si>
  <si>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</si>
  <si>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</si>
  <si>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</si>
  <si>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</si>
  <si>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</si>
  <si>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</si>
  <si>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</si>
  <si>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</si>
  <si>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</si>
  <si>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</si>
  <si>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</si>
  <si>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</si>
  <si>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</si>
  <si>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</si>
  <si>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</si>
  <si>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</si>
  <si>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</si>
  <si>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</si>
  <si>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</si>
  <si>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</si>
  <si>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</si>
  <si>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</si>
  <si>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</si>
  <si>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</si>
  <si>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</si>
  <si>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</si>
  <si>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</si>
  <si>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</si>
  <si>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</si>
  <si>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</si>
  <si>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</si>
  <si>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</si>
  <si>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</si>
  <si>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</si>
  <si>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</si>
  <si>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</si>
  <si>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</si>
  <si>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</si>
  <si>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</si>
  <si>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</si>
  <si>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</si>
  <si>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</si>
  <si>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</si>
  <si>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</si>
  <si>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</si>
  <si>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</si>
  <si>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</si>
  <si>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</si>
  <si>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</si>
  <si>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</si>
  <si>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</si>
  <si>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</si>
  <si>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</si>
  <si>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</si>
  <si>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</si>
  <si>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</si>
  <si>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</si>
  <si>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</si>
  <si>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</si>
  <si>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</si>
  <si>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</si>
  <si>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</si>
  <si>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</si>
  <si>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</si>
  <si>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</si>
  <si>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</si>
  <si>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</si>
  <si>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</si>
  <si>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</si>
  <si>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</si>
  <si>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</si>
  <si>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</si>
  <si>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</si>
  <si>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</si>
  <si>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</si>
  <si>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</si>
  <si>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</si>
  <si>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</si>
  <si>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</si>
  <si>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</si>
  <si>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</si>
  <si>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</si>
  <si>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</si>
  <si>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</si>
  <si>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</si>
  <si>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</si>
  <si>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</si>
  <si>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</si>
  <si>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</si>
  <si>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</si>
  <si>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</si>
  <si>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</si>
  <si>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</si>
  <si>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</si>
  <si>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</si>
  <si>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</si>
  <si>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</si>
  <si>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</si>
  <si>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</si>
  <si>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</si>
  <si>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</si>
  <si>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</si>
  <si>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</si>
  <si>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</si>
  <si>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</si>
  <si>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</si>
  <si>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</si>
  <si>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</si>
  <si>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</si>
  <si>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</si>
  <si>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</si>
  <si>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</si>
  <si>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</si>
  <si>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</si>
  <si>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</si>
  <si>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</si>
  <si>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</si>
  <si>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</si>
  <si>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</si>
  <si>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</si>
  <si>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</si>
  <si>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</si>
  <si>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</si>
  <si>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</si>
  <si>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</si>
  <si>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</si>
  <si>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</si>
  <si>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</si>
  <si>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</si>
  <si>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</si>
  <si>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</si>
  <si>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</si>
  <si>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</si>
  <si>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</si>
  <si>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</si>
  <si>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</si>
  <si>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</si>
  <si>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</si>
  <si>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</si>
  <si>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</si>
  <si>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</si>
  <si>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</si>
  <si>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</si>
  <si>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</si>
  <si>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</si>
  <si>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</si>
  <si>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</si>
  <si>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</si>
  <si>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</si>
  <si>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</si>
  <si>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</si>
  <si>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</si>
  <si>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</si>
  <si>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</si>
  <si>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</si>
  <si>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</si>
  <si>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</si>
  <si>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</si>
  <si>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</si>
  <si>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</si>
  <si>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</si>
  <si>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</si>
  <si>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</si>
  <si>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</si>
  <si>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</si>
  <si>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</si>
  <si>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</si>
  <si>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</si>
  <si>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</si>
  <si>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</si>
  <si>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</si>
  <si>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</si>
  <si>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</si>
  <si>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</si>
  <si>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</si>
  <si>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</si>
  <si>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</si>
  <si>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</si>
  <si>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</si>
  <si>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</si>
  <si>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</si>
  <si>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</si>
  <si>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</si>
  <si>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</si>
  <si>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</si>
  <si>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</si>
  <si>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</si>
  <si>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</si>
  <si>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</si>
  <si>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</si>
  <si>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</si>
  <si>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</si>
  <si>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</si>
  <si>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</si>
  <si>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</si>
  <si>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</si>
  <si>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</si>
  <si>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</si>
  <si>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</si>
  <si>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</si>
  <si>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</si>
  <si>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</si>
  <si>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</si>
  <si>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</si>
  <si>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</si>
  <si>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</si>
  <si>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</si>
  <si>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</si>
  <si>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</si>
  <si>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</si>
  <si>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</si>
  <si>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</si>
  <si>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</si>
  <si>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</si>
  <si>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</si>
  <si>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</si>
  <si>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</si>
  <si>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</si>
  <si>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</si>
  <si>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</si>
  <si>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</si>
  <si>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</si>
  <si>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</si>
  <si>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</si>
  <si>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</si>
  <si>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</si>
  <si>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</si>
  <si>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</si>
  <si>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</si>
  <si>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</si>
  <si>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</si>
  <si>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</si>
  <si>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</si>
  <si>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</si>
  <si>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</si>
  <si>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</si>
  <si>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</si>
  <si>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</si>
  <si>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</si>
  <si>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</si>
  <si>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</si>
  <si>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</si>
  <si>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</si>
  <si>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</si>
  <si>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</si>
  <si>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</si>
  <si>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</si>
  <si>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</si>
  <si>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</si>
  <si>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</si>
  <si>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</si>
  <si>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</si>
  <si>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</si>
  <si>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</si>
  <si>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</si>
  <si>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</si>
  <si>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</si>
  <si>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</si>
  <si>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</si>
  <si>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</si>
  <si>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</si>
  <si>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</si>
  <si>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</si>
  <si>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</si>
  <si>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</si>
  <si>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</si>
  <si>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</si>
  <si>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</si>
  <si>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</si>
  <si>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</si>
  <si>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</si>
  <si>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</si>
  <si>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</si>
  <si>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</si>
  <si>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</si>
  <si>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</si>
  <si>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</si>
  <si>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</si>
  <si>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</si>
  <si>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</si>
  <si>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</si>
  <si>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</si>
  <si>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</si>
  <si>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</si>
  <si>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</si>
  <si>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</si>
  <si>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</si>
  <si>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</si>
  <si>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</si>
  <si>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</si>
  <si>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</si>
  <si>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</si>
  <si>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</si>
  <si>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</si>
  <si>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</si>
  <si>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</si>
  <si>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</si>
  <si>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</si>
  <si>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</si>
  <si>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</si>
  <si>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</si>
  <si>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</si>
  <si>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</si>
  <si>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</si>
  <si>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</si>
  <si>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</si>
  <si>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</si>
  <si>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</si>
  <si>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</si>
  <si>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</si>
  <si>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</si>
  <si>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</si>
  <si>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</si>
  <si>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</si>
  <si>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</si>
  <si>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</si>
  <si>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</si>
  <si>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</si>
  <si>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</si>
  <si>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</si>
  <si>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</si>
  <si>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</si>
  <si>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</si>
  <si>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</si>
  <si>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</si>
  <si>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</si>
  <si>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</si>
  <si>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</si>
  <si>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</si>
  <si>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</si>
  <si>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</si>
  <si>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</si>
  <si>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</si>
  <si>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</si>
  <si>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</si>
  <si>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</si>
  <si>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</si>
  <si>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</si>
  <si>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</si>
  <si>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</si>
  <si>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</si>
  <si>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</si>
  <si>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</si>
  <si>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</si>
  <si>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</si>
  <si>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</si>
  <si>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</si>
  <si>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</si>
  <si>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</si>
  <si>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</si>
  <si>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</si>
  <si>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</si>
  <si>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</si>
  <si>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</si>
  <si>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</si>
  <si>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</si>
  <si>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</si>
  <si>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</si>
  <si>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</si>
  <si>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</si>
  <si>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</si>
  <si>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</si>
  <si>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</si>
  <si>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</si>
  <si>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</si>
  <si>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</si>
  <si>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</si>
  <si>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</si>
  <si>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</si>
  <si>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</si>
  <si>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</si>
  <si>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</si>
  <si>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</si>
  <si>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</si>
  <si>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</si>
  <si>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</si>
  <si>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</si>
  <si>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</si>
  <si>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</si>
  <si>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</si>
  <si>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</si>
  <si>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</si>
  <si>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</si>
  <si>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</si>
  <si>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</si>
  <si>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</si>
  <si>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</si>
  <si>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</si>
  <si>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</si>
  <si>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</si>
  <si>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</si>
  <si>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</si>
  <si>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</si>
  <si>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</si>
  <si>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</si>
  <si>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</si>
  <si>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</si>
  <si>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</si>
  <si>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</si>
  <si>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</si>
  <si>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</si>
  <si>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</si>
  <si>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</si>
  <si>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</si>
  <si>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</si>
  <si>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</si>
  <si>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</si>
  <si>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</si>
  <si>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</si>
  <si>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</si>
  <si>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</si>
  <si>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</si>
  <si>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</si>
  <si>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</si>
  <si>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</si>
  <si>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</si>
  <si>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</si>
  <si>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</si>
  <si>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</si>
  <si>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</si>
  <si>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</si>
  <si>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</si>
  <si>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</si>
  <si>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</si>
  <si>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</si>
  <si>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</si>
  <si>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</si>
  <si>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</si>
  <si>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</si>
  <si>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</si>
  <si>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</si>
  <si>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</si>
  <si>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</si>
  <si>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</si>
  <si>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</si>
  <si>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</si>
  <si>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</si>
  <si>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</si>
  <si>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</si>
  <si>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</si>
  <si>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</si>
  <si>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</si>
  <si>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</si>
  <si>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</si>
  <si>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</si>
  <si>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</si>
  <si>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</si>
  <si>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</si>
  <si>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</si>
  <si>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</si>
  <si>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</si>
  <si>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</si>
  <si>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</si>
  <si>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</si>
  <si>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</si>
  <si>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</si>
  <si>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</si>
  <si>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</si>
  <si>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</si>
  <si>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</si>
  <si>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</si>
  <si>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</si>
  <si>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</si>
  <si>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</si>
  <si>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</si>
  <si>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</si>
  <si>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</si>
  <si>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</si>
  <si>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</si>
  <si>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</si>
  <si>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</si>
  <si>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</si>
  <si>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</si>
  <si>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</si>
  <si>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</si>
  <si>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</si>
  <si>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</si>
  <si>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</si>
  <si>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</si>
  <si>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</si>
  <si>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</si>
  <si>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</si>
  <si>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</si>
  <si>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</si>
  <si>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</si>
  <si>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</si>
  <si>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</si>
  <si>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</si>
  <si>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</si>
  <si>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</si>
  <si>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</si>
  <si>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</si>
  <si>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</si>
  <si>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</si>
  <si>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</si>
  <si>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</si>
  <si>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</si>
  <si>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</si>
  <si>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</si>
  <si>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</si>
  <si>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</si>
  <si>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</si>
  <si>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</si>
  <si>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</si>
  <si>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</si>
  <si>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</si>
  <si>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</si>
  <si>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</si>
  <si>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</si>
  <si>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</si>
  <si>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</si>
  <si>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</si>
  <si>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</si>
  <si>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</si>
  <si>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</si>
  <si>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</si>
  <si>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</si>
  <si>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</si>
  <si>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</si>
  <si>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</si>
  <si>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</si>
  <si>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</si>
  <si>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</si>
  <si>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</si>
  <si>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</si>
  <si>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</si>
  <si>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</si>
  <si>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</si>
  <si>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</si>
  <si>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</si>
  <si>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</si>
  <si>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</si>
  <si>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</si>
  <si>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</si>
  <si>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</si>
  <si>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</si>
  <si>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</si>
  <si>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</si>
  <si>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</si>
  <si>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</si>
  <si>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</si>
  <si>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</si>
  <si>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</si>
  <si>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</si>
  <si>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</si>
  <si>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</si>
  <si>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</si>
  <si>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</si>
  <si>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</si>
  <si>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</si>
  <si>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</si>
  <si>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</si>
  <si>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</si>
  <si>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</si>
  <si>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</si>
  <si>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</si>
  <si>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</si>
  <si>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</si>
  <si>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</si>
  <si>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</si>
  <si>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</si>
  <si>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</si>
  <si>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</si>
  <si>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</si>
  <si>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</si>
  <si>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</si>
  <si>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</si>
  <si>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</si>
  <si>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</si>
  <si>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</si>
  <si>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</si>
  <si>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</si>
  <si>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</si>
  <si>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</si>
  <si>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</si>
  <si>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</si>
  <si>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</si>
  <si>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</si>
  <si>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</si>
  <si>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</si>
  <si>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</si>
  <si>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</si>
  <si>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</si>
  <si>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</si>
  <si>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</si>
  <si>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</si>
  <si>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</si>
  <si>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</si>
  <si>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</si>
  <si>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</si>
  <si>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</si>
  <si>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</si>
  <si>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</si>
  <si>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</si>
  <si>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</si>
  <si>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</si>
  <si>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</si>
  <si>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</si>
  <si>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</si>
  <si>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</si>
  <si>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</si>
  <si>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</si>
  <si>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</si>
  <si>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</si>
  <si>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</si>
  <si>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</si>
  <si>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</si>
  <si>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</si>
  <si>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</si>
  <si>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</si>
  <si>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</si>
  <si>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</si>
  <si>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</si>
  <si>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</si>
  <si>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</si>
  <si>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</si>
  <si>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</si>
  <si>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</si>
  <si>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</si>
  <si>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</si>
  <si>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</si>
  <si>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</si>
  <si>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</si>
  <si>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</si>
  <si>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</si>
  <si>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</si>
  <si>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</si>
  <si>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</si>
  <si>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</si>
  <si>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</si>
  <si>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</si>
  <si>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</si>
  <si>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</si>
  <si>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</si>
  <si>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</si>
  <si>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</si>
  <si>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</si>
  <si>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</si>
  <si>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</si>
  <si>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</si>
  <si>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</si>
  <si>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</si>
  <si>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</si>
  <si>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</si>
  <si>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</si>
  <si>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</si>
  <si>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</si>
  <si>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</si>
  <si>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</si>
  <si>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</si>
  <si>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</si>
  <si>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</si>
  <si>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</si>
  <si>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</si>
  <si>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</si>
  <si>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</si>
  <si>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</si>
  <si>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</si>
  <si>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</si>
  <si>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</si>
  <si>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</si>
  <si>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</si>
  <si>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</si>
  <si>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</si>
  <si>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</si>
  <si>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</si>
  <si>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</si>
  <si>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</si>
  <si>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</si>
  <si>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</si>
  <si>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</si>
  <si>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</si>
  <si>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</si>
  <si>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</si>
  <si>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</si>
  <si>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</si>
  <si>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</si>
  <si>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</si>
  <si>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</si>
  <si>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</si>
  <si>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</si>
  <si>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</si>
  <si>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</si>
  <si>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</si>
  <si>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</si>
  <si>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</si>
  <si>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</si>
  <si>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</si>
  <si>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</si>
  <si>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</si>
  <si>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</si>
  <si>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</si>
  <si>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</si>
  <si>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</si>
  <si>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</si>
  <si>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</si>
  <si>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</si>
  <si>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</si>
  <si>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</si>
  <si>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</si>
  <si>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</si>
  <si>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</si>
  <si>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</si>
  <si>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</si>
  <si>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</si>
  <si>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</si>
  <si>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</si>
  <si>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</si>
  <si>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</si>
  <si>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</si>
  <si>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</si>
  <si>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</si>
  <si>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</si>
  <si>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</si>
  <si>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</si>
  <si>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</si>
  <si>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</si>
  <si>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</si>
  <si>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</si>
  <si>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</si>
  <si>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</si>
  <si>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</si>
  <si>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</si>
  <si>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</si>
  <si>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</si>
  <si>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</si>
  <si>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</si>
  <si>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</si>
  <si>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</si>
  <si>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</si>
  <si>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</si>
  <si>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</si>
  <si>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</si>
  <si>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</si>
  <si>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</si>
  <si>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</si>
  <si>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</si>
  <si>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</si>
  <si>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</si>
  <si>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</si>
  <si>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</si>
  <si>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</si>
  <si>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</si>
  <si>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</si>
  <si>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</si>
  <si>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</si>
  <si>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</si>
  <si>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</si>
  <si>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</si>
  <si>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</si>
  <si>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</si>
  <si>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</si>
  <si>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</si>
  <si>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</si>
  <si>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</si>
  <si>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</si>
  <si>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</si>
  <si>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</si>
  <si>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</si>
  <si>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</si>
  <si>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</si>
  <si>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</si>
  <si>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</si>
  <si>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</si>
  <si>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</si>
  <si>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</si>
  <si>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</si>
  <si>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</si>
  <si>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</si>
  <si>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</si>
  <si>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</si>
  <si>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</si>
  <si>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</si>
  <si>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</si>
  <si>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</si>
  <si>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</si>
  <si>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</si>
  <si>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</si>
  <si>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</si>
  <si>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</si>
  <si>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</si>
  <si>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</si>
  <si>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</si>
  <si>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</si>
  <si>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</si>
  <si>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</si>
  <si>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</si>
  <si>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</si>
  <si>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</si>
  <si>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</si>
  <si>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</si>
  <si>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</si>
  <si>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</si>
  <si>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</si>
  <si>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</si>
  <si>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</si>
  <si>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</si>
  <si>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</si>
  <si>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</si>
  <si>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</si>
  <si>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</si>
  <si>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</si>
  <si>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</si>
  <si>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</si>
  <si>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</si>
  <si>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</si>
  <si>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</si>
  <si>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</si>
  <si>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</si>
  <si>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</si>
  <si>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</si>
  <si>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</si>
  <si>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</si>
  <si>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</si>
  <si>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</si>
  <si>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</si>
  <si>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</si>
  <si>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</si>
  <si>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</si>
  <si>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</si>
  <si>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</si>
  <si>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</si>
  <si>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</si>
  <si>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</si>
  <si>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</si>
  <si>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</si>
  <si>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</si>
  <si>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</si>
  <si>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</si>
  <si>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</si>
  <si>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</si>
  <si>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</si>
  <si>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</si>
  <si>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</si>
  <si>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</si>
  <si>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</si>
  <si>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</si>
  <si>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</si>
  <si>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</si>
  <si>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</si>
  <si>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</si>
  <si>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</si>
  <si>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</si>
  <si>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</si>
  <si>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</si>
  <si>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</si>
  <si>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</si>
  <si>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</si>
  <si>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</si>
  <si>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</si>
  <si>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</si>
  <si>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</si>
  <si>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</si>
  <si>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</si>
  <si>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</si>
  <si>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</si>
  <si>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</si>
  <si>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</si>
  <si>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</si>
  <si>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</si>
  <si>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</si>
  <si>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</si>
  <si>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</si>
  <si>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</si>
  <si>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</si>
  <si>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</si>
  <si>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</si>
  <si>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</si>
  <si>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</si>
  <si>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</si>
  <si>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</si>
  <si>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</si>
  <si>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</si>
  <si>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</si>
  <si>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</si>
  <si>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</si>
  <si>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</si>
  <si>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</si>
  <si>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</si>
  <si>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</si>
  <si>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</si>
  <si>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</si>
  <si>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</si>
  <si>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</si>
  <si>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</si>
  <si>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</si>
  <si>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</si>
  <si>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</si>
  <si>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</si>
  <si>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</si>
  <si>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</si>
  <si>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</si>
  <si>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</si>
  <si>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</si>
  <si>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</si>
  <si>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</si>
  <si>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</si>
  <si>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</si>
  <si>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</si>
  <si>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</si>
  <si>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</si>
  <si>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</si>
  <si>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</si>
  <si>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</si>
  <si>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</si>
  <si>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</si>
  <si>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</si>
  <si>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</si>
  <si>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</si>
  <si>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</si>
  <si>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</si>
  <si>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</si>
  <si>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</si>
  <si>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</si>
  <si>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</si>
  <si>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</si>
  <si>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</si>
  <si>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</si>
  <si>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</si>
  <si>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</si>
  <si>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</si>
  <si>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</si>
  <si>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</si>
  <si>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</si>
  <si>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</si>
  <si>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</si>
  <si>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</si>
  <si>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</si>
  <si>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</si>
  <si>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</si>
  <si>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</si>
  <si>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</si>
  <si>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</si>
  <si>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</si>
  <si>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</si>
  <si>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</si>
  <si>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</si>
  <si>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</si>
  <si>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</si>
  <si>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</si>
  <si>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</si>
  <si>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</si>
  <si>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</si>
  <si>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</si>
  <si>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</si>
  <si>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</si>
  <si>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</si>
  <si>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</si>
  <si>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</si>
  <si>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</si>
  <si>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</si>
  <si>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</si>
  <si>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</si>
  <si>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</si>
  <si>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</si>
  <si>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</si>
  <si>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</si>
  <si>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</si>
  <si>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</si>
  <si>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</si>
  <si>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</si>
  <si>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</si>
  <si>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</si>
  <si>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</si>
  <si>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</si>
  <si>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</si>
  <si>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</si>
  <si>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</si>
  <si>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</si>
  <si>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</si>
  <si>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</si>
  <si>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</si>
  <si>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</si>
  <si>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</si>
  <si>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</si>
  <si>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</si>
  <si>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</si>
  <si>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</si>
  <si>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</si>
  <si>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</si>
  <si>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</si>
  <si>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</si>
  <si>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</si>
  <si>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</si>
  <si>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</si>
  <si>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</si>
  <si>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</si>
  <si>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</si>
  <si>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</si>
  <si>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</si>
  <si>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</si>
  <si>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</si>
  <si>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</si>
  <si>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</si>
  <si>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</si>
  <si>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</si>
  <si>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</si>
  <si>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</si>
  <si>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</si>
  <si>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</si>
  <si>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</si>
  <si>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</si>
  <si>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</si>
  <si>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</si>
  <si>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</si>
  <si>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</si>
  <si>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</si>
  <si>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</si>
  <si>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</si>
  <si>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</si>
  <si>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</si>
  <si>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</si>
  <si>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</si>
  <si>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</si>
  <si>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</si>
  <si>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</si>
  <si>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</si>
  <si>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</si>
  <si>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</si>
  <si>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</si>
  <si>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</si>
  <si>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</si>
  <si>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</si>
  <si>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</si>
  <si>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</si>
  <si>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</si>
  <si>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</si>
  <si>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</si>
  <si>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</si>
  <si>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</si>
  <si>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</si>
  <si>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</si>
  <si>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</si>
  <si>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</si>
  <si>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</si>
  <si>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</si>
  <si>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</si>
  <si>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</si>
  <si>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</si>
  <si>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</si>
  <si>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</si>
  <si>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</si>
  <si>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</si>
  <si>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</si>
  <si>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</si>
  <si>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</si>
  <si>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</si>
  <si>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</si>
  <si>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</si>
  <si>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</si>
  <si>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</si>
  <si>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</si>
  <si>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</si>
  <si>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</si>
  <si>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</si>
  <si>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</si>
  <si>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</si>
  <si>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</si>
  <si>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</si>
  <si>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</si>
  <si>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</si>
  <si>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</si>
  <si>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</si>
  <si>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</si>
  <si>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</si>
  <si>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</si>
  <si>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</si>
  <si>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</si>
  <si>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</si>
  <si>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</si>
  <si>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</si>
  <si>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</si>
  <si>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</si>
  <si>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</si>
  <si>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</si>
  <si>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</si>
  <si>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</si>
  <si>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</si>
  <si>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</si>
  <si>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</si>
  <si>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</si>
  <si>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</si>
  <si>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</si>
  <si>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</si>
  <si>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</si>
  <si>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</si>
  <si>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</si>
  <si>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</si>
  <si>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</si>
  <si>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</si>
  <si>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</si>
  <si>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</si>
  <si>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</si>
  <si>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</si>
  <si>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</si>
  <si>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</si>
  <si>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</si>
  <si>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</si>
  <si>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</si>
  <si>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</si>
  <si>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</si>
  <si>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</si>
  <si>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</si>
  <si>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</si>
  <si>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</si>
  <si>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</si>
  <si>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</si>
  <si>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</si>
  <si>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</si>
  <si>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</si>
  <si>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</si>
  <si>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</si>
  <si>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</si>
  <si>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</si>
  <si>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</si>
  <si>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</si>
  <si>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</si>
  <si>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</si>
  <si>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</si>
  <si>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</si>
  <si>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</si>
  <si>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</si>
  <si>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</si>
  <si>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</si>
  <si>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</si>
  <si>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</si>
  <si>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</si>
  <si>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</si>
  <si>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</si>
  <si>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</si>
  <si>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</si>
  <si>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</si>
  <si>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</si>
  <si>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</si>
  <si>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</si>
  <si>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</si>
  <si>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</si>
  <si>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</si>
  <si>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</si>
  <si>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</si>
  <si>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</si>
  <si>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</si>
  <si>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</si>
  <si>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</si>
  <si>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</si>
  <si>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</si>
  <si>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</si>
  <si>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</si>
  <si>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</si>
  <si>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</si>
  <si>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</si>
  <si>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</si>
  <si>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</si>
  <si>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</si>
  <si>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</si>
  <si>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</si>
  <si>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</si>
  <si>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</si>
  <si>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</si>
  <si>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</si>
  <si>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</si>
  <si>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</si>
  <si>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</si>
  <si>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</si>
  <si>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</si>
  <si>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</si>
  <si>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</si>
  <si>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</si>
  <si>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</si>
  <si>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</si>
  <si>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</si>
  <si>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</si>
  <si>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</si>
  <si>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</si>
  <si>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</si>
  <si>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</si>
  <si>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</si>
  <si>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</si>
  <si>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</si>
  <si>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</si>
  <si>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</si>
  <si>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</si>
  <si>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</si>
  <si>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</si>
  <si>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</si>
  <si>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</si>
  <si>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</si>
  <si>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</si>
  <si>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</si>
  <si>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</si>
  <si>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</si>
  <si>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</si>
  <si>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</si>
  <si>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</si>
  <si>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</si>
  <si>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</si>
  <si>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</si>
  <si>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</si>
  <si>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</si>
  <si>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</si>
  <si>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</si>
  <si>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</si>
  <si>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</si>
  <si>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</si>
  <si>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</si>
  <si>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</si>
  <si>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</si>
  <si>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</si>
  <si>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</si>
  <si>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</si>
  <si>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</si>
  <si>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</si>
  <si>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</si>
  <si>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</si>
  <si>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</si>
  <si>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</si>
  <si>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</si>
  <si>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</si>
  <si>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</si>
  <si>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</si>
  <si>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</si>
  <si>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</si>
  <si>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</si>
  <si>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</si>
  <si>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</si>
  <si>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</si>
  <si>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</si>
  <si>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</si>
  <si>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</si>
  <si>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</si>
  <si>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</si>
  <si>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</si>
  <si>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</si>
  <si>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</si>
  <si>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</si>
  <si>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</si>
  <si>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</si>
  <si>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</si>
  <si>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</si>
  <si>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</si>
  <si>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</si>
  <si>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</si>
  <si>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</si>
  <si>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</si>
  <si>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</si>
  <si>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</si>
  <si>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</si>
  <si>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</si>
  <si>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</si>
  <si>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</si>
  <si>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</si>
  <si>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</si>
  <si>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</si>
  <si>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</si>
  <si>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</si>
  <si>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</si>
  <si>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</si>
  <si>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</si>
  <si>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</si>
  <si>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</si>
  <si>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</si>
  <si>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</si>
  <si>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</si>
  <si>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</si>
  <si>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</si>
  <si>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</si>
  <si>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</si>
  <si>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</si>
  <si>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</si>
  <si>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</si>
  <si>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</si>
  <si>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</si>
  <si>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</si>
  <si>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</si>
  <si>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</si>
  <si>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</si>
  <si>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</si>
  <si>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</si>
  <si>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</si>
  <si>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</si>
  <si>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</si>
  <si>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</si>
  <si>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</si>
  <si>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</si>
  <si>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</si>
  <si>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</si>
  <si>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</si>
  <si>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</si>
  <si>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</si>
  <si>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</si>
  <si>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</si>
  <si>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</si>
  <si>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</si>
  <si>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</si>
  <si>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</si>
  <si>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</si>
  <si>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</si>
  <si>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</si>
  <si>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</si>
  <si>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</si>
  <si>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</si>
  <si>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</si>
  <si>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</si>
  <si>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</si>
  <si>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</si>
  <si>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</si>
  <si>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</si>
  <si>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</si>
  <si>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</si>
  <si>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</si>
  <si>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</si>
  <si>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</si>
  <si>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</si>
  <si>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</si>
  <si>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</si>
  <si>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</si>
  <si>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</si>
  <si>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</si>
  <si>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</si>
  <si>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</si>
  <si>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</si>
  <si>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</si>
  <si>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</si>
  <si>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</si>
  <si>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</si>
  <si>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</si>
  <si>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</si>
  <si>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</si>
  <si>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</si>
  <si>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</si>
  <si>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</si>
  <si>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</si>
  <si>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</si>
  <si>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</si>
  <si>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</si>
  <si>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</si>
  <si>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</si>
  <si>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</si>
  <si>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</si>
  <si>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</si>
  <si>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</si>
  <si>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</si>
  <si>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</si>
  <si>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</si>
  <si>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</si>
  <si>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</si>
  <si>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</si>
  <si>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</si>
  <si>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</si>
  <si>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</si>
  <si>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</si>
  <si>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</si>
  <si>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</si>
  <si>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</si>
  <si>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</si>
  <si>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</si>
  <si>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</si>
  <si>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</si>
  <si>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</si>
  <si>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</si>
  <si>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</si>
  <si>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</si>
  <si>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</si>
  <si>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</si>
  <si>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</si>
  <si>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</si>
  <si>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</si>
  <si>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</si>
  <si>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</si>
  <si>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</si>
  <si>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</si>
  <si>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</si>
  <si>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</si>
  <si>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</si>
  <si>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</si>
  <si>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</si>
  <si>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</si>
  <si>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</si>
  <si>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</si>
  <si>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</si>
  <si>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</si>
  <si>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</si>
  <si>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</si>
  <si>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</si>
  <si>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</si>
  <si>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</si>
  <si>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</si>
  <si>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</si>
  <si>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</si>
  <si>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</si>
  <si>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</si>
  <si>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</si>
  <si>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</si>
  <si>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</si>
  <si>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</si>
  <si>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</si>
  <si>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</si>
  <si>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</si>
  <si>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</si>
  <si>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</si>
  <si>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</si>
  <si>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</si>
  <si>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</si>
  <si>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</si>
  <si>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</si>
  <si>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</si>
  <si>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</si>
  <si>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</si>
  <si>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</si>
  <si>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</si>
  <si>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</si>
  <si>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</si>
  <si>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</si>
  <si>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</si>
  <si>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</si>
  <si>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</si>
  <si>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</si>
  <si>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</si>
  <si>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</si>
  <si>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</si>
  <si>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</si>
  <si>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</si>
  <si>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</si>
  <si>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</si>
  <si>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</si>
  <si>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</si>
  <si>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</si>
  <si>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</si>
  <si>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</si>
  <si>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</si>
  <si>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</si>
  <si>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</si>
  <si>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</si>
  <si>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</si>
  <si>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</si>
  <si>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</si>
  <si>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</si>
  <si>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</si>
  <si>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</si>
  <si>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</si>
  <si>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</si>
  <si>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</si>
  <si>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</si>
  <si>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</si>
  <si>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</si>
  <si>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</si>
  <si>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</si>
  <si>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</si>
  <si>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</si>
  <si>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</si>
  <si>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</si>
  <si>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</si>
  <si>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</si>
  <si>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</si>
  <si>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</si>
  <si>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</si>
  <si>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</si>
  <si>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</si>
  <si>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</si>
  <si>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</si>
  <si>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</si>
  <si>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</si>
  <si>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</si>
  <si>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</si>
  <si>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</si>
  <si>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</si>
  <si>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</si>
  <si>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</si>
  <si>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</si>
  <si>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</si>
  <si>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</si>
  <si>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</si>
  <si>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</si>
  <si>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</si>
  <si>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</si>
  <si>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</si>
  <si>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</si>
  <si>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</si>
  <si>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</si>
  <si>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</si>
  <si>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</si>
  <si>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</si>
  <si>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</si>
  <si>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</si>
  <si>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</si>
  <si>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</si>
  <si>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</si>
  <si>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</si>
  <si>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</si>
  <si>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</si>
  <si>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</si>
  <si>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</si>
  <si>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</si>
  <si>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</si>
  <si>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</si>
  <si>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</si>
  <si>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</si>
  <si>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</si>
  <si>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</si>
  <si>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</si>
  <si>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</si>
  <si>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</si>
  <si>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</si>
  <si>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</si>
  <si>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</si>
  <si>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</si>
  <si>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</si>
  <si>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</si>
  <si>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</si>
  <si>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</si>
  <si>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</si>
  <si>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</si>
  <si>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</si>
  <si>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</si>
  <si>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</si>
  <si>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</si>
  <si>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</si>
  <si>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</si>
  <si>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</si>
  <si>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</si>
  <si>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</si>
  <si>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</si>
  <si>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</si>
  <si>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</si>
  <si>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</si>
  <si>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</si>
  <si>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</si>
  <si>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</si>
  <si>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</si>
  <si>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</si>
  <si>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</si>
  <si>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</si>
  <si>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</si>
  <si>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</si>
  <si>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</si>
  <si>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</si>
  <si>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</si>
  <si>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</si>
  <si>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</si>
  <si>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</si>
  <si>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</si>
  <si>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</si>
  <si>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</si>
  <si>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</si>
  <si>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</si>
  <si>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</si>
  <si>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</si>
  <si>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</si>
  <si>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</si>
  <si>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</si>
  <si>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</si>
  <si>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</si>
  <si>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</si>
  <si>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</si>
  <si>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</si>
  <si>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</si>
  <si>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</si>
  <si>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</si>
  <si>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</si>
  <si>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</si>
  <si>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</si>
  <si>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</si>
  <si>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</si>
  <si>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</si>
  <si>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</si>
  <si>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</si>
  <si>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</si>
  <si>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</si>
  <si>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</si>
  <si>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</si>
  <si>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</si>
  <si>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</si>
  <si>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</si>
  <si>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</si>
  <si>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</si>
  <si>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</si>
  <si>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</si>
  <si>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</si>
  <si>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</si>
  <si>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</si>
  <si>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</si>
  <si>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</si>
  <si>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</si>
  <si>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</si>
  <si>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</si>
  <si>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</si>
  <si>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</si>
  <si>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</si>
  <si>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</si>
  <si>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</si>
  <si>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</si>
  <si>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</si>
  <si>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</si>
  <si>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</si>
  <si>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</si>
  <si>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</si>
  <si>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</si>
  <si>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</si>
  <si>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</si>
  <si>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</si>
  <si>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</si>
  <si>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</si>
  <si>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</si>
  <si>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</si>
  <si>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</si>
  <si>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</si>
  <si>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</si>
  <si>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</si>
  <si>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</si>
  <si>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</si>
  <si>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</si>
  <si>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</si>
  <si>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</si>
  <si>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</si>
  <si>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</si>
  <si>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</si>
  <si>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</si>
  <si>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</si>
  <si>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</si>
  <si>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</si>
  <si>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</si>
  <si>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</si>
  <si>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</si>
  <si>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</si>
  <si>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</si>
  <si>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</si>
  <si>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</si>
  <si>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</si>
  <si>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</si>
  <si>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</si>
  <si>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</si>
  <si>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</si>
  <si>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</si>
  <si>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</si>
  <si>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</si>
  <si>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</si>
  <si>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</si>
  <si>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</si>
  <si>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</si>
  <si>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</si>
  <si>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</si>
  <si>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</si>
  <si>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</si>
  <si>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</si>
  <si>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</si>
  <si>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</si>
  <si>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</si>
  <si>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</si>
  <si>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</si>
  <si>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</si>
  <si>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</si>
  <si>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</si>
  <si>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</si>
  <si>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</si>
  <si>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</si>
  <si>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</si>
  <si>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</si>
  <si>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</si>
  <si>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</si>
  <si>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</si>
  <si>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</si>
  <si>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</si>
  <si>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</si>
  <si>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</si>
  <si>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</si>
  <si>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</si>
  <si>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</si>
  <si>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</si>
  <si>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</si>
  <si>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</si>
  <si>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</si>
  <si>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</si>
  <si>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</si>
  <si>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</si>
  <si>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</si>
  <si>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</si>
  <si>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</si>
  <si>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</si>
  <si>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</si>
  <si>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</si>
  <si>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</si>
  <si>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</si>
  <si>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</si>
  <si>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</si>
  <si>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</si>
  <si>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</si>
  <si>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</si>
  <si>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</si>
  <si>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</si>
  <si>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</si>
  <si>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</si>
  <si>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</si>
  <si>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</si>
  <si>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</si>
  <si>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</si>
  <si>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</si>
  <si>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</si>
  <si>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</si>
  <si>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</si>
  <si>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</si>
  <si>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</si>
  <si>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</si>
  <si>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</si>
  <si>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</si>
  <si>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</si>
  <si>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</si>
  <si>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</si>
  <si>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</si>
  <si>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</si>
  <si>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</si>
  <si>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</si>
  <si>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</si>
  <si>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</si>
  <si>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</si>
  <si>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</si>
  <si>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</si>
  <si>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</si>
  <si>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</si>
  <si>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</si>
  <si>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</si>
  <si>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</si>
  <si>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</si>
  <si>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</si>
  <si>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</si>
  <si>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</si>
  <si>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</si>
  <si>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</si>
  <si>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</si>
  <si>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</si>
  <si>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</si>
  <si>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</si>
  <si>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</si>
  <si>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</si>
  <si>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</si>
  <si>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</si>
  <si>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</si>
  <si>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</si>
  <si>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</si>
  <si>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</si>
  <si>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</si>
  <si>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</si>
  <si>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</si>
  <si>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</si>
  <si>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</si>
  <si>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</si>
  <si>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</si>
  <si>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</si>
  <si>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</si>
  <si>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</si>
  <si>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</si>
  <si>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</si>
  <si>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</si>
  <si>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</si>
  <si>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</si>
  <si>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</si>
  <si>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</si>
  <si>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</si>
  <si>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</si>
  <si>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</si>
  <si>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</si>
  <si>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</si>
  <si>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</si>
  <si>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</si>
  <si>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</si>
  <si>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</si>
  <si>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</si>
  <si>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</si>
  <si>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</si>
  <si>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</si>
  <si>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</si>
  <si>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</si>
  <si>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</si>
  <si>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</si>
  <si>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</si>
  <si>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</si>
  <si>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</si>
  <si>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</si>
  <si>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</si>
  <si>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</si>
  <si>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</si>
  <si>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</si>
  <si>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</si>
  <si>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</si>
  <si>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</si>
  <si>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</si>
  <si>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</si>
  <si>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</si>
  <si>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</si>
  <si>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</si>
  <si>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</si>
  <si>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</si>
  <si>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</si>
  <si>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</si>
  <si>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</si>
  <si>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</si>
  <si>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</si>
  <si>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</si>
  <si>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</si>
  <si>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</si>
  <si>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</si>
  <si>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</si>
  <si>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</si>
  <si>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</si>
  <si>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</si>
  <si>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</si>
  <si>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</si>
  <si>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</si>
  <si>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</si>
  <si>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</si>
  <si>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</si>
  <si>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</si>
  <si>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</si>
  <si>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</si>
  <si>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</si>
  <si>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</si>
  <si>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</si>
  <si>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</si>
  <si>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</si>
  <si>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</si>
  <si>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</si>
  <si>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</si>
  <si>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</si>
  <si>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</si>
  <si>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</si>
  <si>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</si>
  <si>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</si>
  <si>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</si>
  <si>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</si>
  <si>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</si>
  <si>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</si>
  <si>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</si>
  <si>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</si>
  <si>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</si>
  <si>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</si>
  <si>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</si>
  <si>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</si>
  <si>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</si>
  <si>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</si>
  <si>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</si>
  <si>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</si>
  <si>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</si>
  <si>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</si>
  <si>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</si>
  <si>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</si>
  <si>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</si>
  <si>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</si>
  <si>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</si>
  <si>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</si>
  <si>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</si>
  <si>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</si>
  <si>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</si>
  <si>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</si>
  <si>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</si>
  <si>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</si>
  <si>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</si>
  <si>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</si>
  <si>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</si>
  <si>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</si>
  <si>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</si>
  <si>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</si>
  <si>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</si>
  <si>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</si>
  <si>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</si>
  <si>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</si>
  <si>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</si>
  <si>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</si>
  <si>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</si>
  <si>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</si>
  <si>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</si>
  <si>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</si>
  <si>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</si>
  <si>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</si>
  <si>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</si>
  <si>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</si>
  <si>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</si>
  <si>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</si>
  <si>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</si>
  <si>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</si>
  <si>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</si>
  <si>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</si>
  <si>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</si>
  <si>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</si>
  <si>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</si>
  <si>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</si>
  <si>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</si>
  <si>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</si>
  <si>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</si>
  <si>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</si>
  <si>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</si>
  <si>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</si>
  <si>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</si>
  <si>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</si>
  <si>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</si>
  <si>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</si>
  <si>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</si>
  <si>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</si>
  <si>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</si>
  <si>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</si>
  <si>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</si>
  <si>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</si>
  <si>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</si>
  <si>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</si>
  <si>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</si>
  <si>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</si>
  <si>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</si>
  <si>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</si>
  <si>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</si>
  <si>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</si>
  <si>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</si>
  <si>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</si>
  <si>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</si>
  <si>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</si>
  <si>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</si>
  <si>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</si>
  <si>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</si>
  <si>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</si>
  <si>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</si>
  <si>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</si>
  <si>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</si>
  <si>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</si>
  <si>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</si>
  <si>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</si>
  <si>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</si>
  <si>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</si>
  <si>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</si>
  <si>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</si>
  <si>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</si>
  <si>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</si>
  <si>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</si>
  <si>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</si>
  <si>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</si>
  <si>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</si>
  <si>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</si>
  <si>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</si>
  <si>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</si>
  <si>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</si>
  <si>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</si>
  <si>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</si>
  <si>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</si>
  <si>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</si>
  <si>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</si>
  <si>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</si>
  <si>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</si>
  <si>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</si>
  <si>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</si>
  <si>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</si>
  <si>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</si>
  <si>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</si>
  <si>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</si>
  <si>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</si>
  <si>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</si>
  <si>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</si>
  <si>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</si>
  <si>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</si>
  <si>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</si>
  <si>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</si>
  <si>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</si>
  <si>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</si>
  <si>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</si>
  <si>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</si>
  <si>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</si>
  <si>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</si>
  <si>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</si>
  <si>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</si>
  <si>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</si>
  <si>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</si>
  <si>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</si>
  <si>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</si>
  <si>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</si>
  <si>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</si>
  <si>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</si>
  <si>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</si>
  <si>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</si>
  <si>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</si>
  <si>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</si>
  <si>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</si>
  <si>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</si>
  <si>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</si>
  <si>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</si>
  <si>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</si>
  <si>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</si>
  <si>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</si>
  <si>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</si>
  <si>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</si>
  <si>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</si>
  <si>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</si>
  <si>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</si>
  <si>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</si>
  <si>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</si>
  <si>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</si>
  <si>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</si>
  <si>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</si>
  <si>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</si>
  <si>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</si>
  <si>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</si>
  <si>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</si>
  <si>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</si>
  <si>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</si>
  <si>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</si>
  <si>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</si>
  <si>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</si>
  <si>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</si>
  <si>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</si>
  <si>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</si>
  <si>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</si>
  <si>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</si>
  <si>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</si>
  <si>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</si>
  <si>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</si>
  <si>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</si>
  <si>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</si>
  <si>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</si>
  <si>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</si>
  <si>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</si>
  <si>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</si>
  <si>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</si>
  <si>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</si>
  <si>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</si>
  <si>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</si>
  <si>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</si>
  <si>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</si>
  <si>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</si>
  <si>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</si>
  <si>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</si>
  <si>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</si>
  <si>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</si>
  <si>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</si>
  <si>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</si>
  <si>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</si>
  <si>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</si>
  <si>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</si>
  <si>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</si>
  <si>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</si>
  <si>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</si>
  <si>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</si>
  <si>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</si>
  <si>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</si>
  <si>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</si>
  <si>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</si>
  <si>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</si>
  <si>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</si>
  <si>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</si>
  <si>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</si>
  <si>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</si>
  <si>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</si>
  <si>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</si>
  <si>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</si>
  <si>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</si>
  <si>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</si>
  <si>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</si>
  <si>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</si>
  <si>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</si>
  <si>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</si>
  <si>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</si>
  <si>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</si>
  <si>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</si>
  <si>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</si>
  <si>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</si>
  <si>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</si>
  <si>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</si>
  <si>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</si>
  <si>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</si>
  <si>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</si>
  <si>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</si>
  <si>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</si>
  <si>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</si>
  <si>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</si>
  <si>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</si>
  <si>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</si>
  <si>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</si>
  <si>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</si>
  <si>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</si>
  <si>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</si>
  <si>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</si>
  <si>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</si>
  <si>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</si>
  <si>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</si>
  <si>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</si>
  <si>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</si>
  <si>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</si>
  <si>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</si>
  <si>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</si>
  <si>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</si>
  <si>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</si>
  <si>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</si>
  <si>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</si>
  <si>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</si>
  <si>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</si>
  <si>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</si>
  <si>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</si>
  <si>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</si>
  <si>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</si>
  <si>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</si>
  <si>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</si>
  <si>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</si>
  <si>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</si>
  <si>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</si>
  <si>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</si>
  <si>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</si>
  <si>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</si>
  <si>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</si>
  <si>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</si>
  <si>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</si>
  <si>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</si>
  <si>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</si>
  <si>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</si>
  <si>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</si>
  <si>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</si>
  <si>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</si>
  <si>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</si>
  <si>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</si>
  <si>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</si>
  <si>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</si>
  <si>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</si>
  <si>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</si>
  <si>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</si>
  <si>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</si>
  <si>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</si>
  <si>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</si>
  <si>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</si>
  <si>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</si>
  <si>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</si>
  <si>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</si>
  <si>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</si>
  <si>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</si>
  <si>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</si>
  <si>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</si>
  <si>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</si>
  <si>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</si>
  <si>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</si>
  <si>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</si>
  <si>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</si>
  <si>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</si>
  <si>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</si>
  <si>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</si>
  <si>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</si>
  <si>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</si>
  <si>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</si>
  <si>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</si>
  <si>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</si>
  <si>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</si>
  <si>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</si>
  <si>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</si>
  <si>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</si>
  <si>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</si>
  <si>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</si>
  <si>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</si>
  <si>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</si>
  <si>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</si>
  <si>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</si>
  <si>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</si>
  <si>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</si>
  <si>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</si>
  <si>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</si>
  <si>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</si>
  <si>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</si>
  <si>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</si>
  <si>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</si>
  <si>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</si>
  <si>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</si>
  <si>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</si>
  <si>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</si>
  <si>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</si>
  <si>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</si>
  <si>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</si>
  <si>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</si>
  <si>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</si>
  <si>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</si>
  <si>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</si>
  <si>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</si>
  <si>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</si>
  <si>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</si>
  <si>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</si>
  <si>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</si>
  <si>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</si>
  <si>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</si>
  <si>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</si>
  <si>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</si>
  <si>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</si>
  <si>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</si>
  <si>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</si>
  <si>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</si>
  <si>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</si>
  <si>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</si>
  <si>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</si>
  <si>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</si>
  <si>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</si>
  <si>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</si>
  <si>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</si>
  <si>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</si>
  <si>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</si>
  <si>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</si>
  <si>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</si>
  <si>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</si>
  <si>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</si>
  <si>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</si>
  <si>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</si>
  <si>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</si>
  <si>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</si>
  <si>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</si>
  <si>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</si>
  <si>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</si>
  <si>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</si>
  <si>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</si>
  <si>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</si>
  <si>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</si>
  <si>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</si>
  <si>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</si>
  <si>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</si>
  <si>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</si>
  <si>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</si>
  <si>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</si>
  <si>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</si>
  <si>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</si>
  <si>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</si>
  <si>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</si>
  <si>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</si>
  <si>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</si>
  <si>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</si>
  <si>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</si>
  <si>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</si>
  <si>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</si>
  <si>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</si>
  <si>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</si>
  <si>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</si>
  <si>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</si>
  <si>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</si>
  <si>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</si>
  <si>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</si>
  <si>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</si>
  <si>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</si>
  <si>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</si>
  <si>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</si>
  <si>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</si>
  <si>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</si>
  <si>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</si>
  <si>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</si>
  <si>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</si>
  <si>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</si>
  <si>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</si>
  <si>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</si>
  <si>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</si>
  <si>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</si>
  <si>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</si>
  <si>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</si>
  <si>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</si>
  <si>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</si>
  <si>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</si>
  <si>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</si>
  <si>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</si>
  <si>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</si>
  <si>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</si>
  <si>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</si>
  <si>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</si>
  <si>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</si>
  <si>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</si>
  <si>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</si>
  <si>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</si>
  <si>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</si>
  <si>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</si>
  <si>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</si>
  <si>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</si>
  <si>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</si>
  <si>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</si>
  <si>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</si>
  <si>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</si>
  <si>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</si>
  <si>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</si>
  <si>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</si>
  <si>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</si>
  <si>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</si>
  <si>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</si>
  <si>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</si>
  <si>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</si>
  <si>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</si>
  <si>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</si>
  <si>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</si>
  <si>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</si>
  <si>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</si>
  <si>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</si>
  <si>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</si>
  <si>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</si>
  <si>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</si>
  <si>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</si>
  <si>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</si>
  <si>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</si>
  <si>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</si>
  <si>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</si>
  <si>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</si>
  <si>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</si>
  <si>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</si>
  <si>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</si>
  <si>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</si>
  <si>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</si>
  <si>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</si>
  <si>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</si>
  <si>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</si>
  <si>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</si>
  <si>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</si>
  <si>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</si>
  <si>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</si>
  <si>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</si>
  <si>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</si>
  <si>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</si>
  <si>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</si>
  <si>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</si>
  <si>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</si>
  <si>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</si>
  <si>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</si>
  <si>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</si>
  <si>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</si>
  <si>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</si>
  <si>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</si>
  <si>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</si>
  <si>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</si>
  <si>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</si>
  <si>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</si>
  <si>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</si>
  <si>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</si>
  <si>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</si>
  <si>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</si>
  <si>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</si>
  <si>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</si>
  <si>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</si>
  <si>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</si>
  <si>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</si>
  <si>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</si>
  <si>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</si>
  <si>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</si>
  <si>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</si>
  <si>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</si>
  <si>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</si>
  <si>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</si>
  <si>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</si>
  <si>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</si>
  <si>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</si>
  <si>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</si>
  <si>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</si>
  <si>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</si>
  <si>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</si>
  <si>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</si>
  <si>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</si>
  <si>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</si>
  <si>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</si>
  <si>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</si>
  <si>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</si>
  <si>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</si>
  <si>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</si>
  <si>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</si>
  <si>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</si>
  <si>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</si>
  <si>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</si>
  <si>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</si>
  <si>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</si>
  <si>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</si>
  <si>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</si>
  <si>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</si>
  <si>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</si>
  <si>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</si>
  <si>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</si>
  <si>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</si>
  <si>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</si>
  <si>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</si>
  <si>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</si>
  <si>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</si>
  <si>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</si>
  <si>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</si>
  <si>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</si>
  <si>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</si>
  <si>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</si>
  <si>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</si>
  <si>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</si>
  <si>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</si>
  <si>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</si>
  <si>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</si>
  <si>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</si>
  <si>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</si>
  <si>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</si>
  <si>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</si>
  <si>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</si>
  <si>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</si>
  <si>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</si>
  <si>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</si>
  <si>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</si>
  <si>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</si>
  <si>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</si>
  <si>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</si>
  <si>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</si>
  <si>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</si>
  <si>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</si>
  <si>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</si>
  <si>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</si>
  <si>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</si>
  <si>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</si>
  <si>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</si>
  <si>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</si>
  <si>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</si>
  <si>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</si>
  <si>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</si>
  <si>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</si>
  <si>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</si>
  <si>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</si>
  <si>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</si>
  <si>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</si>
  <si>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</si>
  <si>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</si>
  <si>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</si>
  <si>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</si>
  <si>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</si>
  <si>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</si>
  <si>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</si>
  <si>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</si>
  <si>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</si>
  <si>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</si>
  <si>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</si>
  <si>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</si>
  <si>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</si>
  <si>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</si>
  <si>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</si>
  <si>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</si>
  <si>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</si>
  <si>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</si>
  <si>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</si>
  <si>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</si>
  <si>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</si>
  <si>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</si>
  <si>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</si>
  <si>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</si>
  <si>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</si>
  <si>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</si>
  <si>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</si>
  <si>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</si>
  <si>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</si>
  <si>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</si>
  <si>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</si>
  <si>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</si>
  <si>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</si>
  <si>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</si>
  <si>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</si>
  <si>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</si>
  <si>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</si>
  <si>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</si>
  <si>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</si>
  <si>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</si>
  <si>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</si>
  <si>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</si>
  <si>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</si>
  <si>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</si>
  <si>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</si>
  <si>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</si>
  <si>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</si>
  <si>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</si>
  <si>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</si>
  <si>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</si>
  <si>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</si>
  <si>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</si>
  <si>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</si>
  <si>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</si>
  <si>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</si>
  <si>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</si>
  <si>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</si>
  <si>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</si>
  <si>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</si>
  <si>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</si>
  <si>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</si>
  <si>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</si>
  <si>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</si>
  <si>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</si>
  <si>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</si>
  <si>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</si>
  <si>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</si>
  <si>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</si>
  <si>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</si>
  <si>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</si>
  <si>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</si>
  <si>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</si>
  <si>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</si>
  <si>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</si>
  <si>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</si>
  <si>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</si>
  <si>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</si>
  <si>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</si>
  <si>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</si>
  <si>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</si>
  <si>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</si>
  <si>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</si>
  <si>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</si>
  <si>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</si>
  <si>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</si>
  <si>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</si>
  <si>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</si>
  <si>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</si>
  <si>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</si>
  <si>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</si>
  <si>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</si>
  <si>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</si>
  <si>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</si>
  <si>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</si>
  <si>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</si>
  <si>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</si>
  <si>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</si>
  <si>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</si>
  <si>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</si>
  <si>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</si>
  <si>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</si>
  <si>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</si>
  <si>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</si>
  <si>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</si>
  <si>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</si>
  <si>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</si>
  <si>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</si>
  <si>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</si>
  <si>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</si>
  <si>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</si>
  <si>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</si>
  <si>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</si>
  <si>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</si>
  <si>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</si>
  <si>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</si>
  <si>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</si>
  <si>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</si>
  <si>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</si>
  <si>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</si>
  <si>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</si>
  <si>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</si>
  <si>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</si>
  <si>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</si>
  <si>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</si>
  <si>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</si>
  <si>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</si>
  <si>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</si>
  <si>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</si>
  <si>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</si>
  <si>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</si>
  <si>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</si>
  <si>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</si>
  <si>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</si>
  <si>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</si>
  <si>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</si>
  <si>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</si>
  <si>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</si>
  <si>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</si>
  <si>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</si>
  <si>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</si>
  <si>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</si>
  <si>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</si>
  <si>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</si>
  <si>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</si>
  <si>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</si>
  <si>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</si>
  <si>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</si>
  <si>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</si>
  <si>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</si>
  <si>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</si>
  <si>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</si>
  <si>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</si>
  <si>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</si>
  <si>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</si>
  <si>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</si>
  <si>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</si>
  <si>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</si>
  <si>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</si>
  <si>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</si>
  <si>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</si>
  <si>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</si>
  <si>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</si>
  <si>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</si>
  <si>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</si>
  <si>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</si>
  <si>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</si>
  <si>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</si>
  <si>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</si>
  <si>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</si>
  <si>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</si>
  <si>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</si>
  <si>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</si>
  <si>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</si>
  <si>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</si>
  <si>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</si>
  <si>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</si>
  <si>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</si>
  <si>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</si>
  <si>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</si>
  <si>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</si>
  <si>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</si>
  <si>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</si>
  <si>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</si>
  <si>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</si>
  <si>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</si>
  <si>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</si>
  <si>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</si>
  <si>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</si>
  <si>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</si>
  <si>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</si>
  <si>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</si>
  <si>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</si>
  <si>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</si>
  <si>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</si>
  <si>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</si>
  <si>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</si>
  <si>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</si>
  <si>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</si>
  <si>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</si>
  <si>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</si>
  <si>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</si>
  <si>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</si>
  <si>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</si>
  <si>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</si>
  <si>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</si>
  <si>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</si>
  <si>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</si>
  <si>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</si>
  <si>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</si>
  <si>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</si>
  <si>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</si>
  <si>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</si>
  <si>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</si>
  <si>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</si>
  <si>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</si>
  <si>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</si>
  <si>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</si>
  <si>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</si>
  <si>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</si>
  <si>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</si>
  <si>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</si>
  <si>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</si>
  <si>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</si>
  <si>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</si>
  <si>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</si>
  <si>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</si>
  <si>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</si>
  <si>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</si>
  <si>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</si>
  <si>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</si>
  <si>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</si>
  <si>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</si>
  <si>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</si>
  <si>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</si>
  <si>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</si>
  <si>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</si>
  <si>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</si>
  <si>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</si>
  <si>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</si>
  <si>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</si>
  <si>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</si>
  <si>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</si>
  <si>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</si>
  <si>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</si>
  <si>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</si>
  <si>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</si>
  <si>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</si>
  <si>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</si>
  <si>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</si>
  <si>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</si>
  <si>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</si>
  <si>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</si>
  <si>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</si>
  <si>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</si>
  <si>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</si>
  <si>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</si>
  <si>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</si>
  <si>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</si>
  <si>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</si>
  <si>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</si>
  <si>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</si>
  <si>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</si>
  <si>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</si>
  <si>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</si>
  <si>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</si>
  <si>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</si>
  <si>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</si>
  <si>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</si>
  <si>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</si>
  <si>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</si>
  <si>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</si>
  <si>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</si>
  <si>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</si>
  <si>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</si>
  <si>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</si>
  <si>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</si>
  <si>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</si>
  <si>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</si>
  <si>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</si>
  <si>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</si>
  <si>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</si>
  <si>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</si>
  <si>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</si>
  <si>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</si>
  <si>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</si>
  <si>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</si>
  <si>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</si>
  <si>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</si>
  <si>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</si>
  <si>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</si>
  <si>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</si>
  <si>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</si>
  <si>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</si>
  <si>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</si>
  <si>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</si>
  <si>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</si>
  <si>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</si>
  <si>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</si>
  <si>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</si>
  <si>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</si>
  <si>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</si>
  <si>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</si>
  <si>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</si>
  <si>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</si>
  <si>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</si>
  <si>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</si>
  <si>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</si>
  <si>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</si>
  <si>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</si>
  <si>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</si>
  <si>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</si>
  <si>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</si>
  <si>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</si>
  <si>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</si>
  <si>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</si>
  <si>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</si>
  <si>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</si>
  <si>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</si>
  <si>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</si>
  <si>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</si>
  <si>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</si>
  <si>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</si>
  <si>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</si>
  <si>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</si>
  <si>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</si>
  <si>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</si>
  <si>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</si>
  <si>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</si>
  <si>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</si>
  <si>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</si>
  <si>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</si>
  <si>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</si>
  <si>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</si>
  <si>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</si>
  <si>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</si>
  <si>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</si>
  <si>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</si>
  <si>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</si>
  <si>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</si>
  <si>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</si>
  <si>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</si>
  <si>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</si>
  <si>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</si>
  <si>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</si>
  <si>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</si>
  <si>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</si>
  <si>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</si>
  <si>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</si>
  <si>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</si>
  <si>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</si>
  <si>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</si>
  <si>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</si>
  <si>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</si>
  <si>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</si>
  <si>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</si>
  <si>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</si>
  <si>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</si>
  <si>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</si>
  <si>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</si>
  <si>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</si>
  <si>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</si>
  <si>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</si>
  <si>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</si>
  <si>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</si>
  <si>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</si>
  <si>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</si>
  <si>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</si>
  <si>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</si>
  <si>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</si>
  <si>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</si>
  <si>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</si>
  <si>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</si>
  <si>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</si>
  <si>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</si>
  <si>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</si>
  <si>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</si>
  <si>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</si>
  <si>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</si>
  <si>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</si>
  <si>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</si>
  <si>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</si>
  <si>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</si>
  <si>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</si>
  <si>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</si>
  <si>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</si>
  <si>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</si>
  <si>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</si>
  <si>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</si>
  <si>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</si>
  <si>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</si>
  <si>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</si>
  <si>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</si>
  <si>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</si>
  <si>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</si>
  <si>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</si>
  <si>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</si>
  <si>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</si>
  <si>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</si>
  <si>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</si>
  <si>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</si>
  <si>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</si>
  <si>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</si>
  <si>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</si>
  <si>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</si>
  <si>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</si>
  <si>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</si>
  <si>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</si>
  <si>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</si>
  <si>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</si>
  <si>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</si>
  <si>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</si>
  <si>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</si>
  <si>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</si>
  <si>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</si>
  <si>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</si>
  <si>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</si>
  <si>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</si>
  <si>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</si>
  <si>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</si>
  <si>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</si>
  <si>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</si>
  <si>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</si>
  <si>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</si>
  <si>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</si>
  <si>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</si>
  <si>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</si>
  <si>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</si>
  <si>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</si>
  <si>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</si>
  <si>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</si>
  <si>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</si>
  <si>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</si>
  <si>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</si>
  <si>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</si>
  <si>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</si>
  <si>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</si>
  <si>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</si>
  <si>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</si>
  <si>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</si>
  <si>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</si>
  <si>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</si>
  <si>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</si>
  <si>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</si>
  <si>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</si>
  <si>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</si>
  <si>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</si>
  <si>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</si>
  <si>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</si>
  <si>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</si>
  <si>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</si>
  <si>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</si>
  <si>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</si>
  <si>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</si>
  <si>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PO#</t>
  </si>
  <si>
    <t>XEM FILE DETAIL LIST SAU</t>
  </si>
  <si>
    <t>SH TRIMS</t>
  </si>
  <si>
    <t>CONCRETE GREY</t>
  </si>
  <si>
    <t>RACEY GREEN</t>
  </si>
  <si>
    <t>THE DEEP GREEN</t>
  </si>
  <si>
    <t>BERG</t>
  </si>
  <si>
    <t>PURP</t>
  </si>
  <si>
    <t>STONEY GREY</t>
  </si>
  <si>
    <t>SKYLINE BLUE</t>
  </si>
  <si>
    <t>BLUE BERRY</t>
  </si>
  <si>
    <t>OCEAN BLUE</t>
  </si>
  <si>
    <t>OLIVE</t>
  </si>
  <si>
    <t>P27JG030-XS</t>
  </si>
  <si>
    <t>P27JG030-S</t>
  </si>
  <si>
    <t>P27JG030-M</t>
  </si>
  <si>
    <t>P27JG030-L</t>
  </si>
  <si>
    <t>P27JG030-XL</t>
  </si>
  <si>
    <t>P27JG030-2XL</t>
  </si>
  <si>
    <t>4560123529103</t>
  </si>
  <si>
    <t>4560123521807</t>
  </si>
  <si>
    <t>4560123521806</t>
  </si>
  <si>
    <t>4560123521805</t>
  </si>
  <si>
    <t>4560123521804</t>
  </si>
  <si>
    <t>4560123529104</t>
  </si>
  <si>
    <t>P27JG030</t>
  </si>
  <si>
    <t>FOX</t>
  </si>
  <si>
    <t>UNISEX JOGGER</t>
  </si>
  <si>
    <t>ALL SS25 ITEMS</t>
  </si>
  <si>
    <t>ĐỔI 26/9</t>
  </si>
  <si>
    <t>P29ES056-S</t>
  </si>
  <si>
    <t>P29ES056-M</t>
  </si>
  <si>
    <t>P29ES056-L</t>
  </si>
  <si>
    <t>P29ES056-XL</t>
  </si>
  <si>
    <t>P29ES056-2XL</t>
  </si>
  <si>
    <t>P29ES057-S</t>
  </si>
  <si>
    <t>P29ES057-M</t>
  </si>
  <si>
    <t>P29ES057-L</t>
  </si>
  <si>
    <t>P29ES057-XL</t>
  </si>
  <si>
    <t>P29ES057-2XL</t>
  </si>
  <si>
    <t>P29ES058-S</t>
  </si>
  <si>
    <t>P29ES058-M</t>
  </si>
  <si>
    <t>P29ES058-L</t>
  </si>
  <si>
    <t>P29ES058-XL</t>
  </si>
  <si>
    <t>P29ES058-2XL</t>
  </si>
  <si>
    <t>P29JK078-S</t>
  </si>
  <si>
    <t>P29JK078-M</t>
  </si>
  <si>
    <t>P29JK078-L</t>
  </si>
  <si>
    <t>P29JK078-XL</t>
  </si>
  <si>
    <t>P29JK075-S</t>
  </si>
  <si>
    <t>P29JK075-M</t>
  </si>
  <si>
    <t>P29JK075-L</t>
  </si>
  <si>
    <t>P29JK075-XL</t>
  </si>
  <si>
    <t>P29JK077-S</t>
  </si>
  <si>
    <t>P29JK077-M</t>
  </si>
  <si>
    <t>P29JK077-L</t>
  </si>
  <si>
    <t>P29JK077-XL</t>
  </si>
  <si>
    <t>P29JG047-S</t>
  </si>
  <si>
    <t>P29JG047-M</t>
  </si>
  <si>
    <t>P29JG047-L</t>
  </si>
  <si>
    <t>P29JG047-XL</t>
  </si>
  <si>
    <t>P29JG025-S</t>
  </si>
  <si>
    <t>P29JG025-M</t>
  </si>
  <si>
    <t>P29JG025-L</t>
  </si>
  <si>
    <t>P29JG025-XL</t>
  </si>
  <si>
    <t>P29JG027-S</t>
  </si>
  <si>
    <t>P29JG027-M</t>
  </si>
  <si>
    <t>P29JG027-L</t>
  </si>
  <si>
    <t>P29JG027-XL</t>
  </si>
  <si>
    <t>P29HD073-XS</t>
  </si>
  <si>
    <t>P29HD073-S</t>
  </si>
  <si>
    <t>P29HD073-M</t>
  </si>
  <si>
    <t>P29HD073-L</t>
  </si>
  <si>
    <t>P29HD073-XL</t>
  </si>
  <si>
    <t>P29HD073-2XL</t>
  </si>
  <si>
    <t>P29HD075-XS</t>
  </si>
  <si>
    <t>P29HD075-S</t>
  </si>
  <si>
    <t>P29HD075-M</t>
  </si>
  <si>
    <t>P29HD075-L</t>
  </si>
  <si>
    <t>P29HD075-XL</t>
  </si>
  <si>
    <t>P29HD075-2XL</t>
  </si>
  <si>
    <t>P27HD118-XS</t>
  </si>
  <si>
    <t>P27HD118-S</t>
  </si>
  <si>
    <t>P27HD118-M</t>
  </si>
  <si>
    <t>P27HD118-L</t>
  </si>
  <si>
    <t>P27HD118-XL</t>
  </si>
  <si>
    <t>P27HD118-2XL</t>
  </si>
  <si>
    <t>P29JG034-XS</t>
  </si>
  <si>
    <t>P29JG034-S</t>
  </si>
  <si>
    <t>P29JG034-M</t>
  </si>
  <si>
    <t>P29JG034-L</t>
  </si>
  <si>
    <t>P29JG034-XL</t>
  </si>
  <si>
    <t>P29JG034-2XL</t>
  </si>
  <si>
    <t>P29JG033-XS</t>
  </si>
  <si>
    <t>P29JG033-S</t>
  </si>
  <si>
    <t>P29JG033-M</t>
  </si>
  <si>
    <t>P29JG033-L</t>
  </si>
  <si>
    <t>P29JG033-XL</t>
  </si>
  <si>
    <t>P29JG033-2XL</t>
  </si>
  <si>
    <t>P29CS091-S</t>
  </si>
  <si>
    <t>P29CS091-M</t>
  </si>
  <si>
    <t>P29CS091-L</t>
  </si>
  <si>
    <t>P29CS091-XL</t>
  </si>
  <si>
    <t>P29CS091-2XL</t>
  </si>
  <si>
    <t>P29CS092-S</t>
  </si>
  <si>
    <t>P29CS092-M</t>
  </si>
  <si>
    <t>P29CS092-L</t>
  </si>
  <si>
    <t>P29CS092-XL</t>
  </si>
  <si>
    <t>P29CS092-2XL</t>
  </si>
  <si>
    <t>P29CS093-S</t>
  </si>
  <si>
    <t>P29CS093-M</t>
  </si>
  <si>
    <t>P29CS093-L</t>
  </si>
  <si>
    <t>P29CS093-XL</t>
  </si>
  <si>
    <t>P29CS093-2XL</t>
  </si>
  <si>
    <t>P29CS094-S</t>
  </si>
  <si>
    <t>P29CS094-M</t>
  </si>
  <si>
    <t>P29CS094-L</t>
  </si>
  <si>
    <t>P29CS094-XL</t>
  </si>
  <si>
    <t>P29CS094-2XL</t>
  </si>
  <si>
    <t>P29CS095-S</t>
  </si>
  <si>
    <t>P29CS095-M</t>
  </si>
  <si>
    <t>P29CS095-L</t>
  </si>
  <si>
    <t>P29CS095-XL</t>
  </si>
  <si>
    <t>P29CS095-2XL</t>
  </si>
  <si>
    <t>P29CS096-S</t>
  </si>
  <si>
    <t>P29CS096-M</t>
  </si>
  <si>
    <t>P29CS096-L</t>
  </si>
  <si>
    <t>P29CS096-XL</t>
  </si>
  <si>
    <t>P29CS096-2XL</t>
  </si>
  <si>
    <t>P29CS083-S</t>
  </si>
  <si>
    <t>P29CS083-M</t>
  </si>
  <si>
    <t>P29CS083-L</t>
  </si>
  <si>
    <t>P29CS083-XL</t>
  </si>
  <si>
    <t>P29CS083-2XL</t>
  </si>
  <si>
    <t>P29CS084-S</t>
  </si>
  <si>
    <t>P29CS084-M</t>
  </si>
  <si>
    <t>P29CS084-L</t>
  </si>
  <si>
    <t>P29CS084-XL</t>
  </si>
  <si>
    <t>P29CS084-2XL</t>
  </si>
  <si>
    <t>P29CS085-S</t>
  </si>
  <si>
    <t>P29CS085-M</t>
  </si>
  <si>
    <t>P29CS085-L</t>
  </si>
  <si>
    <t>P29CS085-XL</t>
  </si>
  <si>
    <t>P29CS085-2XL</t>
  </si>
  <si>
    <t>P29CS086-S</t>
  </si>
  <si>
    <t>P29CS086-M</t>
  </si>
  <si>
    <t>P29CS086-L</t>
  </si>
  <si>
    <t>P29CS086-XL</t>
  </si>
  <si>
    <t>P29CS086-2XL</t>
  </si>
  <si>
    <t>P29TS149-S</t>
  </si>
  <si>
    <t>P29TS149-M</t>
  </si>
  <si>
    <t>P29TS149-L</t>
  </si>
  <si>
    <t>P29TS149-XL</t>
  </si>
  <si>
    <t>P29TS149-2XL</t>
  </si>
  <si>
    <t>P29TS152-S</t>
  </si>
  <si>
    <t>P29TS152-M</t>
  </si>
  <si>
    <t>P29TS152-L</t>
  </si>
  <si>
    <t>P29TS152-XL</t>
  </si>
  <si>
    <t>P29TS152-2XL</t>
  </si>
  <si>
    <t>P29TS148-S</t>
  </si>
  <si>
    <t>P29TS148-M</t>
  </si>
  <si>
    <t>P29TS148-L</t>
  </si>
  <si>
    <t>P29TS148-XL</t>
  </si>
  <si>
    <t>P29TS148-2XL</t>
  </si>
  <si>
    <t>P29TS153-S</t>
  </si>
  <si>
    <t>P29TS153-M</t>
  </si>
  <si>
    <t>P29TS153-L</t>
  </si>
  <si>
    <t>P29TS153-XL</t>
  </si>
  <si>
    <t>P29TS153-2XL</t>
  </si>
  <si>
    <t>P29TS150-S</t>
  </si>
  <si>
    <t>P29TS150-M</t>
  </si>
  <si>
    <t>P29TS150-L</t>
  </si>
  <si>
    <t>P29TS150-XL</t>
  </si>
  <si>
    <t>P29TS150-2XL</t>
  </si>
  <si>
    <t>P29TS147-S</t>
  </si>
  <si>
    <t>P29TS147-M</t>
  </si>
  <si>
    <t>P29TS147-L</t>
  </si>
  <si>
    <t>P29TS147-XL</t>
  </si>
  <si>
    <t>P29TS147-2XL</t>
  </si>
  <si>
    <t>P29TS155-S</t>
  </si>
  <si>
    <t>P29TS155-M</t>
  </si>
  <si>
    <t>P29TS155-L</t>
  </si>
  <si>
    <t>P29TS155-XL</t>
  </si>
  <si>
    <t>P29TS155-2XL</t>
  </si>
  <si>
    <t>P29TS157-S</t>
  </si>
  <si>
    <t>P29TS157-M</t>
  </si>
  <si>
    <t>P29TS157-L</t>
  </si>
  <si>
    <t>P29TS157-XL</t>
  </si>
  <si>
    <t>P29TS157-2XL</t>
  </si>
  <si>
    <t>P29TS158-S</t>
  </si>
  <si>
    <t>P29TS158-M</t>
  </si>
  <si>
    <t>P29TS158-L</t>
  </si>
  <si>
    <t>P29TS158-XL</t>
  </si>
  <si>
    <t>P29TS158-2XL</t>
  </si>
  <si>
    <t>P29TS160-S</t>
  </si>
  <si>
    <t>P29TS160-M</t>
  </si>
  <si>
    <t>P29TS160-L</t>
  </si>
  <si>
    <t>P29TS160-XL</t>
  </si>
  <si>
    <t>P29TS160-2XL</t>
  </si>
  <si>
    <t>P29TS156-S</t>
  </si>
  <si>
    <t>P29TS156-M</t>
  </si>
  <si>
    <t>P29TS156-L</t>
  </si>
  <si>
    <t>P29TS156-XL</t>
  </si>
  <si>
    <t>P29TS156-2XL</t>
  </si>
  <si>
    <t>P29TS159-S</t>
  </si>
  <si>
    <t>P29TS159-M</t>
  </si>
  <si>
    <t>P29TS159-L</t>
  </si>
  <si>
    <t>P29TS159-XL</t>
  </si>
  <si>
    <t>P29TS159-2XL</t>
  </si>
  <si>
    <t>P29TS161-S</t>
  </si>
  <si>
    <t>P29TS161-M</t>
  </si>
  <si>
    <t>P29TS161-L</t>
  </si>
  <si>
    <t>P29TS161-XL</t>
  </si>
  <si>
    <t>P29TS161-2XL</t>
  </si>
  <si>
    <t>P29CS055-S</t>
  </si>
  <si>
    <t>P29CS055-M</t>
  </si>
  <si>
    <t>P29CS055-L</t>
  </si>
  <si>
    <t>P29CS055-XL</t>
  </si>
  <si>
    <t>P29CS055-2XL</t>
  </si>
  <si>
    <t>P29CS057-S</t>
  </si>
  <si>
    <t>P29CS057-M</t>
  </si>
  <si>
    <t>P29CS057-L</t>
  </si>
  <si>
    <t>P29CS057-XL</t>
  </si>
  <si>
    <t>P29CS057-2XL</t>
  </si>
  <si>
    <t>P29CS056-S</t>
  </si>
  <si>
    <t>P29CS056-M</t>
  </si>
  <si>
    <t>P29CS056-L</t>
  </si>
  <si>
    <t>P29CS056-XL</t>
  </si>
  <si>
    <t>P29CS056-2XL</t>
  </si>
  <si>
    <t>P29CS090-S</t>
  </si>
  <si>
    <t>P29CS090-M</t>
  </si>
  <si>
    <t>P29CS090-L</t>
  </si>
  <si>
    <t>P29CS090-XL</t>
  </si>
  <si>
    <t>P29CS090-2XL</t>
  </si>
  <si>
    <t>P29ES062-S</t>
  </si>
  <si>
    <t>P29ES062-M</t>
  </si>
  <si>
    <t>P29ES062-L</t>
  </si>
  <si>
    <t>P29ES062-XL</t>
  </si>
  <si>
    <t>P29ES046-S</t>
  </si>
  <si>
    <t>P29ES046-M</t>
  </si>
  <si>
    <t>P29ES046-L</t>
  </si>
  <si>
    <t>P29ES046-XL</t>
  </si>
  <si>
    <t>P29ES045-S</t>
  </si>
  <si>
    <t>P29ES045-M</t>
  </si>
  <si>
    <t>P29ES045-L</t>
  </si>
  <si>
    <t>P29ES045-XL</t>
  </si>
  <si>
    <t>P29ES045-2XL</t>
  </si>
  <si>
    <t>P29ES047-S</t>
  </si>
  <si>
    <t>P29ES047-M</t>
  </si>
  <si>
    <t>P29ES047-L</t>
  </si>
  <si>
    <t>P29ES047-XL</t>
  </si>
  <si>
    <t>P29ES047-2XL</t>
  </si>
  <si>
    <t>P29ES048-S</t>
  </si>
  <si>
    <t>P29ES048-M</t>
  </si>
  <si>
    <t>P29ES048-L</t>
  </si>
  <si>
    <t>P29ES048-XL</t>
  </si>
  <si>
    <t>P29ES048-2XL</t>
  </si>
  <si>
    <t>P29ES049-S</t>
  </si>
  <si>
    <t>P29ES049-M</t>
  </si>
  <si>
    <t>P29ES049-L</t>
  </si>
  <si>
    <t>P29ES049-XL</t>
  </si>
  <si>
    <t>P29ES049-2XL</t>
  </si>
  <si>
    <t>P29TS107-S</t>
  </si>
  <si>
    <t>P29TS107-M</t>
  </si>
  <si>
    <t>P29TS107-L</t>
  </si>
  <si>
    <t>P29TS107-XL</t>
  </si>
  <si>
    <t>P29TS108-S</t>
  </si>
  <si>
    <t>P29TS108-M</t>
  </si>
  <si>
    <t>P29TS108-L</t>
  </si>
  <si>
    <t>P29TS108-XL</t>
  </si>
  <si>
    <t>P29TS109-S</t>
  </si>
  <si>
    <t>P29TS109-M</t>
  </si>
  <si>
    <t>P29TS109-L</t>
  </si>
  <si>
    <t>P29TS109-XL</t>
  </si>
  <si>
    <t>P29TS110-S</t>
  </si>
  <si>
    <t>P29TS110-M</t>
  </si>
  <si>
    <t>P29TS110-L</t>
  </si>
  <si>
    <t>P29TS110-XL</t>
  </si>
  <si>
    <t>P29TS111-S</t>
  </si>
  <si>
    <t>P29TS111-M</t>
  </si>
  <si>
    <t>P29TS111-L</t>
  </si>
  <si>
    <t>P29TS111-XL</t>
  </si>
  <si>
    <t>P29TS113-S</t>
  </si>
  <si>
    <t>P29TS113-M</t>
  </si>
  <si>
    <t>P29TS113-L</t>
  </si>
  <si>
    <t>P29TS113-XL</t>
  </si>
  <si>
    <t>P29HD064-S</t>
  </si>
  <si>
    <t>P29HD064-M</t>
  </si>
  <si>
    <t>P29HD064-L</t>
  </si>
  <si>
    <t>P29HD064-XL</t>
  </si>
  <si>
    <t>P29HD061-S</t>
  </si>
  <si>
    <t>P29HD061-M</t>
  </si>
  <si>
    <t>P29HD061-L</t>
  </si>
  <si>
    <t>P29HD061-XL</t>
  </si>
  <si>
    <t>P29HD063-S</t>
  </si>
  <si>
    <t>P29HD063-M</t>
  </si>
  <si>
    <t>P29HD063-L</t>
  </si>
  <si>
    <t>P29HD063-XL</t>
  </si>
  <si>
    <t>P29HD062-S</t>
  </si>
  <si>
    <t>P29HD062-M</t>
  </si>
  <si>
    <t>P29HD062-L</t>
  </si>
  <si>
    <t>P29HD062-XL</t>
  </si>
  <si>
    <t>P29ES038-S</t>
  </si>
  <si>
    <t>P29ES038-M</t>
  </si>
  <si>
    <t>P29ES038-L</t>
  </si>
  <si>
    <t>P29ES038-XL</t>
  </si>
  <si>
    <t>P29ES039-S</t>
  </si>
  <si>
    <t>P29ES039-M</t>
  </si>
  <si>
    <t>P29ES039-L</t>
  </si>
  <si>
    <t>P29ES039-XL</t>
  </si>
  <si>
    <t>P29ES040-S</t>
  </si>
  <si>
    <t>P29ES040-M</t>
  </si>
  <si>
    <t>P29ES040-L</t>
  </si>
  <si>
    <t>P29ES040-XL</t>
  </si>
  <si>
    <t>P29TS115-S</t>
  </si>
  <si>
    <t>P29TS115-M</t>
  </si>
  <si>
    <t>P29TS115-L</t>
  </si>
  <si>
    <t>P29TS115-XL</t>
  </si>
  <si>
    <t>P29TS115-2XL</t>
  </si>
  <si>
    <t>P29TS116-S</t>
  </si>
  <si>
    <t>P29TS116-M</t>
  </si>
  <si>
    <t>P29TS116-L</t>
  </si>
  <si>
    <t>P29TS116-XL</t>
  </si>
  <si>
    <t>P29TS116-2XL</t>
  </si>
  <si>
    <t>P29TS121-S</t>
  </si>
  <si>
    <t>P29TS121-M</t>
  </si>
  <si>
    <t>P29TS121-L</t>
  </si>
  <si>
    <t>P29TS121-XL</t>
  </si>
  <si>
    <t>P29TS121-2XL</t>
  </si>
  <si>
    <t>P29TS118-S</t>
  </si>
  <si>
    <t>P29TS118-M</t>
  </si>
  <si>
    <t>P29TS118-L</t>
  </si>
  <si>
    <t>P29TS118-XL</t>
  </si>
  <si>
    <t>P29TS118-2XL</t>
  </si>
  <si>
    <t>P29TS119-S</t>
  </si>
  <si>
    <t>P29TS119-M</t>
  </si>
  <si>
    <t>P29TS119-L</t>
  </si>
  <si>
    <t>P29TS119-XL</t>
  </si>
  <si>
    <t>P29TS119-2XL</t>
  </si>
  <si>
    <t>P29TS120-S</t>
  </si>
  <si>
    <t>P29TS120-M</t>
  </si>
  <si>
    <t>P29TS120-L</t>
  </si>
  <si>
    <t>P29TS120-XL</t>
  </si>
  <si>
    <t>P29TS120-2XL</t>
  </si>
  <si>
    <t>P29JG037-S</t>
  </si>
  <si>
    <t>P29JG037-M</t>
  </si>
  <si>
    <t>P29JG037-L</t>
  </si>
  <si>
    <t>P29JG037-XL</t>
  </si>
  <si>
    <t>P29JG036-S</t>
  </si>
  <si>
    <t>P29JG036-M</t>
  </si>
  <si>
    <t>P29JG036-L</t>
  </si>
  <si>
    <t>P29JG036-XL</t>
  </si>
  <si>
    <t>P29JG035-S</t>
  </si>
  <si>
    <t>P29JG035-M</t>
  </si>
  <si>
    <t>P29JG035-L</t>
  </si>
  <si>
    <t>P29JG035-XL</t>
  </si>
  <si>
    <t>P29ES069-S</t>
  </si>
  <si>
    <t>P29ES069-M</t>
  </si>
  <si>
    <t>P29ES069-L</t>
  </si>
  <si>
    <t>P29ES069-XL</t>
  </si>
  <si>
    <t>P29ES067-S</t>
  </si>
  <si>
    <t>P29ES067-M</t>
  </si>
  <si>
    <t>P29ES067-L</t>
  </si>
  <si>
    <t>P29ES067-XL</t>
  </si>
  <si>
    <t>P29ES068-S</t>
  </si>
  <si>
    <t>P29ES068-M</t>
  </si>
  <si>
    <t>P29ES068-L</t>
  </si>
  <si>
    <t>P29ES068-XL</t>
  </si>
  <si>
    <t>P29CS076-S</t>
  </si>
  <si>
    <t>P29CS076-M</t>
  </si>
  <si>
    <t>P29CS076-L</t>
  </si>
  <si>
    <t>P29CS076-XL</t>
  </si>
  <si>
    <t>P29CS076-2XL</t>
  </si>
  <si>
    <t>P29CS058-S</t>
  </si>
  <si>
    <t>P29CS058-M</t>
  </si>
  <si>
    <t>P29CS058-L</t>
  </si>
  <si>
    <t>P29CS058-XL</t>
  </si>
  <si>
    <t>P29CS058-2XL</t>
  </si>
  <si>
    <t>P29CS059-S</t>
  </si>
  <si>
    <t>P29CS059-M</t>
  </si>
  <si>
    <t>P29CS059-L</t>
  </si>
  <si>
    <t>P29CS059-XL</t>
  </si>
  <si>
    <t>P29CS059-2XL</t>
  </si>
  <si>
    <t>P29ES073-S</t>
  </si>
  <si>
    <t>P29ES073-M</t>
  </si>
  <si>
    <t>P29ES073-L</t>
  </si>
  <si>
    <t>P29ES073-XL</t>
  </si>
  <si>
    <t>P29ES073-2XL</t>
  </si>
  <si>
    <t>P29ES064-S</t>
  </si>
  <si>
    <t>P29ES064-M</t>
  </si>
  <si>
    <t>P29ES064-L</t>
  </si>
  <si>
    <t>P29ES064-XL</t>
  </si>
  <si>
    <t>P29ES064-2XL</t>
  </si>
  <si>
    <t>P29ES065-S</t>
  </si>
  <si>
    <t>P29ES065-M</t>
  </si>
  <si>
    <t>P29ES065-L</t>
  </si>
  <si>
    <t>P29ES065-XL</t>
  </si>
  <si>
    <t>P29ES065-2XL</t>
  </si>
  <si>
    <t>P29ES066-S</t>
  </si>
  <si>
    <t>P29ES066-M</t>
  </si>
  <si>
    <t>P29ES066-L</t>
  </si>
  <si>
    <t>P29ES066-XL</t>
  </si>
  <si>
    <t>P29ES066-2XL</t>
  </si>
  <si>
    <t>P29ES059-S</t>
  </si>
  <si>
    <t>P29ES059-M</t>
  </si>
  <si>
    <t>P29ES059-L</t>
  </si>
  <si>
    <t>P29ES059-XL</t>
  </si>
  <si>
    <t>P29ES059-2XL</t>
  </si>
  <si>
    <t>P29ES060-S</t>
  </si>
  <si>
    <t>P29ES060-M</t>
  </si>
  <si>
    <t>P29ES060-L</t>
  </si>
  <si>
    <t>P29ES060-XL</t>
  </si>
  <si>
    <t>P29ES060-2XL</t>
  </si>
  <si>
    <t>P29ES053-S</t>
  </si>
  <si>
    <t>P29ES053-M</t>
  </si>
  <si>
    <t>P29ES053-L</t>
  </si>
  <si>
    <t>P29ES053-XL</t>
  </si>
  <si>
    <t>P29ES054-S</t>
  </si>
  <si>
    <t>P29ES054-M</t>
  </si>
  <si>
    <t>P29ES054-L</t>
  </si>
  <si>
    <t>P29ES054-XL</t>
  </si>
  <si>
    <t>P29ES072-S</t>
  </si>
  <si>
    <t>P29ES072-M</t>
  </si>
  <si>
    <t>P29ES072-L</t>
  </si>
  <si>
    <t>P29ES072-XL</t>
  </si>
  <si>
    <t>P29ES072-2XL</t>
  </si>
  <si>
    <t>P29ES041-S</t>
  </si>
  <si>
    <t>P29ES041-M</t>
  </si>
  <si>
    <t>P29ES041-L</t>
  </si>
  <si>
    <t>P29ES041-XL</t>
  </si>
  <si>
    <t>P29ES041-2XL</t>
  </si>
  <si>
    <t>P29ES042-S</t>
  </si>
  <si>
    <t>P29ES042-M</t>
  </si>
  <si>
    <t>P29ES042-L</t>
  </si>
  <si>
    <t>P29ES042-XL</t>
  </si>
  <si>
    <t>P29ES042-2XL</t>
  </si>
  <si>
    <t>P29ES043-S</t>
  </si>
  <si>
    <t>P29ES043-M</t>
  </si>
  <si>
    <t>P29ES043-L</t>
  </si>
  <si>
    <t>P29ES043-XL</t>
  </si>
  <si>
    <t>P29ES043-2XL</t>
  </si>
  <si>
    <t>P29ES044-S</t>
  </si>
  <si>
    <t>P29ES044-M</t>
  </si>
  <si>
    <t>P29ES044-L</t>
  </si>
  <si>
    <t>P29ES044-XL</t>
  </si>
  <si>
    <t>P29ES044-2XL</t>
  </si>
  <si>
    <t>P29ES078-S</t>
  </si>
  <si>
    <t>P29ES078-M</t>
  </si>
  <si>
    <t>P29ES078-L</t>
  </si>
  <si>
    <t>P29ES078-XL</t>
  </si>
  <si>
    <t>P29ES078-2XL</t>
  </si>
  <si>
    <t>P29TS132-S</t>
  </si>
  <si>
    <t>P29TS132-M</t>
  </si>
  <si>
    <t>P29TS132-L</t>
  </si>
  <si>
    <t>P29TS132-XL</t>
  </si>
  <si>
    <t>P29TS133-S</t>
  </si>
  <si>
    <t>P29TS133-M</t>
  </si>
  <si>
    <t>P29TS133-L</t>
  </si>
  <si>
    <t>P29TS133-XL</t>
  </si>
  <si>
    <t>P29TS131-S</t>
  </si>
  <si>
    <t>P29TS131-M</t>
  </si>
  <si>
    <t>P29TS131-L</t>
  </si>
  <si>
    <t>P29TS131-XL</t>
  </si>
  <si>
    <t>P29TS134-S</t>
  </si>
  <si>
    <t>P29TS134-M</t>
  </si>
  <si>
    <t>P29TS134-L</t>
  </si>
  <si>
    <t>P29TS134-XL</t>
  </si>
  <si>
    <t>P29HD076-S</t>
  </si>
  <si>
    <t>P29HD076-M</t>
  </si>
  <si>
    <t>P29HD076-L</t>
  </si>
  <si>
    <t>P29HD076-XL</t>
  </si>
  <si>
    <t>P29HD076-2XL</t>
  </si>
  <si>
    <t>P29HD077-S</t>
  </si>
  <si>
    <t>P29HD077-M</t>
  </si>
  <si>
    <t>P29HD077-L</t>
  </si>
  <si>
    <t>P29HD077-XL</t>
  </si>
  <si>
    <t>P29HD077-2XL</t>
  </si>
  <si>
    <t>P29HD078-S</t>
  </si>
  <si>
    <t>P29HD078-M</t>
  </si>
  <si>
    <t>P29HD078-L</t>
  </si>
  <si>
    <t>P29HD078-XL</t>
  </si>
  <si>
    <t>P29HD078-2XL</t>
  </si>
  <si>
    <t>P29HD079-S</t>
  </si>
  <si>
    <t>P29HD079-M</t>
  </si>
  <si>
    <t>P29HD079-L</t>
  </si>
  <si>
    <t>P29HD079-XL</t>
  </si>
  <si>
    <t>P29HD079-2XL</t>
  </si>
  <si>
    <t>P29HD080-S</t>
  </si>
  <si>
    <t>P29HD080-M</t>
  </si>
  <si>
    <t>P29HD080-L</t>
  </si>
  <si>
    <t>P29HD080-XL</t>
  </si>
  <si>
    <t>P29HD080-2XL</t>
  </si>
  <si>
    <t>P29HD081-S</t>
  </si>
  <si>
    <t>P29HD081-M</t>
  </si>
  <si>
    <t>P29HD081-L</t>
  </si>
  <si>
    <t>P29HD081-XL</t>
  </si>
  <si>
    <t>P29HD081-2XL</t>
  </si>
  <si>
    <t>P29HD049-S</t>
  </si>
  <si>
    <t>P29HD049-M</t>
  </si>
  <si>
    <t>P29HD049-L</t>
  </si>
  <si>
    <t>P29HD049-XL</t>
  </si>
  <si>
    <t>P29HD049-2XL</t>
  </si>
  <si>
    <t>P29HD048-S</t>
  </si>
  <si>
    <t>P29HD048-M</t>
  </si>
  <si>
    <t>P29HD048-L</t>
  </si>
  <si>
    <t>P29HD048-XL</t>
  </si>
  <si>
    <t>P29HD048-2XL</t>
  </si>
  <si>
    <t>P29HD051-S</t>
  </si>
  <si>
    <t>P29HD051-M</t>
  </si>
  <si>
    <t>P29HD051-L</t>
  </si>
  <si>
    <t>P29HD051-XL</t>
  </si>
  <si>
    <t>P29HD051-2XL</t>
  </si>
  <si>
    <t>P29HD052-S</t>
  </si>
  <si>
    <t>P29HD052-M</t>
  </si>
  <si>
    <t>P29HD052-L</t>
  </si>
  <si>
    <t>P29HD052-XL</t>
  </si>
  <si>
    <t>P29HD052-2XL</t>
  </si>
  <si>
    <t>P29HD050-S</t>
  </si>
  <si>
    <t>P29HD050-M</t>
  </si>
  <si>
    <t>P29HD050-L</t>
  </si>
  <si>
    <t>P29HD050-XL</t>
  </si>
  <si>
    <t>P29HD050-2XL</t>
  </si>
  <si>
    <t>P29HD053-S</t>
  </si>
  <si>
    <t>P29HD053-M</t>
  </si>
  <si>
    <t>P29HD053-L</t>
  </si>
  <si>
    <t>P29HD053-XL</t>
  </si>
  <si>
    <t>P29HD053-2XL</t>
  </si>
  <si>
    <t>P29CS075-S</t>
  </si>
  <si>
    <t>P29CS075-M</t>
  </si>
  <si>
    <t>P29CS075-L</t>
  </si>
  <si>
    <t>P29CS075-XL</t>
  </si>
  <si>
    <t>P29CS075-2XL</t>
  </si>
  <si>
    <t>P29CS074-S</t>
  </si>
  <si>
    <t>P29CS074-M</t>
  </si>
  <si>
    <t>P29CS074-L</t>
  </si>
  <si>
    <t>P29CS074-XL</t>
  </si>
  <si>
    <t>P29CS074-2XL</t>
  </si>
  <si>
    <t>P29CS079-S</t>
  </si>
  <si>
    <t>P29CS079-M</t>
  </si>
  <si>
    <t>P29CS079-L</t>
  </si>
  <si>
    <t>P29CS079-XL</t>
  </si>
  <si>
    <t>P29CS079-2XL</t>
  </si>
  <si>
    <t>P29TS123-S</t>
  </si>
  <si>
    <t>P29TS123-M</t>
  </si>
  <si>
    <t>P29TS123-L</t>
  </si>
  <si>
    <t>P29TS123-XL</t>
  </si>
  <si>
    <t>P29TS123-2XL</t>
  </si>
  <si>
    <t>P29TS127-S</t>
  </si>
  <si>
    <t>P29TS127-M</t>
  </si>
  <si>
    <t>P29TS127-L</t>
  </si>
  <si>
    <t>P29TS127-XL</t>
  </si>
  <si>
    <t>P29TS127-2XL</t>
  </si>
  <si>
    <t>P29TS129-S</t>
  </si>
  <si>
    <t>P29TS129-M</t>
  </si>
  <si>
    <t>P29TS129-L</t>
  </si>
  <si>
    <t>P29TS129-XL</t>
  </si>
  <si>
    <t>P29TS129-2XL</t>
  </si>
  <si>
    <t>P29TS126-S</t>
  </si>
  <si>
    <t>P29TS126-M</t>
  </si>
  <si>
    <t>P29TS126-L</t>
  </si>
  <si>
    <t>P29TS126-XL</t>
  </si>
  <si>
    <t>P29TS126-2XL</t>
  </si>
  <si>
    <t>P29TS122-S</t>
  </si>
  <si>
    <t>P29TS122-M</t>
  </si>
  <si>
    <t>P29TS122-L</t>
  </si>
  <si>
    <t>P29TS122-XL</t>
  </si>
  <si>
    <t>P29TS122-2XL</t>
  </si>
  <si>
    <t>P29TS125-S</t>
  </si>
  <si>
    <t>P29TS125-M</t>
  </si>
  <si>
    <t>P29TS125-L</t>
  </si>
  <si>
    <t>P29TS125-XL</t>
  </si>
  <si>
    <t>P29TS125-2XL</t>
  </si>
  <si>
    <t>P29LS034-S</t>
  </si>
  <si>
    <t>P29LS034-M</t>
  </si>
  <si>
    <t>P29LS034-L</t>
  </si>
  <si>
    <t>P29LS034-XL</t>
  </si>
  <si>
    <t>P29LS034-2XL</t>
  </si>
  <si>
    <t>P29LS032-S</t>
  </si>
  <si>
    <t>P29LS032-M</t>
  </si>
  <si>
    <t>P29LS032-L</t>
  </si>
  <si>
    <t>P29LS032-XL</t>
  </si>
  <si>
    <t>P29LS032-2XL</t>
  </si>
  <si>
    <t>P29LS033-S</t>
  </si>
  <si>
    <t>P29LS033-M</t>
  </si>
  <si>
    <t>P29LS033-L</t>
  </si>
  <si>
    <t>P29LS033-XL</t>
  </si>
  <si>
    <t>P29LS033-2XL</t>
  </si>
  <si>
    <t>P29LS031-S</t>
  </si>
  <si>
    <t>P29LS031-M</t>
  </si>
  <si>
    <t>P29LS031-L</t>
  </si>
  <si>
    <t>P29LS031-XL</t>
  </si>
  <si>
    <t>P29LS031-2XL</t>
  </si>
  <si>
    <t>P29TS268-S</t>
  </si>
  <si>
    <t>P29TS268-M</t>
  </si>
  <si>
    <t>P29TS268-L</t>
  </si>
  <si>
    <t>P29TS268-XL</t>
  </si>
  <si>
    <t>P29TS268-2XL</t>
  </si>
  <si>
    <t>P29TS262-S</t>
  </si>
  <si>
    <t>P29TS262-M</t>
  </si>
  <si>
    <t>P29TS262-L</t>
  </si>
  <si>
    <t>P29TS262-XL</t>
  </si>
  <si>
    <t>P29TS262-2XL</t>
  </si>
  <si>
    <t>P29TS263-S</t>
  </si>
  <si>
    <t>P29TS263-M</t>
  </si>
  <si>
    <t>P29TS263-L</t>
  </si>
  <si>
    <t>P29TS263-XL</t>
  </si>
  <si>
    <t>P29TS263-2XL</t>
  </si>
  <si>
    <t>P29TS264-S</t>
  </si>
  <si>
    <t>P29TS264-M</t>
  </si>
  <si>
    <t>P29TS264-L</t>
  </si>
  <si>
    <t>P29TS264-XL</t>
  </si>
  <si>
    <t>P29TS264-2XL</t>
  </si>
  <si>
    <t>P29TS266-S</t>
  </si>
  <si>
    <t>P29TS266-M</t>
  </si>
  <si>
    <t>P29TS266-L</t>
  </si>
  <si>
    <t>P29TS266-XL</t>
  </si>
  <si>
    <t>P29TS266-2XL</t>
  </si>
  <si>
    <t>P29TS265-S</t>
  </si>
  <si>
    <t>P29TS265-M</t>
  </si>
  <si>
    <t>P29TS265-L</t>
  </si>
  <si>
    <t>P29TS265-XL</t>
  </si>
  <si>
    <t>P29TS265-2XL</t>
  </si>
  <si>
    <t>P29CS130-S</t>
  </si>
  <si>
    <t>P29CS130-M</t>
  </si>
  <si>
    <t>P29CS130-L</t>
  </si>
  <si>
    <t>P29CS130-XL</t>
  </si>
  <si>
    <t>P29CS130-2XL</t>
  </si>
  <si>
    <t>P29ES099-S</t>
  </si>
  <si>
    <t>P29ES099-M</t>
  </si>
  <si>
    <t>P29ES099-L</t>
  </si>
  <si>
    <t>P29ES099-XL</t>
  </si>
  <si>
    <t>P29ES099-2XL</t>
  </si>
  <si>
    <t>P29ES062-2XL</t>
  </si>
  <si>
    <t>P29ES046-2XL</t>
  </si>
  <si>
    <t>P29TS107-2XL</t>
  </si>
  <si>
    <t>P29TS108-2XL</t>
  </si>
  <si>
    <t>P29TS109-2XL</t>
  </si>
  <si>
    <t>P29TS110-2XL</t>
  </si>
  <si>
    <t>P29TS111-2XL</t>
  </si>
  <si>
    <t>P29TS113-2XL</t>
  </si>
  <si>
    <t>P29ES038-2XL</t>
  </si>
  <si>
    <t>P29ES039-2XL</t>
  </si>
  <si>
    <t>P29ES040-2XL</t>
  </si>
  <si>
    <t>P29ES069-2XL</t>
  </si>
  <si>
    <t>P29ES067-2XL</t>
  </si>
  <si>
    <t>P29ES068-2XL</t>
  </si>
  <si>
    <t>P29ES053-2XL</t>
  </si>
  <si>
    <t>P29ES054-2XL</t>
  </si>
  <si>
    <t>P29TS132-2XL</t>
  </si>
  <si>
    <t>P29TS133-2XL</t>
  </si>
  <si>
    <t>P29TS131-2XL</t>
  </si>
  <si>
    <t>P29TS134-2XL</t>
  </si>
  <si>
    <t>P29HD064-2XL</t>
  </si>
  <si>
    <t>P29HD061-2XL</t>
  </si>
  <si>
    <t>P29HD063-2XL</t>
  </si>
  <si>
    <t>P29HD062-2XL</t>
  </si>
  <si>
    <t>P29ES056</t>
  </si>
  <si>
    <t>P29ES057</t>
  </si>
  <si>
    <t>P29ES058</t>
  </si>
  <si>
    <t>P29JK078</t>
  </si>
  <si>
    <t>P29JK075</t>
  </si>
  <si>
    <t>P29JK077</t>
  </si>
  <si>
    <t>P29JG047</t>
  </si>
  <si>
    <t>P29JG025</t>
  </si>
  <si>
    <t>P29JG027</t>
  </si>
  <si>
    <t>P29HD073</t>
  </si>
  <si>
    <t>P29HD075</t>
  </si>
  <si>
    <t>P27HD118</t>
  </si>
  <si>
    <t>P29JG034</t>
  </si>
  <si>
    <t>P29JG033</t>
  </si>
  <si>
    <t>P29CS091</t>
  </si>
  <si>
    <t>P29CS092</t>
  </si>
  <si>
    <t>P29CS093</t>
  </si>
  <si>
    <t>P29CS094</t>
  </si>
  <si>
    <t>P29CS095</t>
  </si>
  <si>
    <t>P29CS096</t>
  </si>
  <si>
    <t>P29CS083</t>
  </si>
  <si>
    <t>P29CS084</t>
  </si>
  <si>
    <t>P29CS085</t>
  </si>
  <si>
    <t>P29CS086</t>
  </si>
  <si>
    <t>P29TS149</t>
  </si>
  <si>
    <t>P29TS152</t>
  </si>
  <si>
    <t>P29TS148</t>
  </si>
  <si>
    <t>P29TS153</t>
  </si>
  <si>
    <t>P29TS150</t>
  </si>
  <si>
    <t>P29TS147</t>
  </si>
  <si>
    <t>P29TS155</t>
  </si>
  <si>
    <t>P29TS157</t>
  </si>
  <si>
    <t>P29TS158</t>
  </si>
  <si>
    <t>P29TS160</t>
  </si>
  <si>
    <t>P29TS156</t>
  </si>
  <si>
    <t>P29TS159</t>
  </si>
  <si>
    <t>P29TS161</t>
  </si>
  <si>
    <t>P29CS055</t>
  </si>
  <si>
    <t>P29CS057</t>
  </si>
  <si>
    <t>P29CS056</t>
  </si>
  <si>
    <t>P29CS090</t>
  </si>
  <si>
    <t>P29ES062</t>
  </si>
  <si>
    <t>P29ES046</t>
  </si>
  <si>
    <t>P29ES045</t>
  </si>
  <si>
    <t>P29ES047</t>
  </si>
  <si>
    <t>P29ES048</t>
  </si>
  <si>
    <t>P29ES049</t>
  </si>
  <si>
    <t>P29TS107</t>
  </si>
  <si>
    <t>P29TS108</t>
  </si>
  <si>
    <t>P29TS109</t>
  </si>
  <si>
    <t>P29TS110</t>
  </si>
  <si>
    <t>P29TS111</t>
  </si>
  <si>
    <t>P29TS113</t>
  </si>
  <si>
    <t>P29HD064</t>
  </si>
  <si>
    <t>P29HD061</t>
  </si>
  <si>
    <t>P29HD063</t>
  </si>
  <si>
    <t>P29HD062</t>
  </si>
  <si>
    <t>P29ES038</t>
  </si>
  <si>
    <t>P29ES039</t>
  </si>
  <si>
    <t>P29ES040</t>
  </si>
  <si>
    <t>P29TS115</t>
  </si>
  <si>
    <t>P29TS116</t>
  </si>
  <si>
    <t>P29TS121</t>
  </si>
  <si>
    <t>P29TS118</t>
  </si>
  <si>
    <t>P29TS119</t>
  </si>
  <si>
    <t>P29TS120</t>
  </si>
  <si>
    <t>P29JG037</t>
  </si>
  <si>
    <t>P29JG036</t>
  </si>
  <si>
    <t>P29JG035</t>
  </si>
  <si>
    <t>P29ES069</t>
  </si>
  <si>
    <t>P29ES067</t>
  </si>
  <si>
    <t>P29ES068</t>
  </si>
  <si>
    <t>P29CS076</t>
  </si>
  <si>
    <t>P29CS058</t>
  </si>
  <si>
    <t>P29CS059</t>
  </si>
  <si>
    <t>P29ES073</t>
  </si>
  <si>
    <t>P29ES064</t>
  </si>
  <si>
    <t>P29ES065</t>
  </si>
  <si>
    <t>P29ES066</t>
  </si>
  <si>
    <t>P29ES059</t>
  </si>
  <si>
    <t>P29ES060</t>
  </si>
  <si>
    <t>P29ES053</t>
  </si>
  <si>
    <t>P29ES054</t>
  </si>
  <si>
    <t>P29ES072</t>
  </si>
  <si>
    <t>P29ES041</t>
  </si>
  <si>
    <t>P29ES042</t>
  </si>
  <si>
    <t>P29ES043</t>
  </si>
  <si>
    <t>P29ES044</t>
  </si>
  <si>
    <t>P29ES078</t>
  </si>
  <si>
    <t>P29TS132</t>
  </si>
  <si>
    <t>P29TS133</t>
  </si>
  <si>
    <t>P29TS131</t>
  </si>
  <si>
    <t>P29TS134</t>
  </si>
  <si>
    <t>P29HD076</t>
  </si>
  <si>
    <t>P29HD077</t>
  </si>
  <si>
    <t>P29HD078</t>
  </si>
  <si>
    <t>P29HD079</t>
  </si>
  <si>
    <t>P29HD080</t>
  </si>
  <si>
    <t>P29HD081</t>
  </si>
  <si>
    <t>P29HD049</t>
  </si>
  <si>
    <t>P29HD048</t>
  </si>
  <si>
    <t>P29HD051</t>
  </si>
  <si>
    <t>P29HD052</t>
  </si>
  <si>
    <t>P29HD050</t>
  </si>
  <si>
    <t>P29HD053</t>
  </si>
  <si>
    <t>P29CS075</t>
  </si>
  <si>
    <t>P29CS074</t>
  </si>
  <si>
    <t>P29CS079</t>
  </si>
  <si>
    <t>P29TS123</t>
  </si>
  <si>
    <t>P29TS127</t>
  </si>
  <si>
    <t>P29TS129</t>
  </si>
  <si>
    <t>P29TS126</t>
  </si>
  <si>
    <t>P29TS122</t>
  </si>
  <si>
    <t>P29TS125</t>
  </si>
  <si>
    <t>P29LS034</t>
  </si>
  <si>
    <t>P29LS032</t>
  </si>
  <si>
    <t>P29LS033</t>
  </si>
  <si>
    <t>P29LS031</t>
  </si>
  <si>
    <t>P29TS268</t>
  </si>
  <si>
    <t>P29TS262</t>
  </si>
  <si>
    <t>P29TS263</t>
  </si>
  <si>
    <t>P29TS264</t>
  </si>
  <si>
    <t>P29TS266</t>
  </si>
  <si>
    <t>P29TS265</t>
  </si>
  <si>
    <t>P29CS130</t>
  </si>
  <si>
    <t>P29ES099</t>
  </si>
  <si>
    <t>PHANTASY JERSEY</t>
  </si>
  <si>
    <t>PHANTASY SHELL JACKET</t>
  </si>
  <si>
    <t>PHANTASY SHELL JOGGER</t>
  </si>
  <si>
    <t>SHOP LOCATOR CREW</t>
  </si>
  <si>
    <t>TRIPLE STITCH VERITAS ZIP HOOD</t>
  </si>
  <si>
    <t>09 TRI-FERG T-SHIRT</t>
  </si>
  <si>
    <t>TRI-PEEK T-SHIRT</t>
  </si>
  <si>
    <t>FAST LOGO 1/4 ZIP</t>
  </si>
  <si>
    <t>REAR VIEW RAGLAN LONGSLEEVE</t>
  </si>
  <si>
    <t>VERITAS MESH JERSEY</t>
  </si>
  <si>
    <t>ZEN DIAGRAM T-SHIRT</t>
  </si>
  <si>
    <t>REAR VIEW HOOD</t>
  </si>
  <si>
    <t>LENTICULAR LONGSLEEVE</t>
  </si>
  <si>
    <t>REAR VIEW T-SHIRT</t>
  </si>
  <si>
    <t>CREST JOGGER</t>
  </si>
  <si>
    <t>SURPRISINGLY LONGSLEEVE</t>
  </si>
  <si>
    <t>CREST SWEAT</t>
  </si>
  <si>
    <t>MORE THAN A FEELING T-SHIRT</t>
  </si>
  <si>
    <t>MORE THAN A CYCLING ZIP JACKET</t>
  </si>
  <si>
    <t>SCRUM RUGBY</t>
  </si>
  <si>
    <t>SHOP LOCATOR POCKET T-SHIRT</t>
  </si>
  <si>
    <t>TOP UP T-SHIRT</t>
  </si>
  <si>
    <t>TRI-FERG HOOD</t>
  </si>
  <si>
    <t>MARK BODÉ HOOD</t>
  </si>
  <si>
    <t>SUSANOO ZIP HOOD</t>
  </si>
  <si>
    <t>SHUT UP T-SHIRT</t>
  </si>
  <si>
    <t>TRI-BONE LONGSLEEVE</t>
  </si>
  <si>
    <t>MARK BODÉ T-SHIRT</t>
  </si>
  <si>
    <t>BLUES</t>
  </si>
  <si>
    <t xml:space="preserve"> DEEP WINE</t>
  </si>
  <si>
    <t xml:space="preserve"> BERG</t>
  </si>
  <si>
    <t>BLACK / MONO</t>
  </si>
  <si>
    <t>NAVY / MULTI</t>
  </si>
  <si>
    <t>CROC</t>
  </si>
  <si>
    <t>OLIVE/ORANGE</t>
  </si>
  <si>
    <t>NAVY/GREY</t>
  </si>
  <si>
    <t>GREY/PINK</t>
  </si>
  <si>
    <t xml:space="preserve"> GREEN</t>
  </si>
  <si>
    <t>BLACK / GREY MARL</t>
  </si>
  <si>
    <t>NAVY / GREY MARL</t>
  </si>
  <si>
    <t>RACEY GREEN / GREY MARL</t>
  </si>
  <si>
    <t>LUSH FLUSH/NAVY</t>
  </si>
  <si>
    <t>NAVY/RACEY GREEN</t>
  </si>
  <si>
    <t>RED / BLUE</t>
  </si>
  <si>
    <t>BLACK / SILVER</t>
  </si>
  <si>
    <t>POSH PINK</t>
  </si>
  <si>
    <t>4560123539830</t>
  </si>
  <si>
    <t>4560123539832</t>
  </si>
  <si>
    <t>4560123539833</t>
  </si>
  <si>
    <t>4560123539834</t>
  </si>
  <si>
    <t>4560123539835</t>
  </si>
  <si>
    <t>4560123539836</t>
  </si>
  <si>
    <t>4560123539837</t>
  </si>
  <si>
    <t>4560123539838</t>
  </si>
  <si>
    <t>4560123539839</t>
  </si>
  <si>
    <t>4560123539345</t>
  </si>
  <si>
    <t>4560123539346</t>
  </si>
  <si>
    <t>4560123539347</t>
  </si>
  <si>
    <t>4560123539348</t>
  </si>
  <si>
    <t>4560123539349</t>
  </si>
  <si>
    <t>4560123538723</t>
  </si>
  <si>
    <t>4560123538724</t>
  </si>
  <si>
    <t>4560123538725</t>
  </si>
  <si>
    <t>4560123538726</t>
  </si>
  <si>
    <t>4560123538719</t>
  </si>
  <si>
    <t>4560123538720</t>
  </si>
  <si>
    <t>4560123538721</t>
  </si>
  <si>
    <t>4560123538722</t>
  </si>
  <si>
    <t>4560123538715</t>
  </si>
  <si>
    <t>4560123538716</t>
  </si>
  <si>
    <t>4560123538717</t>
  </si>
  <si>
    <t>4560123538718</t>
  </si>
  <si>
    <t>4560123539892</t>
  </si>
  <si>
    <t>4560123539896</t>
  </si>
  <si>
    <t>4560123539893</t>
  </si>
  <si>
    <t>4560123539894</t>
  </si>
  <si>
    <t>4560123539888</t>
  </si>
  <si>
    <t>4560123539889</t>
  </si>
  <si>
    <t>4560123539890</t>
  </si>
  <si>
    <t>4560123539891</t>
  </si>
  <si>
    <t>4560123539884</t>
  </si>
  <si>
    <t>4560123539885</t>
  </si>
  <si>
    <t>4560123539886</t>
  </si>
  <si>
    <t>4560123539887</t>
  </si>
  <si>
    <t>4560123543694</t>
  </si>
  <si>
    <t>4560123539640</t>
  </si>
  <si>
    <t>4560123539641</t>
  </si>
  <si>
    <t>4560123539642</t>
  </si>
  <si>
    <t>4560123539643</t>
  </si>
  <si>
    <t>4560123539644</t>
  </si>
  <si>
    <t>4560123543693</t>
  </si>
  <si>
    <t>4560123539645</t>
  </si>
  <si>
    <t>4560123539646</t>
  </si>
  <si>
    <t>4560123539647</t>
  </si>
  <si>
    <t>4560123539648</t>
  </si>
  <si>
    <t>4560123539649</t>
  </si>
  <si>
    <t>4560123529096</t>
  </si>
  <si>
    <t>4560123525586</t>
  </si>
  <si>
    <t>4560123525587</t>
  </si>
  <si>
    <t>4560123525588</t>
  </si>
  <si>
    <t>4560123525589</t>
  </si>
  <si>
    <t>4560123529037</t>
  </si>
  <si>
    <t>4560123543689</t>
  </si>
  <si>
    <t>4560123540463</t>
  </si>
  <si>
    <t>4560123540464</t>
  </si>
  <si>
    <t>4560123540465</t>
  </si>
  <si>
    <t>4560123540466</t>
  </si>
  <si>
    <t>4560123543690</t>
  </si>
  <si>
    <t>4560123543691</t>
  </si>
  <si>
    <t>4560123539880</t>
  </si>
  <si>
    <t>4560123539881</t>
  </si>
  <si>
    <t>4560123539882</t>
  </si>
  <si>
    <t>4560123539883</t>
  </si>
  <si>
    <t>4560123543692</t>
  </si>
  <si>
    <t>4560123540604</t>
  </si>
  <si>
    <t>4560123540605</t>
  </si>
  <si>
    <t>4560123540606</t>
  </si>
  <si>
    <t>4560123540607</t>
  </si>
  <si>
    <t>4560123540608</t>
  </si>
  <si>
    <t>4560123540594</t>
  </si>
  <si>
    <t>4560123540595</t>
  </si>
  <si>
    <t>4560123540596</t>
  </si>
  <si>
    <t>4560123540597</t>
  </si>
  <si>
    <t>4560123540598</t>
  </si>
  <si>
    <t>4560123540599</t>
  </si>
  <si>
    <t>4560123540600</t>
  </si>
  <si>
    <t>4560123540601</t>
  </si>
  <si>
    <t>4560123540602</t>
  </si>
  <si>
    <t>4560123540603</t>
  </si>
  <si>
    <t>4560123540609</t>
  </si>
  <si>
    <t>4560123540610</t>
  </si>
  <si>
    <t>4560123540611</t>
  </si>
  <si>
    <t>4560123540612</t>
  </si>
  <si>
    <t>4560123540613</t>
  </si>
  <si>
    <t>4560123540614</t>
  </si>
  <si>
    <t>4560123540615</t>
  </si>
  <si>
    <t>4560123540616</t>
  </si>
  <si>
    <t>4560123540617</t>
  </si>
  <si>
    <t>4560123540618</t>
  </si>
  <si>
    <t>4560123540619</t>
  </si>
  <si>
    <t>4560123540620</t>
  </si>
  <si>
    <t>4560123540621</t>
  </si>
  <si>
    <t>4560123540622</t>
  </si>
  <si>
    <t>4560123540623</t>
  </si>
  <si>
    <t>4560123539685</t>
  </si>
  <si>
    <t>4560123539686</t>
  </si>
  <si>
    <t>4560123539687</t>
  </si>
  <si>
    <t>4560123539688</t>
  </si>
  <si>
    <t>4560123539689</t>
  </si>
  <si>
    <t>4560123539690</t>
  </si>
  <si>
    <t>4560123539691</t>
  </si>
  <si>
    <t>4560123539692</t>
  </si>
  <si>
    <t>4560123539693</t>
  </si>
  <si>
    <t>4560123539694</t>
  </si>
  <si>
    <t>4560123539695</t>
  </si>
  <si>
    <t>4560123539696</t>
  </si>
  <si>
    <t>4560123539697</t>
  </si>
  <si>
    <t>4560123539698</t>
  </si>
  <si>
    <t>4560123539699</t>
  </si>
  <si>
    <t>4560123539745</t>
  </si>
  <si>
    <t>4560123539746</t>
  </si>
  <si>
    <t>4560123539747</t>
  </si>
  <si>
    <t>4560123539748</t>
  </si>
  <si>
    <t>4560123539749</t>
  </si>
  <si>
    <t>4560123545320</t>
  </si>
  <si>
    <t>4560123545321</t>
  </si>
  <si>
    <t>4560123545322</t>
  </si>
  <si>
    <t>4560123545323</t>
  </si>
  <si>
    <t>4560123545324</t>
  </si>
  <si>
    <t>4560123540258</t>
  </si>
  <si>
    <t>4560123540259</t>
  </si>
  <si>
    <t>4560123540260</t>
  </si>
  <si>
    <t>4560123540261</t>
  </si>
  <si>
    <t>4560123540262</t>
  </si>
  <si>
    <t>4560123545325</t>
  </si>
  <si>
    <t>4560123545326</t>
  </si>
  <si>
    <t>4560123545327</t>
  </si>
  <si>
    <t>4560123545328</t>
  </si>
  <si>
    <t>4560123545329</t>
  </si>
  <si>
    <t>4560123540268</t>
  </si>
  <si>
    <t>4560123540269</t>
  </si>
  <si>
    <t>4560123540270</t>
  </si>
  <si>
    <t>4560123540271</t>
  </si>
  <si>
    <t>4560123540272</t>
  </si>
  <si>
    <t>4560123545340</t>
  </si>
  <si>
    <t>4560123545341</t>
  </si>
  <si>
    <t>4560123545342</t>
  </si>
  <si>
    <t>4560123545343</t>
  </si>
  <si>
    <t>4560123545344</t>
  </si>
  <si>
    <t>4560123545335</t>
  </si>
  <si>
    <t>4560123545336</t>
  </si>
  <si>
    <t>4560123545337</t>
  </si>
  <si>
    <t>4560123545338</t>
  </si>
  <si>
    <t>4560123545339</t>
  </si>
  <si>
    <t>4560123540293</t>
  </si>
  <si>
    <t>4560123540294</t>
  </si>
  <si>
    <t>4560123540295</t>
  </si>
  <si>
    <t>4560123540296</t>
  </si>
  <si>
    <t>4560123540297</t>
  </si>
  <si>
    <t>4560123540298</t>
  </si>
  <si>
    <t>4560123540299</t>
  </si>
  <si>
    <t>4560123540300</t>
  </si>
  <si>
    <t>4560123540301</t>
  </si>
  <si>
    <t>4560123540302</t>
  </si>
  <si>
    <t>4560123540303</t>
  </si>
  <si>
    <t>4560123540304</t>
  </si>
  <si>
    <t>4560123540305</t>
  </si>
  <si>
    <t>4560123540306</t>
  </si>
  <si>
    <t>4560123540307</t>
  </si>
  <si>
    <t>4560123545999</t>
  </si>
  <si>
    <t>4560123546000</t>
  </si>
  <si>
    <t>4560123546001</t>
  </si>
  <si>
    <t>4560123546002</t>
  </si>
  <si>
    <t>4560123546003</t>
  </si>
  <si>
    <t>4560123540312</t>
  </si>
  <si>
    <t>4560123540308</t>
  </si>
  <si>
    <t>4560123540309</t>
  </si>
  <si>
    <t>4560123540310</t>
  </si>
  <si>
    <t>4560123540311</t>
  </si>
  <si>
    <t>4560123540313</t>
  </si>
  <si>
    <t>4560123540314</t>
  </si>
  <si>
    <t>4560123540315</t>
  </si>
  <si>
    <t>4560123540316</t>
  </si>
  <si>
    <t>4560123540317</t>
  </si>
  <si>
    <t>4560123546004</t>
  </si>
  <si>
    <t>4560123546005</t>
  </si>
  <si>
    <t>4560123546006</t>
  </si>
  <si>
    <t>4560123546007</t>
  </si>
  <si>
    <t>4560123546008</t>
  </si>
  <si>
    <t>4560123539825</t>
  </si>
  <si>
    <t>4560123539826</t>
  </si>
  <si>
    <t>4560123539827</t>
  </si>
  <si>
    <t>4560123539828</t>
  </si>
  <si>
    <t>4560123539829</t>
  </si>
  <si>
    <t>4560123539655</t>
  </si>
  <si>
    <t>4560123539656</t>
  </si>
  <si>
    <t>4560123539657</t>
  </si>
  <si>
    <t>4560123539658</t>
  </si>
  <si>
    <t>4560123539659</t>
  </si>
  <si>
    <t>4560123539660</t>
  </si>
  <si>
    <t>4560123539661</t>
  </si>
  <si>
    <t>4560123539662</t>
  </si>
  <si>
    <t>4560123539663</t>
  </si>
  <si>
    <t>4560123539664</t>
  </si>
  <si>
    <t>4560123540591</t>
  </si>
  <si>
    <t>4560123540592</t>
  </si>
  <si>
    <t>4560123540593</t>
  </si>
  <si>
    <t>4560123540589</t>
  </si>
  <si>
    <t>4560123540590</t>
  </si>
  <si>
    <t>4560123539503</t>
  </si>
  <si>
    <t>4560123539504</t>
  </si>
  <si>
    <t>4560123539505</t>
  </si>
  <si>
    <t>4560123539506</t>
  </si>
  <si>
    <t>4560123539508</t>
  </si>
  <si>
    <t>4560123539509</t>
  </si>
  <si>
    <t>4560123539510</t>
  </si>
  <si>
    <t>4560123539511</t>
  </si>
  <si>
    <t>4560123539447</t>
  </si>
  <si>
    <t>4560123539448</t>
  </si>
  <si>
    <t>4560123539446</t>
  </si>
  <si>
    <t>4560123539449</t>
  </si>
  <si>
    <t>4560123539450</t>
  </si>
  <si>
    <t>4560123539456</t>
  </si>
  <si>
    <t>4560123539457</t>
  </si>
  <si>
    <t>4560123539458</t>
  </si>
  <si>
    <t>4560123539459</t>
  </si>
  <si>
    <t>4560123539460</t>
  </si>
  <si>
    <t>4560123539461</t>
  </si>
  <si>
    <t>4560123539462</t>
  </si>
  <si>
    <t>4560123539463</t>
  </si>
  <si>
    <t>4560123539464</t>
  </si>
  <si>
    <t>4560123539465</t>
  </si>
  <si>
    <t>4560123539452</t>
  </si>
  <si>
    <t>4560123539451</t>
  </si>
  <si>
    <t>4560123539453</t>
  </si>
  <si>
    <t>4560123539454</t>
  </si>
  <si>
    <t>4560123539455</t>
  </si>
  <si>
    <t>4560123540178</t>
  </si>
  <si>
    <t>4560123540179</t>
  </si>
  <si>
    <t>4560123540180</t>
  </si>
  <si>
    <t>4560123540181</t>
  </si>
  <si>
    <t>4560123540183</t>
  </si>
  <si>
    <t>4560123540184</t>
  </si>
  <si>
    <t>4560123540185</t>
  </si>
  <si>
    <t>4560123540186</t>
  </si>
  <si>
    <t>4560123540193</t>
  </si>
  <si>
    <t>4560123540194</t>
  </si>
  <si>
    <t>4560123540195</t>
  </si>
  <si>
    <t>4560123540196</t>
  </si>
  <si>
    <t>4560123540188</t>
  </si>
  <si>
    <t>4560123540189</t>
  </si>
  <si>
    <t>4560123540190</t>
  </si>
  <si>
    <t>4560123540191</t>
  </si>
  <si>
    <t>4560123540198</t>
  </si>
  <si>
    <t>4560123540199</t>
  </si>
  <si>
    <t>4560123540200</t>
  </si>
  <si>
    <t>4560123540201</t>
  </si>
  <si>
    <t>4560123540208</t>
  </si>
  <si>
    <t>4560123540209</t>
  </si>
  <si>
    <t>4560123540210</t>
  </si>
  <si>
    <t>4560123540211</t>
  </si>
  <si>
    <t>4560123539700</t>
  </si>
  <si>
    <t>4560123539701</t>
  </si>
  <si>
    <t>4560123539702</t>
  </si>
  <si>
    <t>4560123539703</t>
  </si>
  <si>
    <t>4560123539765</t>
  </si>
  <si>
    <t>4560123539766</t>
  </si>
  <si>
    <t>4560123539767</t>
  </si>
  <si>
    <t>4560123539768</t>
  </si>
  <si>
    <t>4560123539770</t>
  </si>
  <si>
    <t>4560123539771</t>
  </si>
  <si>
    <t>4560123539772</t>
  </si>
  <si>
    <t>4560123539773</t>
  </si>
  <si>
    <t>4560123539705</t>
  </si>
  <si>
    <t>4560123539706</t>
  </si>
  <si>
    <t>4560123539707</t>
  </si>
  <si>
    <t>4560123539708</t>
  </si>
  <si>
    <t>4560123539380</t>
  </si>
  <si>
    <t>4560123539382</t>
  </si>
  <si>
    <t>4560123539383</t>
  </si>
  <si>
    <t>4560123539384</t>
  </si>
  <si>
    <t>4560123539370</t>
  </si>
  <si>
    <t>4560123539371</t>
  </si>
  <si>
    <t>4560123539372</t>
  </si>
  <si>
    <t>4560123539373</t>
  </si>
  <si>
    <t>4560123539375</t>
  </si>
  <si>
    <t>4560123539376</t>
  </si>
  <si>
    <t>4560123539377</t>
  </si>
  <si>
    <t>4560123539378</t>
  </si>
  <si>
    <t>4560123545355</t>
  </si>
  <si>
    <t>4560123545356</t>
  </si>
  <si>
    <t>4560123545357</t>
  </si>
  <si>
    <t>4560123545358</t>
  </si>
  <si>
    <t>4560123545359</t>
  </si>
  <si>
    <t>4560123540083</t>
  </si>
  <si>
    <t>4560123540084</t>
  </si>
  <si>
    <t>4560123540085</t>
  </si>
  <si>
    <t>4560123540086</t>
  </si>
  <si>
    <t>4560123540087</t>
  </si>
  <si>
    <t>4560123545365</t>
  </si>
  <si>
    <t>4560123545366</t>
  </si>
  <si>
    <t>4560123545367</t>
  </si>
  <si>
    <t>4560123545368</t>
  </si>
  <si>
    <t>4560123545369</t>
  </si>
  <si>
    <t>4560123545360</t>
  </si>
  <si>
    <t>4560123545361</t>
  </si>
  <si>
    <t>4560123545362</t>
  </si>
  <si>
    <t>4560123545363</t>
  </si>
  <si>
    <t>4560123545364</t>
  </si>
  <si>
    <t>4560123540093</t>
  </si>
  <si>
    <t>4560123540094</t>
  </si>
  <si>
    <t>4560123540095</t>
  </si>
  <si>
    <t>4560123540096</t>
  </si>
  <si>
    <t>4560123540097</t>
  </si>
  <si>
    <t>4560123545374</t>
  </si>
  <si>
    <t>4560123545370</t>
  </si>
  <si>
    <t>4560123545371</t>
  </si>
  <si>
    <t>4560123545372</t>
  </si>
  <si>
    <t>4560123545373</t>
  </si>
  <si>
    <t>4560123539864</t>
  </si>
  <si>
    <t>4560123539865</t>
  </si>
  <si>
    <t>4560123539866</t>
  </si>
  <si>
    <t>4560123539867</t>
  </si>
  <si>
    <t>4560123539868</t>
  </si>
  <si>
    <t>4560123539869</t>
  </si>
  <si>
    <t>4560123539870</t>
  </si>
  <si>
    <t>4560123539871</t>
  </si>
  <si>
    <t>4560123539872</t>
  </si>
  <si>
    <t>4560123539873</t>
  </si>
  <si>
    <t>4560123539874</t>
  </si>
  <si>
    <t>4560123539875</t>
  </si>
  <si>
    <t>4560123539401</t>
  </si>
  <si>
    <t>4560123539402</t>
  </si>
  <si>
    <t>4560123539403</t>
  </si>
  <si>
    <t>4560123539404</t>
  </si>
  <si>
    <t>4560123539391</t>
  </si>
  <si>
    <t>4560123539392</t>
  </si>
  <si>
    <t>4560123539393</t>
  </si>
  <si>
    <t>4560123539394</t>
  </si>
  <si>
    <t>4560123539386</t>
  </si>
  <si>
    <t>4560123539387</t>
  </si>
  <si>
    <t>4560123539388</t>
  </si>
  <si>
    <t>4560123539389</t>
  </si>
  <si>
    <t>4560123539824</t>
  </si>
  <si>
    <t>4560123539820</t>
  </si>
  <si>
    <t>4560123539821</t>
  </si>
  <si>
    <t>4560123539822</t>
  </si>
  <si>
    <t>4560123539823</t>
  </si>
  <si>
    <t>4560123539819</t>
  </si>
  <si>
    <t>4560123539815</t>
  </si>
  <si>
    <t>4560123539816</t>
  </si>
  <si>
    <t>4560123539817</t>
  </si>
  <si>
    <t>4560123539818</t>
  </si>
  <si>
    <t>4560123539545</t>
  </si>
  <si>
    <t>4560123539546</t>
  </si>
  <si>
    <t>4560123539547</t>
  </si>
  <si>
    <t>4560123539548</t>
  </si>
  <si>
    <t>4560123539549</t>
  </si>
  <si>
    <t>4560123539416</t>
  </si>
  <si>
    <t>4560123539417</t>
  </si>
  <si>
    <t>4560123539418</t>
  </si>
  <si>
    <t>4560123539419</t>
  </si>
  <si>
    <t>4560123539420</t>
  </si>
  <si>
    <t>4560123539426</t>
  </si>
  <si>
    <t>4560123539427</t>
  </si>
  <si>
    <t>4560123539428</t>
  </si>
  <si>
    <t>4560123539429</t>
  </si>
  <si>
    <t>4560123539430</t>
  </si>
  <si>
    <t>4560123539425</t>
  </si>
  <si>
    <t>4560123539421</t>
  </si>
  <si>
    <t>4560123539422</t>
  </si>
  <si>
    <t>4560123539423</t>
  </si>
  <si>
    <t>4560123539424</t>
  </si>
  <si>
    <t>4560123539436</t>
  </si>
  <si>
    <t>4560123539437</t>
  </si>
  <si>
    <t>4560123539438</t>
  </si>
  <si>
    <t>4560123539439</t>
  </si>
  <si>
    <t>4560123539440</t>
  </si>
  <si>
    <t>4560123539355</t>
  </si>
  <si>
    <t>4560123539356</t>
  </si>
  <si>
    <t>4560123539357</t>
  </si>
  <si>
    <t>4560123539358</t>
  </si>
  <si>
    <t>4560123539359</t>
  </si>
  <si>
    <t>4560123540015</t>
  </si>
  <si>
    <t>4560123540016</t>
  </si>
  <si>
    <t>4560123540017</t>
  </si>
  <si>
    <t>4560123540018</t>
  </si>
  <si>
    <t>4560123540019</t>
  </si>
  <si>
    <t>4560123539441</t>
  </si>
  <si>
    <t>4560123539442</t>
  </si>
  <si>
    <t>4560123539443</t>
  </si>
  <si>
    <t>4560123539444</t>
  </si>
  <si>
    <t>4560123540010</t>
  </si>
  <si>
    <t>4560123540011</t>
  </si>
  <si>
    <t>4560123540012</t>
  </si>
  <si>
    <t>4560123540013</t>
  </si>
  <si>
    <t>4560123539995</t>
  </si>
  <si>
    <t>4560123539996</t>
  </si>
  <si>
    <t>4560123539997</t>
  </si>
  <si>
    <t>4560123539998</t>
  </si>
  <si>
    <t>4560123539999</t>
  </si>
  <si>
    <t>4560123539985</t>
  </si>
  <si>
    <t>4560123539986</t>
  </si>
  <si>
    <t>4560123539987</t>
  </si>
  <si>
    <t>4560123539988</t>
  </si>
  <si>
    <t>4560123539989</t>
  </si>
  <si>
    <t>4560123539990</t>
  </si>
  <si>
    <t>4560123539991</t>
  </si>
  <si>
    <t>4560123539992</t>
  </si>
  <si>
    <t>4560123539993</t>
  </si>
  <si>
    <t>4560123539994</t>
  </si>
  <si>
    <t>4560123540000</t>
  </si>
  <si>
    <t>4560123540001</t>
  </si>
  <si>
    <t>4560123540002</t>
  </si>
  <si>
    <t>4560123540003</t>
  </si>
  <si>
    <t>4560123540004</t>
  </si>
  <si>
    <t>4560123540005</t>
  </si>
  <si>
    <t>4560123540006</t>
  </si>
  <si>
    <t>4560123540007</t>
  </si>
  <si>
    <t>4560123540008</t>
  </si>
  <si>
    <t>4560123540009</t>
  </si>
  <si>
    <t>4560123539498</t>
  </si>
  <si>
    <t>4560123539499</t>
  </si>
  <si>
    <t>4560123539500</t>
  </si>
  <si>
    <t>4560123539501</t>
  </si>
  <si>
    <t>4560123539502</t>
  </si>
  <si>
    <t>4560123546009</t>
  </si>
  <si>
    <t>4560123546010</t>
  </si>
  <si>
    <t>4560123546011</t>
  </si>
  <si>
    <t>4560123546012</t>
  </si>
  <si>
    <t>4560123546014</t>
  </si>
  <si>
    <t>4560123546015</t>
  </si>
  <si>
    <t>4560123546016</t>
  </si>
  <si>
    <t>4560123546017</t>
  </si>
  <si>
    <t>4560123540103</t>
  </si>
  <si>
    <t>4560123540104</t>
  </si>
  <si>
    <t>4560123540105</t>
  </si>
  <si>
    <t>4560123540106</t>
  </si>
  <si>
    <t>4560123546024</t>
  </si>
  <si>
    <t>4560123546025</t>
  </si>
  <si>
    <t>4560123546026</t>
  </si>
  <si>
    <t>4560123546027</t>
  </si>
  <si>
    <t>4560123539775</t>
  </si>
  <si>
    <t>4560123539776</t>
  </si>
  <si>
    <t>4560123539777</t>
  </si>
  <si>
    <t>4560123539778</t>
  </si>
  <si>
    <t>4560123539779</t>
  </si>
  <si>
    <t>4560123539784</t>
  </si>
  <si>
    <t>4560123539780</t>
  </si>
  <si>
    <t>4560123539781</t>
  </si>
  <si>
    <t>4560123539782</t>
  </si>
  <si>
    <t>4560123539783</t>
  </si>
  <si>
    <t>4560123539710</t>
  </si>
  <si>
    <t>4560123539711</t>
  </si>
  <si>
    <t>4560123539712</t>
  </si>
  <si>
    <t>4560123539713</t>
  </si>
  <si>
    <t>4560123539714</t>
  </si>
  <si>
    <t>4560123539785</t>
  </si>
  <si>
    <t>4560123539786</t>
  </si>
  <si>
    <t>4560123539787</t>
  </si>
  <si>
    <t>4560123539788</t>
  </si>
  <si>
    <t>4560123539789</t>
  </si>
  <si>
    <t>4560123539790</t>
  </si>
  <si>
    <t>4560123539791</t>
  </si>
  <si>
    <t>4560123539792</t>
  </si>
  <si>
    <t>4560123539793</t>
  </si>
  <si>
    <t>4560123539794</t>
  </si>
  <si>
    <t>4560123539795</t>
  </si>
  <si>
    <t>4560123539796</t>
  </si>
  <si>
    <t>4560123539797</t>
  </si>
  <si>
    <t>4560123539798</t>
  </si>
  <si>
    <t>4560123539799</t>
  </si>
  <si>
    <t>4560123539804</t>
  </si>
  <si>
    <t>4560123539800</t>
  </si>
  <si>
    <t>4560123539801</t>
  </si>
  <si>
    <t>4560123539802</t>
  </si>
  <si>
    <t>4560123539803</t>
  </si>
  <si>
    <t>4560123539715</t>
  </si>
  <si>
    <t>4560123539716</t>
  </si>
  <si>
    <t>4560123539717</t>
  </si>
  <si>
    <t>4560123539718</t>
  </si>
  <si>
    <t>4560123539719</t>
  </si>
  <si>
    <t>4560123539720</t>
  </si>
  <si>
    <t>4560123539721</t>
  </si>
  <si>
    <t>4560123539722</t>
  </si>
  <si>
    <t>4560123539723</t>
  </si>
  <si>
    <t>4560123539724</t>
  </si>
  <si>
    <t>4560123539729</t>
  </si>
  <si>
    <t>4560123539725</t>
  </si>
  <si>
    <t>4560123539726</t>
  </si>
  <si>
    <t>4560123539727</t>
  </si>
  <si>
    <t>4560123539728</t>
  </si>
  <si>
    <t>4560123539730</t>
  </si>
  <si>
    <t>4560123539731</t>
  </si>
  <si>
    <t>4560123539732</t>
  </si>
  <si>
    <t>4560123539733</t>
  </si>
  <si>
    <t>4560123539734</t>
  </si>
  <si>
    <t>4560123539735</t>
  </si>
  <si>
    <t>4560123539736</t>
  </si>
  <si>
    <t>4560123539737</t>
  </si>
  <si>
    <t>4560123539738</t>
  </si>
  <si>
    <t>4560123539739</t>
  </si>
  <si>
    <t>4560123539755</t>
  </si>
  <si>
    <t>4560123539756</t>
  </si>
  <si>
    <t>4560123539757</t>
  </si>
  <si>
    <t>4560123539758</t>
  </si>
  <si>
    <t>4560123539759</t>
  </si>
  <si>
    <t>4560123539665</t>
  </si>
  <si>
    <t>4560123539666</t>
  </si>
  <si>
    <t>4560123539667</t>
  </si>
  <si>
    <t>4560123539668</t>
  </si>
  <si>
    <t>4560123539669</t>
  </si>
  <si>
    <t>4560123539670</t>
  </si>
  <si>
    <t>4560123539671</t>
  </si>
  <si>
    <t>4560123539672</t>
  </si>
  <si>
    <t>4560123539673</t>
  </si>
  <si>
    <t>4560123539674</t>
  </si>
  <si>
    <t>4560123540158</t>
  </si>
  <si>
    <t>4560123540159</t>
  </si>
  <si>
    <t>4560123540160</t>
  </si>
  <si>
    <t>4560123540161</t>
  </si>
  <si>
    <t>4560123540162</t>
  </si>
  <si>
    <t>4560123546029</t>
  </si>
  <si>
    <t>4560123546030</t>
  </si>
  <si>
    <t>4560123546031</t>
  </si>
  <si>
    <t>4560123546032</t>
  </si>
  <si>
    <t>4560123546033</t>
  </si>
  <si>
    <t>4560123540153</t>
  </si>
  <si>
    <t>4560123540154</t>
  </si>
  <si>
    <t>4560123540155</t>
  </si>
  <si>
    <t>4560123540156</t>
  </si>
  <si>
    <t>4560123540157</t>
  </si>
  <si>
    <t>4560123540163</t>
  </si>
  <si>
    <t>4560123540164</t>
  </si>
  <si>
    <t>4560123540165</t>
  </si>
  <si>
    <t>4560123540166</t>
  </si>
  <si>
    <t>4560123540167</t>
  </si>
  <si>
    <t>4560123540168</t>
  </si>
  <si>
    <t>4560123540169</t>
  </si>
  <si>
    <t>4560123540170</t>
  </si>
  <si>
    <t>4560123540171</t>
  </si>
  <si>
    <t>4560123540172</t>
  </si>
  <si>
    <t>4560123540177</t>
  </si>
  <si>
    <t>4560123540173</t>
  </si>
  <si>
    <t>4560123540174</t>
  </si>
  <si>
    <t>4560123540175</t>
  </si>
  <si>
    <t>4560123540176</t>
  </si>
  <si>
    <t>4560123541399</t>
  </si>
  <si>
    <t>4560123541395</t>
  </si>
  <si>
    <t>4560123541396</t>
  </si>
  <si>
    <t>4560123541397</t>
  </si>
  <si>
    <t>4560123541398</t>
  </si>
  <si>
    <t>4560123541370</t>
  </si>
  <si>
    <t>4560123541371</t>
  </si>
  <si>
    <t>4560123541372</t>
  </si>
  <si>
    <t>4560123541373</t>
  </si>
  <si>
    <t>4560123541374</t>
  </si>
  <si>
    <t>4560123541391</t>
  </si>
  <si>
    <t>4560123541392</t>
  </si>
  <si>
    <t>4560123541393</t>
  </si>
  <si>
    <t>4560123541394</t>
  </si>
  <si>
    <t>4560123541390</t>
  </si>
  <si>
    <t>4560123541365</t>
  </si>
  <si>
    <t>4560123541366</t>
  </si>
  <si>
    <t>4560123541367</t>
  </si>
  <si>
    <t>4560123541368</t>
  </si>
  <si>
    <t>4560123541369</t>
  </si>
  <si>
    <t>4560123541541</t>
  </si>
  <si>
    <t>4560123541542</t>
  </si>
  <si>
    <t>4560123541543</t>
  </si>
  <si>
    <t>4560123541544</t>
  </si>
  <si>
    <t>4560123541545</t>
  </si>
  <si>
    <t>4560123541511</t>
  </si>
  <si>
    <t>4560123541512</t>
  </si>
  <si>
    <t>4560123541513</t>
  </si>
  <si>
    <t>4560123541514</t>
  </si>
  <si>
    <t>4560123541515</t>
  </si>
  <si>
    <t>4560123541516</t>
  </si>
  <si>
    <t>4560123541517</t>
  </si>
  <si>
    <t>4560123541518</t>
  </si>
  <si>
    <t>4560123541519</t>
  </si>
  <si>
    <t>4560123541520</t>
  </si>
  <si>
    <t>4560123541526</t>
  </si>
  <si>
    <t>4560123541527</t>
  </si>
  <si>
    <t>4560123541528</t>
  </si>
  <si>
    <t>4560123541529</t>
  </si>
  <si>
    <t>4560123541530</t>
  </si>
  <si>
    <t>4560123541521</t>
  </si>
  <si>
    <t>4560123541522</t>
  </si>
  <si>
    <t>4560123541523</t>
  </si>
  <si>
    <t>4560123541524</t>
  </si>
  <si>
    <t>4560123541525</t>
  </si>
  <si>
    <t>4560123541536</t>
  </si>
  <si>
    <t>4560123541537</t>
  </si>
  <si>
    <t>4560123541538</t>
  </si>
  <si>
    <t>4560123541539</t>
  </si>
  <si>
    <t>4560123541540</t>
  </si>
  <si>
    <t>4560123543760</t>
  </si>
  <si>
    <t>4560123543761</t>
  </si>
  <si>
    <t>4560123543762</t>
  </si>
  <si>
    <t>4560123543763</t>
  </si>
  <si>
    <t>4560123543764</t>
  </si>
  <si>
    <t>4560123543757</t>
  </si>
  <si>
    <t>4560123543758</t>
  </si>
  <si>
    <t>4560123543759</t>
  </si>
  <si>
    <t>4560123543755</t>
  </si>
  <si>
    <t>4560123543756</t>
  </si>
  <si>
    <t>4560123539507</t>
  </si>
  <si>
    <t>4560123539512</t>
  </si>
  <si>
    <t>4560123540182</t>
  </si>
  <si>
    <t>4560123540187</t>
  </si>
  <si>
    <t>4560123540197</t>
  </si>
  <si>
    <t>4560123540192</t>
  </si>
  <si>
    <t>4560123540202</t>
  </si>
  <si>
    <t>4560123540212</t>
  </si>
  <si>
    <t>4560123539385</t>
  </si>
  <si>
    <t>4560123539374</t>
  </si>
  <si>
    <t>4560123539379</t>
  </si>
  <si>
    <t>4560123539405</t>
  </si>
  <si>
    <t>4560123539395</t>
  </si>
  <si>
    <t>4560123539390</t>
  </si>
  <si>
    <t>4560123539445</t>
  </si>
  <si>
    <t>4560123540014</t>
  </si>
  <si>
    <t>4560123546013</t>
  </si>
  <si>
    <t>4560123546018</t>
  </si>
  <si>
    <t>4560123540107</t>
  </si>
  <si>
    <t>4560123546028</t>
  </si>
  <si>
    <t>4560123539704</t>
  </si>
  <si>
    <t>4560123539769</t>
  </si>
  <si>
    <t>4560123539774</t>
  </si>
  <si>
    <t>4560123539709</t>
  </si>
  <si>
    <t>P29CS072-S</t>
  </si>
  <si>
    <t>P29CS072-M</t>
  </si>
  <si>
    <t>P29CS072-L</t>
  </si>
  <si>
    <t>P29CS072-XL</t>
  </si>
  <si>
    <t>P29CS072-2XL</t>
  </si>
  <si>
    <t>P29CS080-S</t>
  </si>
  <si>
    <t>P29CS080-M</t>
  </si>
  <si>
    <t>P29CS080-L</t>
  </si>
  <si>
    <t>P29CS080-XL</t>
  </si>
  <si>
    <t>P29CS080-2XL</t>
  </si>
  <si>
    <t>P29CS073-S</t>
  </si>
  <si>
    <t>P29CS073-M</t>
  </si>
  <si>
    <t>P29CS073-L</t>
  </si>
  <si>
    <t>P29CS073-XL</t>
  </si>
  <si>
    <t>P29CS073-2XL</t>
  </si>
  <si>
    <t>P29CS081-S</t>
  </si>
  <si>
    <t>P29CS081-M</t>
  </si>
  <si>
    <t>P29CS081-L</t>
  </si>
  <si>
    <t>P29CS081-XL</t>
  </si>
  <si>
    <t>P29CS065-S</t>
  </si>
  <si>
    <t>P29CS065-M</t>
  </si>
  <si>
    <t>P29CS065-L</t>
  </si>
  <si>
    <t>P29CS065-XL</t>
  </si>
  <si>
    <t>P29CS082-S</t>
  </si>
  <si>
    <t>P29CS082-M</t>
  </si>
  <si>
    <t>P29CS082-L</t>
  </si>
  <si>
    <t>P29CS082-XL</t>
  </si>
  <si>
    <t>P29ES050-S</t>
  </si>
  <si>
    <t>P29ES050-M</t>
  </si>
  <si>
    <t>P29ES050-L</t>
  </si>
  <si>
    <t>P29ES050-XL</t>
  </si>
  <si>
    <t>P29ES050-2XL</t>
  </si>
  <si>
    <t>P29ES052-S</t>
  </si>
  <si>
    <t>P29ES052-M</t>
  </si>
  <si>
    <t>P29ES052-L</t>
  </si>
  <si>
    <t>P29ES052-XL</t>
  </si>
  <si>
    <t>P29ES052-2XL</t>
  </si>
  <si>
    <t>P29ES051-S</t>
  </si>
  <si>
    <t>P29ES051-M</t>
  </si>
  <si>
    <t>P29ES051-L</t>
  </si>
  <si>
    <t>P29ES051-XL</t>
  </si>
  <si>
    <t>P29ES051-2XL</t>
  </si>
  <si>
    <t>P29CS087-S</t>
  </si>
  <si>
    <t>P29CS087-M</t>
  </si>
  <si>
    <t>P29CS087-L</t>
  </si>
  <si>
    <t>P29CS087-XL</t>
  </si>
  <si>
    <t>P29CS087-2XL</t>
  </si>
  <si>
    <t>P29CS089-S</t>
  </si>
  <si>
    <t>P29CS089-M</t>
  </si>
  <si>
    <t>P29CS089-L</t>
  </si>
  <si>
    <t>P29CS089-XL</t>
  </si>
  <si>
    <t>P29CS089-2XL</t>
  </si>
  <si>
    <t>P29CS088-S</t>
  </si>
  <si>
    <t>P29CS088-M</t>
  </si>
  <si>
    <t>P29CS088-L</t>
  </si>
  <si>
    <t>P29CS088-XL</t>
  </si>
  <si>
    <t>P29CS088-2XL</t>
  </si>
  <si>
    <t>P29CW023-S</t>
  </si>
  <si>
    <t>P29CW023-M</t>
  </si>
  <si>
    <t>P29CW023-L</t>
  </si>
  <si>
    <t>P29CW023-XL</t>
  </si>
  <si>
    <t>P29CW023-2XL</t>
  </si>
  <si>
    <t>P29CW022-S</t>
  </si>
  <si>
    <t>P29CW022-M</t>
  </si>
  <si>
    <t>P29CW022-L</t>
  </si>
  <si>
    <t>P29CW022-XL</t>
  </si>
  <si>
    <t>P29CW022-2XL</t>
  </si>
  <si>
    <t>P29CW025-S</t>
  </si>
  <si>
    <t>P29CW025-M</t>
  </si>
  <si>
    <t>P29CW025-L</t>
  </si>
  <si>
    <t>P29CW025-XL</t>
  </si>
  <si>
    <t>P29CW025-2XL</t>
  </si>
  <si>
    <t>P29CW024-S</t>
  </si>
  <si>
    <t>P29CW024-M</t>
  </si>
  <si>
    <t>P29CW024-L</t>
  </si>
  <si>
    <t>P29CW024-XL</t>
  </si>
  <si>
    <t>P29CW024-2XL</t>
  </si>
  <si>
    <t>P29TS140-S</t>
  </si>
  <si>
    <t>P29TS140-M</t>
  </si>
  <si>
    <t>P29TS140-L</t>
  </si>
  <si>
    <t>P29TS140-XL</t>
  </si>
  <si>
    <t>P29TS142-S</t>
  </si>
  <si>
    <t>P29TS142-M</t>
  </si>
  <si>
    <t>P29TS142-L</t>
  </si>
  <si>
    <t>P29TS142-XL</t>
  </si>
  <si>
    <t>P29TS145-S</t>
  </si>
  <si>
    <t>P29TS145-M</t>
  </si>
  <si>
    <t>P29TS145-L</t>
  </si>
  <si>
    <t>P29TS145-XL</t>
  </si>
  <si>
    <t>P29TS139-S</t>
  </si>
  <si>
    <t>P29TS139-M</t>
  </si>
  <si>
    <t>P29TS139-L</t>
  </si>
  <si>
    <t>P29TS139-XL</t>
  </si>
  <si>
    <t>P29TS141-S</t>
  </si>
  <si>
    <t>P29TS141-M</t>
  </si>
  <si>
    <t>P29TS141-L</t>
  </si>
  <si>
    <t>P29TS141-XL</t>
  </si>
  <si>
    <t>P29TS144-S</t>
  </si>
  <si>
    <t>P29TS144-M</t>
  </si>
  <si>
    <t>P29TS144-L</t>
  </si>
  <si>
    <t>P29TS144-XL</t>
  </si>
  <si>
    <t>P29TS166-S</t>
  </si>
  <si>
    <t>P29TS166-M</t>
  </si>
  <si>
    <t>P29TS166-L</t>
  </si>
  <si>
    <t>P29TS166-XL</t>
  </si>
  <si>
    <t>P29TS166-2XL</t>
  </si>
  <si>
    <t>P29TS165-S</t>
  </si>
  <si>
    <t>P29TS165-M</t>
  </si>
  <si>
    <t>P29TS165-L</t>
  </si>
  <si>
    <t>P29TS165-XL</t>
  </si>
  <si>
    <t>P29TS165-2XL</t>
  </si>
  <si>
    <t>P29TS164-S</t>
  </si>
  <si>
    <t>P29TS164-M</t>
  </si>
  <si>
    <t>P29TS164-L</t>
  </si>
  <si>
    <t>P29TS164-XL</t>
  </si>
  <si>
    <t>P29TS164-2XL</t>
  </si>
  <si>
    <t>P29TS169-S</t>
  </si>
  <si>
    <t>P29TS169-M</t>
  </si>
  <si>
    <t>P29TS169-L</t>
  </si>
  <si>
    <t>P29TS169-XL</t>
  </si>
  <si>
    <t>P29TS169-2XL</t>
  </si>
  <si>
    <t>P29TS167-S</t>
  </si>
  <si>
    <t>P29TS167-M</t>
  </si>
  <si>
    <t>P29TS167-L</t>
  </si>
  <si>
    <t>P29TS167-XL</t>
  </si>
  <si>
    <t>P29TS167-2XL</t>
  </si>
  <si>
    <t>P29TS163-S</t>
  </si>
  <si>
    <t>P29TS163-M</t>
  </si>
  <si>
    <t>P29TS163-L</t>
  </si>
  <si>
    <t>P29TS163-XL</t>
  </si>
  <si>
    <t>P29TS163-2XL</t>
  </si>
  <si>
    <t>P29TS168-S</t>
  </si>
  <si>
    <t>P29TS168-M</t>
  </si>
  <si>
    <t>P29TS168-L</t>
  </si>
  <si>
    <t>P29TS168-XL</t>
  </si>
  <si>
    <t>P29TS168-2XL</t>
  </si>
  <si>
    <t>P29JG044-S</t>
  </si>
  <si>
    <t>P29JG044-M</t>
  </si>
  <si>
    <t>P29JG044-L</t>
  </si>
  <si>
    <t>P29JG044-XL</t>
  </si>
  <si>
    <t>P29JG045-S</t>
  </si>
  <si>
    <t>P29JG045-M</t>
  </si>
  <si>
    <t>P29JG045-L</t>
  </si>
  <si>
    <t>P29JG045-XL</t>
  </si>
  <si>
    <t>P29JG046-S</t>
  </si>
  <si>
    <t>P29JG046-M</t>
  </si>
  <si>
    <t>P29JG046-L</t>
  </si>
  <si>
    <t>P29JG046-XL</t>
  </si>
  <si>
    <t>P29JG050-S</t>
  </si>
  <si>
    <t>P29JG050-M</t>
  </si>
  <si>
    <t>P29JG050-L</t>
  </si>
  <si>
    <t>P29JG050-XL</t>
  </si>
  <si>
    <t>P29JK084-S</t>
  </si>
  <si>
    <t>P29JK084-M</t>
  </si>
  <si>
    <t>P29JK084-L</t>
  </si>
  <si>
    <t>P29JK084-XL</t>
  </si>
  <si>
    <t>P29JK086-S</t>
  </si>
  <si>
    <t>P29JK086-M</t>
  </si>
  <si>
    <t>P29JK086-L</t>
  </si>
  <si>
    <t>P29JK086-XL</t>
  </si>
  <si>
    <t>P29JK085-S</t>
  </si>
  <si>
    <t>P29JK085-M</t>
  </si>
  <si>
    <t>P29JK085-L</t>
  </si>
  <si>
    <t>P29JK085-XL</t>
  </si>
  <si>
    <t>P29SHT040-S</t>
  </si>
  <si>
    <t>P29SHT040-M</t>
  </si>
  <si>
    <t>P29SHT040-L</t>
  </si>
  <si>
    <t>P29SHT040-XL</t>
  </si>
  <si>
    <t>P29SHT041-S</t>
  </si>
  <si>
    <t>P29SHT041-M</t>
  </si>
  <si>
    <t>P29SHT041-L</t>
  </si>
  <si>
    <t>P29SHT041-XL</t>
  </si>
  <si>
    <t>P29SHT032-S</t>
  </si>
  <si>
    <t>P29SHT032-M</t>
  </si>
  <si>
    <t>P29SHT032-L</t>
  </si>
  <si>
    <t>P29SHT032-XL</t>
  </si>
  <si>
    <t>P29ES075-S</t>
  </si>
  <si>
    <t>P29ES075-M</t>
  </si>
  <si>
    <t>P29ES075-L</t>
  </si>
  <si>
    <t>P29ES075-XL</t>
  </si>
  <si>
    <t>P29ES075-2XL</t>
  </si>
  <si>
    <t>P29ES076-S</t>
  </si>
  <si>
    <t>P29ES076-M</t>
  </si>
  <si>
    <t>P29ES076-L</t>
  </si>
  <si>
    <t>P29ES076-XL</t>
  </si>
  <si>
    <t>P29ES076-2XL</t>
  </si>
  <si>
    <t>P29TS173-S</t>
  </si>
  <si>
    <t>P29TS173-M</t>
  </si>
  <si>
    <t>P29TS173-L</t>
  </si>
  <si>
    <t>P29TS173-XL</t>
  </si>
  <si>
    <t>P29TS173-2XL</t>
  </si>
  <si>
    <t>P29TS176-S</t>
  </si>
  <si>
    <t>P29TS176-M</t>
  </si>
  <si>
    <t>P29TS176-L</t>
  </si>
  <si>
    <t>P29TS176-XL</t>
  </si>
  <si>
    <t>P29TS176-2XL</t>
  </si>
  <si>
    <t>P29TS171-S</t>
  </si>
  <si>
    <t>P29TS171-M</t>
  </si>
  <si>
    <t>P29TS171-L</t>
  </si>
  <si>
    <t>P29TS171-XL</t>
  </si>
  <si>
    <t>P29TS171-2XL</t>
  </si>
  <si>
    <t>P29TS172-S</t>
  </si>
  <si>
    <t>P29TS172-M</t>
  </si>
  <si>
    <t>P29TS172-L</t>
  </si>
  <si>
    <t>P29TS172-XL</t>
  </si>
  <si>
    <t>P29TS172-2XL</t>
  </si>
  <si>
    <t>P29TS174-S</t>
  </si>
  <si>
    <t>P29TS174-M</t>
  </si>
  <si>
    <t>P29TS174-L</t>
  </si>
  <si>
    <t>P29TS174-XL</t>
  </si>
  <si>
    <t>P29TS174-2XL</t>
  </si>
  <si>
    <t>P29TS175-S</t>
  </si>
  <si>
    <t>P29TS175-M</t>
  </si>
  <si>
    <t>P29TS175-L</t>
  </si>
  <si>
    <t>P29TS175-XL</t>
  </si>
  <si>
    <t>P29TS175-2XL</t>
  </si>
  <si>
    <t>P29TS260-S</t>
  </si>
  <si>
    <t>P29TS260-M</t>
  </si>
  <si>
    <t>P29TS260-L</t>
  </si>
  <si>
    <t>P29TS260-XL</t>
  </si>
  <si>
    <t>P29TS260-2XL</t>
  </si>
  <si>
    <t>P29TS261-S</t>
  </si>
  <si>
    <t>P29TS261-M</t>
  </si>
  <si>
    <t>P29TS261-L</t>
  </si>
  <si>
    <t>P29TS261-XL</t>
  </si>
  <si>
    <t>P29TS261-2XL</t>
  </si>
  <si>
    <t>P29TS257-S</t>
  </si>
  <si>
    <t>P29TS257-M</t>
  </si>
  <si>
    <t>P29TS257-L</t>
  </si>
  <si>
    <t>P29TS257-XL</t>
  </si>
  <si>
    <t>P29TS257-2XL</t>
  </si>
  <si>
    <t>P29TS256-S</t>
  </si>
  <si>
    <t>P29TS256-M</t>
  </si>
  <si>
    <t>P29TS256-L</t>
  </si>
  <si>
    <t>P29TS256-XL</t>
  </si>
  <si>
    <t>P29TS256-2XL</t>
  </si>
  <si>
    <t>P29TS259-S</t>
  </si>
  <si>
    <t>P29TS259-M</t>
  </si>
  <si>
    <t>P29TS259-L</t>
  </si>
  <si>
    <t>P29TS259-XL</t>
  </si>
  <si>
    <t>P29TS259-2XL</t>
  </si>
  <si>
    <t>P29TS258-S</t>
  </si>
  <si>
    <t>P29TS258-M</t>
  </si>
  <si>
    <t>P29TS258-L</t>
  </si>
  <si>
    <t>P29TS258-XL</t>
  </si>
  <si>
    <t>P29TS258-2XL</t>
  </si>
  <si>
    <t>P29JK096-S</t>
  </si>
  <si>
    <t>P29JK096-M</t>
  </si>
  <si>
    <t>P29JK096-L</t>
  </si>
  <si>
    <t>P29JK096-XL</t>
  </si>
  <si>
    <t>P29CS081-2XL</t>
  </si>
  <si>
    <t>P29CS065-2XL</t>
  </si>
  <si>
    <t>P29CS082-2XL</t>
  </si>
  <si>
    <t>P29TS140-2XL</t>
  </si>
  <si>
    <t>P29TS142-2XL</t>
  </si>
  <si>
    <t>P29TS145-2XL</t>
  </si>
  <si>
    <t>P29TS139-2XL</t>
  </si>
  <si>
    <t>P29TS141-2XL</t>
  </si>
  <si>
    <t>P29TS144-2XL</t>
  </si>
  <si>
    <t>P29CS072</t>
  </si>
  <si>
    <t>P29CS080</t>
  </si>
  <si>
    <t>P29CS073</t>
  </si>
  <si>
    <t>P29CS081</t>
  </si>
  <si>
    <t>P29CS065</t>
  </si>
  <si>
    <t>P29CS082</t>
  </si>
  <si>
    <t>P29ES050</t>
  </si>
  <si>
    <t>P29ES052</t>
  </si>
  <si>
    <t>P29ES051</t>
  </si>
  <si>
    <t>P29CS087</t>
  </si>
  <si>
    <t>P29CS089</t>
  </si>
  <si>
    <t>P29CS088</t>
  </si>
  <si>
    <t>P29CW023</t>
  </si>
  <si>
    <t>P29CW022</t>
  </si>
  <si>
    <t>P29CW025</t>
  </si>
  <si>
    <t>P29CW024</t>
  </si>
  <si>
    <t>P29TS140</t>
  </si>
  <si>
    <t>P29TS142</t>
  </si>
  <si>
    <t>P29TS145</t>
  </si>
  <si>
    <t>P29TS139</t>
  </si>
  <si>
    <t>P29TS141</t>
  </si>
  <si>
    <t>P29TS144</t>
  </si>
  <si>
    <t>P29TS166</t>
  </si>
  <si>
    <t>P29TS165</t>
  </si>
  <si>
    <t>P29TS164</t>
  </si>
  <si>
    <t>P29TS169</t>
  </si>
  <si>
    <t>P29TS167</t>
  </si>
  <si>
    <t>P29TS163</t>
  </si>
  <si>
    <t>P29TS168</t>
  </si>
  <si>
    <t>P29JG044</t>
  </si>
  <si>
    <t>P29JG045</t>
  </si>
  <si>
    <t>P29JG046</t>
  </si>
  <si>
    <t>P29JG050</t>
  </si>
  <si>
    <t>P29JK084</t>
  </si>
  <si>
    <t>P29JK086</t>
  </si>
  <si>
    <t>P29JK085</t>
  </si>
  <si>
    <t>P29ES075</t>
  </si>
  <si>
    <t>P29ES076</t>
  </si>
  <si>
    <t>P29TS173</t>
  </si>
  <si>
    <t>P29TS176</t>
  </si>
  <si>
    <t>P29TS171</t>
  </si>
  <si>
    <t>P29TS172</t>
  </si>
  <si>
    <t>P29TS174</t>
  </si>
  <si>
    <t>P29TS175</t>
  </si>
  <si>
    <t>P29TS260</t>
  </si>
  <si>
    <t>P29TS261</t>
  </si>
  <si>
    <t>P29TS257</t>
  </si>
  <si>
    <t>P29TS256</t>
  </si>
  <si>
    <t>P29TS259</t>
  </si>
  <si>
    <t>P29TS258</t>
  </si>
  <si>
    <t>P29JK096</t>
  </si>
  <si>
    <t>PHANTASY WARM UP CREW</t>
  </si>
  <si>
    <t>REVERSE HOOD</t>
  </si>
  <si>
    <t>TRAIL RUNNER 2.0 LONG SLEEVE</t>
  </si>
  <si>
    <t>SKYLINE HOOD</t>
  </si>
  <si>
    <t>MORE THAN A FEELING CREW</t>
  </si>
  <si>
    <t>PEASE AND LOVE T-SHIRT</t>
  </si>
  <si>
    <t>CHERUB P-3 T-SHIRT</t>
  </si>
  <si>
    <t>POLARTEC® JOGGER</t>
  </si>
  <si>
    <t>POLARTEC® JACKET</t>
  </si>
  <si>
    <t>NO BITIN' HOCKEY JERSEY</t>
  </si>
  <si>
    <t>SCHEME T-SHIRT</t>
  </si>
  <si>
    <t>TRI-FREAKY T-SHIRT</t>
  </si>
  <si>
    <t>REAL TREE ASPECT</t>
  </si>
  <si>
    <t>PALACE BLUE / NAVY</t>
  </si>
  <si>
    <t>GREY / RED</t>
  </si>
  <si>
    <t>OLIVE / BLACK</t>
  </si>
  <si>
    <t>4560123539580</t>
  </si>
  <si>
    <t>4560123539581</t>
  </si>
  <si>
    <t>4560123539582</t>
  </si>
  <si>
    <t>4560123539583</t>
  </si>
  <si>
    <t>4560123539584</t>
  </si>
  <si>
    <t>4560123539575</t>
  </si>
  <si>
    <t>4560123539576</t>
  </si>
  <si>
    <t>4560123539577</t>
  </si>
  <si>
    <t>4560123539578</t>
  </si>
  <si>
    <t>4560123539579</t>
  </si>
  <si>
    <t>4560123539585</t>
  </si>
  <si>
    <t>4560123539586</t>
  </si>
  <si>
    <t>4560123539587</t>
  </si>
  <si>
    <t>4560123539588</t>
  </si>
  <si>
    <t>4560123539589</t>
  </si>
  <si>
    <t>4560123539680</t>
  </si>
  <si>
    <t>4560123539681</t>
  </si>
  <si>
    <t>4560123539682</t>
  </si>
  <si>
    <t>4560123539683</t>
  </si>
  <si>
    <t>4560123539760</t>
  </si>
  <si>
    <t>4560123539761</t>
  </si>
  <si>
    <t>4560123539762</t>
  </si>
  <si>
    <t>4560123539763</t>
  </si>
  <si>
    <t>4560123539675</t>
  </si>
  <si>
    <t>4560123539676</t>
  </si>
  <si>
    <t>4560123539677</t>
  </si>
  <si>
    <t>4560123539678</t>
  </si>
  <si>
    <t>4560123539466</t>
  </si>
  <si>
    <t>4560123539467</t>
  </si>
  <si>
    <t>4560123539468</t>
  </si>
  <si>
    <t>4560123539469</t>
  </si>
  <si>
    <t>4560123539470</t>
  </si>
  <si>
    <t>4560123539471</t>
  </si>
  <si>
    <t>4560123539472</t>
  </si>
  <si>
    <t>4560123539473</t>
  </si>
  <si>
    <t>4560123539474</t>
  </si>
  <si>
    <t>4560123539475</t>
  </si>
  <si>
    <t>4560123539476</t>
  </si>
  <si>
    <t>4560123539477</t>
  </si>
  <si>
    <t>4560123539478</t>
  </si>
  <si>
    <t>4560123539479</t>
  </si>
  <si>
    <t>4560123539480</t>
  </si>
  <si>
    <t>4560123539590</t>
  </si>
  <si>
    <t>4560123539591</t>
  </si>
  <si>
    <t>4560123539592</t>
  </si>
  <si>
    <t>4560123539593</t>
  </si>
  <si>
    <t>4560123539594</t>
  </si>
  <si>
    <t>4560123539554</t>
  </si>
  <si>
    <t>4560123539550</t>
  </si>
  <si>
    <t>4560123539551</t>
  </si>
  <si>
    <t>4560123539552</t>
  </si>
  <si>
    <t>4560123539553</t>
  </si>
  <si>
    <t>4560123539750</t>
  </si>
  <si>
    <t>4560123539751</t>
  </si>
  <si>
    <t>4560123539752</t>
  </si>
  <si>
    <t>4560123539753</t>
  </si>
  <si>
    <t>4560123539754</t>
  </si>
  <si>
    <t>4560123539595</t>
  </si>
  <si>
    <t>4560123539596</t>
  </si>
  <si>
    <t>4560123539597</t>
  </si>
  <si>
    <t>4560123539598</t>
  </si>
  <si>
    <t>4560123539599</t>
  </si>
  <si>
    <t>4560123539600</t>
  </si>
  <si>
    <t>4560123539601</t>
  </si>
  <si>
    <t>4560123539602</t>
  </si>
  <si>
    <t>4560123539603</t>
  </si>
  <si>
    <t>4560123539604</t>
  </si>
  <si>
    <t>4560123539605</t>
  </si>
  <si>
    <t>4560123539606</t>
  </si>
  <si>
    <t>4560123539607</t>
  </si>
  <si>
    <t>4560123539608</t>
  </si>
  <si>
    <t>4560123539609</t>
  </si>
  <si>
    <t>4560123539610</t>
  </si>
  <si>
    <t>4560123539611</t>
  </si>
  <si>
    <t>4560123539612</t>
  </si>
  <si>
    <t>4560123539613</t>
  </si>
  <si>
    <t>4560123539614</t>
  </si>
  <si>
    <t>4560123545350</t>
  </si>
  <si>
    <t>4560123545351</t>
  </si>
  <si>
    <t>4560123545352</t>
  </si>
  <si>
    <t>4560123545353</t>
  </si>
  <si>
    <t>4560123540128</t>
  </si>
  <si>
    <t>4560123540129</t>
  </si>
  <si>
    <t>4560123540130</t>
  </si>
  <si>
    <t>4560123540131</t>
  </si>
  <si>
    <t>4560123540123</t>
  </si>
  <si>
    <t>4560123540124</t>
  </si>
  <si>
    <t>4560123540125</t>
  </si>
  <si>
    <t>4560123540126</t>
  </si>
  <si>
    <t>4560123545345</t>
  </si>
  <si>
    <t>4560123545346</t>
  </si>
  <si>
    <t>4560123545347</t>
  </si>
  <si>
    <t>4560123545348</t>
  </si>
  <si>
    <t>4560123540138</t>
  </si>
  <si>
    <t>4560123540139</t>
  </si>
  <si>
    <t>4560123540140</t>
  </si>
  <si>
    <t>4560123540141</t>
  </si>
  <si>
    <t>4560123540148</t>
  </si>
  <si>
    <t>4560123540149</t>
  </si>
  <si>
    <t>4560123540150</t>
  </si>
  <si>
    <t>4560123540151</t>
  </si>
  <si>
    <t>4560123540273</t>
  </si>
  <si>
    <t>4560123540274</t>
  </si>
  <si>
    <t>4560123540275</t>
  </si>
  <si>
    <t>4560123540276</t>
  </si>
  <si>
    <t>4560123540277</t>
  </si>
  <si>
    <t>4560123540278</t>
  </si>
  <si>
    <t>4560123540279</t>
  </si>
  <si>
    <t>4560123540280</t>
  </si>
  <si>
    <t>4560123540281</t>
  </si>
  <si>
    <t>4560123540282</t>
  </si>
  <si>
    <t>4560123545438</t>
  </si>
  <si>
    <t>4560123545439</t>
  </si>
  <si>
    <t>4560123545440</t>
  </si>
  <si>
    <t>4560123545441</t>
  </si>
  <si>
    <t>4560123545442</t>
  </si>
  <si>
    <t>4560123540283</t>
  </si>
  <si>
    <t>4560123540284</t>
  </si>
  <si>
    <t>4560123540285</t>
  </si>
  <si>
    <t>4560123540286</t>
  </si>
  <si>
    <t>4560123540287</t>
  </si>
  <si>
    <t>4560123545444</t>
  </si>
  <si>
    <t>4560123545446</t>
  </si>
  <si>
    <t>4560123545448</t>
  </si>
  <si>
    <t>4560123545450</t>
  </si>
  <si>
    <t>4560123545452</t>
  </si>
  <si>
    <t>4560123540288</t>
  </si>
  <si>
    <t>4560123540289</t>
  </si>
  <si>
    <t>4560123540290</t>
  </si>
  <si>
    <t>4560123540291</t>
  </si>
  <si>
    <t>4560123540292</t>
  </si>
  <si>
    <t>4560123545453</t>
  </si>
  <si>
    <t>4560123545454</t>
  </si>
  <si>
    <t>4560123545455</t>
  </si>
  <si>
    <t>4560123545456</t>
  </si>
  <si>
    <t>4560123545457</t>
  </si>
  <si>
    <t>4560123539840</t>
  </si>
  <si>
    <t>4560123539841</t>
  </si>
  <si>
    <t>4560123539842</t>
  </si>
  <si>
    <t>4560123539843</t>
  </si>
  <si>
    <t>4560123539844</t>
  </si>
  <si>
    <t>4560123539845</t>
  </si>
  <si>
    <t>4560123539846</t>
  </si>
  <si>
    <t>4560123539847</t>
  </si>
  <si>
    <t>4560123539848</t>
  </si>
  <si>
    <t>4560123539849</t>
  </si>
  <si>
    <t>4560123539850</t>
  </si>
  <si>
    <t>4560123539851</t>
  </si>
  <si>
    <t>4560123540476</t>
  </si>
  <si>
    <t>4560123540477</t>
  </si>
  <si>
    <t>4560123540478</t>
  </si>
  <si>
    <t>4560123540479</t>
  </si>
  <si>
    <t>4560123538755</t>
  </si>
  <si>
    <t>4560123538756</t>
  </si>
  <si>
    <t>4560123538757</t>
  </si>
  <si>
    <t>4560123538758</t>
  </si>
  <si>
    <t>4560123538751</t>
  </si>
  <si>
    <t>4560123538752</t>
  </si>
  <si>
    <t>4560123538753</t>
  </si>
  <si>
    <t>4560123538754</t>
  </si>
  <si>
    <t>4560123538747</t>
  </si>
  <si>
    <t>4560123538748</t>
  </si>
  <si>
    <t>4560123538749</t>
  </si>
  <si>
    <t>4560123538750</t>
  </si>
  <si>
    <t>4560123543392</t>
  </si>
  <si>
    <t>4560123543393</t>
  </si>
  <si>
    <t>4560123543394</t>
  </si>
  <si>
    <t>4560123543395</t>
  </si>
  <si>
    <t>4560123539933</t>
  </si>
  <si>
    <t>4560123539934</t>
  </si>
  <si>
    <t>4560123539935</t>
  </si>
  <si>
    <t>4560123539936</t>
  </si>
  <si>
    <t>4560123539913</t>
  </si>
  <si>
    <t>4560123539914</t>
  </si>
  <si>
    <t>4560123539915</t>
  </si>
  <si>
    <t>4560123539916</t>
  </si>
  <si>
    <t>4560123539360</t>
  </si>
  <si>
    <t>4560123539361</t>
  </si>
  <si>
    <t>4560123539362</t>
  </si>
  <si>
    <t>4560123539363</t>
  </si>
  <si>
    <t>4560123539364</t>
  </si>
  <si>
    <t>4560123539369</t>
  </si>
  <si>
    <t>4560123539365</t>
  </si>
  <si>
    <t>4560123539366</t>
  </si>
  <si>
    <t>4560123539367</t>
  </si>
  <si>
    <t>4560123539368</t>
  </si>
  <si>
    <t>4560123540223</t>
  </si>
  <si>
    <t>4560123540224</t>
  </si>
  <si>
    <t>4560123540225</t>
  </si>
  <si>
    <t>4560123540226</t>
  </si>
  <si>
    <t>4560123540227</t>
  </si>
  <si>
    <t>4560123540233</t>
  </si>
  <si>
    <t>4560123540234</t>
  </si>
  <si>
    <t>4560123540235</t>
  </si>
  <si>
    <t>4560123540236</t>
  </si>
  <si>
    <t>4560123540237</t>
  </si>
  <si>
    <t>4560123540228</t>
  </si>
  <si>
    <t>4560123540229</t>
  </si>
  <si>
    <t>4560123540230</t>
  </si>
  <si>
    <t>4560123540231</t>
  </si>
  <si>
    <t>4560123540232</t>
  </si>
  <si>
    <t>4560123540238</t>
  </si>
  <si>
    <t>4560123540239</t>
  </si>
  <si>
    <t>4560123540240</t>
  </si>
  <si>
    <t>4560123540241</t>
  </si>
  <si>
    <t>4560123540242</t>
  </si>
  <si>
    <t>4560123540243</t>
  </si>
  <si>
    <t>4560123540244</t>
  </si>
  <si>
    <t>4560123540245</t>
  </si>
  <si>
    <t>4560123540246</t>
  </si>
  <si>
    <t>4560123540247</t>
  </si>
  <si>
    <t>4560123540248</t>
  </si>
  <si>
    <t>4560123540249</t>
  </si>
  <si>
    <t>4560123540250</t>
  </si>
  <si>
    <t>4560123540251</t>
  </si>
  <si>
    <t>4560123540252</t>
  </si>
  <si>
    <t>4560123541380</t>
  </si>
  <si>
    <t>4560123541381</t>
  </si>
  <si>
    <t>4560123541382</t>
  </si>
  <si>
    <t>4560123541383</t>
  </si>
  <si>
    <t>4560123541384</t>
  </si>
  <si>
    <t>4560123541375</t>
  </si>
  <si>
    <t>4560123541376</t>
  </si>
  <si>
    <t>4560123541377</t>
  </si>
  <si>
    <t>4560123541378</t>
  </si>
  <si>
    <t>4560123541379</t>
  </si>
  <si>
    <t>4560123541355</t>
  </si>
  <si>
    <t>4560123541356</t>
  </si>
  <si>
    <t>4560123541357</t>
  </si>
  <si>
    <t>4560123541358</t>
  </si>
  <si>
    <t>4560123541359</t>
  </si>
  <si>
    <t>4560123541351</t>
  </si>
  <si>
    <t>4560123541350</t>
  </si>
  <si>
    <t>4560123541352</t>
  </si>
  <si>
    <t>4560123541353</t>
  </si>
  <si>
    <t>4560123541354</t>
  </si>
  <si>
    <t>4560123541360</t>
  </si>
  <si>
    <t>4560123541361</t>
  </si>
  <si>
    <t>4560123541362</t>
  </si>
  <si>
    <t>4560123541363</t>
  </si>
  <si>
    <t>4560123541364</t>
  </si>
  <si>
    <t>4560123541385</t>
  </si>
  <si>
    <t>4560123541386</t>
  </si>
  <si>
    <t>4560123541387</t>
  </si>
  <si>
    <t>4560123541388</t>
  </si>
  <si>
    <t>4560123541389</t>
  </si>
  <si>
    <t>4560123541168</t>
  </si>
  <si>
    <t>4560123541169</t>
  </si>
  <si>
    <t>4560123541170</t>
  </si>
  <si>
    <t>4560123541171</t>
  </si>
  <si>
    <t>4560123539684</t>
  </si>
  <si>
    <t>4560123539764</t>
  </si>
  <si>
    <t>4560123539679</t>
  </si>
  <si>
    <t>4560123545354</t>
  </si>
  <si>
    <t>4560123540132</t>
  </si>
  <si>
    <t>4560123540127</t>
  </si>
  <si>
    <t>4560123545349</t>
  </si>
  <si>
    <t>4560123540142</t>
  </si>
  <si>
    <t>4560123540152</t>
  </si>
  <si>
    <t>C0007-CRW140</t>
  </si>
  <si>
    <t>C0007-HOD281</t>
  </si>
  <si>
    <t>C0007-LST135</t>
  </si>
  <si>
    <t>C0007-HOD293</t>
  </si>
  <si>
    <t>C0007-CRW157</t>
  </si>
  <si>
    <t>C0007-SST947</t>
  </si>
  <si>
    <t>C0007-SST954</t>
  </si>
  <si>
    <t>C0007-JOG094</t>
  </si>
  <si>
    <t>C0007-JKT087</t>
  </si>
  <si>
    <t>C0007-LST132</t>
  </si>
  <si>
    <t>C0007-SST968</t>
  </si>
  <si>
    <t>C0007-SST982</t>
  </si>
  <si>
    <t>P29SHT040</t>
  </si>
  <si>
    <t>P29SHT041</t>
  </si>
  <si>
    <t>P29SHT032</t>
  </si>
  <si>
    <t>THERMAL INSULATED SHIRT</t>
  </si>
  <si>
    <t>C0007-SST902</t>
  </si>
  <si>
    <t>C0007-JKT084</t>
  </si>
  <si>
    <t>C0007-JOG082</t>
  </si>
  <si>
    <t>C0007-HOD284</t>
  </si>
  <si>
    <t>C0007-JOG084</t>
  </si>
  <si>
    <t>C0007-CRW143</t>
  </si>
  <si>
    <t>C0007-HOD289</t>
  </si>
  <si>
    <t>C0007-SST919</t>
  </si>
  <si>
    <t>C0007-SST926</t>
  </si>
  <si>
    <t>C0007-CRW151</t>
  </si>
  <si>
    <t>C0007-LST138</t>
  </si>
  <si>
    <t>C0007-SST911</t>
  </si>
  <si>
    <t>C0007-SST933</t>
  </si>
  <si>
    <t>C0007-HOD310</t>
  </si>
  <si>
    <t>C0007-LST140</t>
  </si>
  <si>
    <t>C0007-SST940</t>
  </si>
  <si>
    <t>C0007-JOG089</t>
  </si>
  <si>
    <t>C0007-LST142</t>
  </si>
  <si>
    <t>C0007-CRW154</t>
  </si>
  <si>
    <t>C0007-SST915</t>
  </si>
  <si>
    <t>C0007-JKT091</t>
  </si>
  <si>
    <t>C0007-LST146</t>
  </si>
  <si>
    <t>C0007-SST908</t>
  </si>
  <si>
    <t>C0007-SST961</t>
  </si>
  <si>
    <t>C0007-HOD304</t>
  </si>
  <si>
    <t>C0007-HOD299</t>
  </si>
  <si>
    <t>C0007-HOD296</t>
  </si>
  <si>
    <t>C0007-SST975</t>
  </si>
  <si>
    <t>C0007-LST154</t>
  </si>
  <si>
    <t>C0007-SST995</t>
  </si>
  <si>
    <t>THANH QUÝ</t>
  </si>
  <si>
    <t>AW25 - WINTER</t>
  </si>
  <si>
    <t>P19  AW25   G2790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</si>
</sst>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2" fontId="30" fillId="0" borderId="0" xfId="9" applyNumberFormat="1" applyFont="1"/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left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4-SS25/1-SPRING%2025/2-PRODUCTION/4-INTERNAL-PURCHASE-ORDER/4-2-TRIM-ORDER/TRIM-PO/SIGN-PO/PACKING/P19-4847-%20PALACE-SS25-SPRING-BARCODE%20STICKER%2026.9%20L2.xlsx" TargetMode="External"/><Relationship Id="rId2" Type="http://schemas.microsoft.com/office/2019/04/relationships/externalLinkLongPath" Target="P19-4847-%20PALACE-SS25-SPRING-BARCODE%20STICKER%2026.9%20L2.xlsx?D833DB8A" TargetMode="External"/><Relationship Id="rId1" Type="http://schemas.openxmlformats.org/officeDocument/2006/relationships/externalLinkPath" Target="file:///\\D833DB8A\P19-4847-%20PALACE-SS25-SPRING-BARCODE%20STICKER%2026.9%20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ER.QT-1.BM2"/>
      <sheetName val="BARCODES"/>
      <sheetName val="BARCODES (L2)"/>
      <sheetName val="Sheet2"/>
      <sheetName val="Sheet1"/>
    </sheetNames>
    <sheetDataSet>
      <sheetData sheetId="0"/>
      <sheetData sheetId="1"/>
      <sheetData sheetId="2">
        <row r="3">
          <cell r="A3" t="str">
            <v>P28JK051-S</v>
          </cell>
          <cell r="B3" t="str">
            <v>P28JK051</v>
          </cell>
          <cell r="C3" t="str">
            <v>PIPED HOODED SHELL JACKET</v>
          </cell>
          <cell r="D3" t="str">
            <v>BLACK</v>
          </cell>
          <cell r="E3" t="str">
            <v>SMALL</v>
          </cell>
          <cell r="F3" t="str">
            <v>4560123529199</v>
          </cell>
          <cell r="G3">
            <v>21</v>
          </cell>
          <cell r="H3">
            <v>10</v>
          </cell>
          <cell r="I3">
            <v>31</v>
          </cell>
        </row>
        <row r="4">
          <cell r="A4" t="str">
            <v>P28JK051-M</v>
          </cell>
          <cell r="B4" t="str">
            <v>P28JK051</v>
          </cell>
          <cell r="C4" t="str">
            <v>PIPED HOODED SHELL JACKET</v>
          </cell>
          <cell r="D4" t="str">
            <v>BLACK</v>
          </cell>
          <cell r="E4" t="str">
            <v>MEDIUM</v>
          </cell>
          <cell r="F4" t="str">
            <v>4560123529200</v>
          </cell>
          <cell r="G4">
            <v>53</v>
          </cell>
          <cell r="H4">
            <v>10</v>
          </cell>
          <cell r="I4">
            <v>63</v>
          </cell>
        </row>
        <row r="5">
          <cell r="A5" t="str">
            <v>P28JK051-L</v>
          </cell>
          <cell r="B5" t="str">
            <v>P28JK051</v>
          </cell>
          <cell r="C5" t="str">
            <v>PIPED HOODED SHELL JACKET</v>
          </cell>
          <cell r="D5" t="str">
            <v>BLACK</v>
          </cell>
          <cell r="E5" t="str">
            <v>LARGE</v>
          </cell>
          <cell r="F5" t="str">
            <v>4560123529201</v>
          </cell>
          <cell r="G5">
            <v>59</v>
          </cell>
          <cell r="H5">
            <v>10</v>
          </cell>
          <cell r="I5">
            <v>69</v>
          </cell>
        </row>
        <row r="6">
          <cell r="A6" t="str">
            <v>P28JK051-XL</v>
          </cell>
          <cell r="B6" t="str">
            <v>P28JK051</v>
          </cell>
          <cell r="C6" t="str">
            <v>PIPED HOODED SHELL JACKET</v>
          </cell>
          <cell r="D6" t="str">
            <v>BLACK</v>
          </cell>
          <cell r="E6" t="str">
            <v>X-LARGE</v>
          </cell>
          <cell r="F6" t="str">
            <v>4560123529202</v>
          </cell>
          <cell r="G6">
            <v>35</v>
          </cell>
          <cell r="H6">
            <v>10</v>
          </cell>
          <cell r="I6">
            <v>45</v>
          </cell>
        </row>
        <row r="7">
          <cell r="A7" t="str">
            <v>P28JK028-S</v>
          </cell>
          <cell r="B7" t="str">
            <v>P28JK028</v>
          </cell>
          <cell r="C7" t="str">
            <v>POLARTEC® FULL ZIP FUNNEL</v>
          </cell>
          <cell r="D7" t="str">
            <v>LILAC</v>
          </cell>
          <cell r="E7" t="str">
            <v>SMALL</v>
          </cell>
          <cell r="F7" t="str">
            <v>4560123527359</v>
          </cell>
          <cell r="G7">
            <v>25</v>
          </cell>
          <cell r="H7">
            <v>10</v>
          </cell>
          <cell r="I7">
            <v>35</v>
          </cell>
        </row>
        <row r="8">
          <cell r="A8" t="str">
            <v>P28JK028-M</v>
          </cell>
          <cell r="B8" t="str">
            <v>P28JK028</v>
          </cell>
          <cell r="C8" t="str">
            <v>POLARTEC® FULL ZIP FUNNEL</v>
          </cell>
          <cell r="D8" t="str">
            <v>LILAC</v>
          </cell>
          <cell r="E8" t="str">
            <v>MEDIUM</v>
          </cell>
          <cell r="F8" t="str">
            <v>4560123527360</v>
          </cell>
          <cell r="G8">
            <v>63</v>
          </cell>
          <cell r="H8">
            <v>10</v>
          </cell>
          <cell r="I8">
            <v>73</v>
          </cell>
        </row>
        <row r="9">
          <cell r="A9" t="str">
            <v>P28JK028-L</v>
          </cell>
          <cell r="B9" t="str">
            <v>P28JK028</v>
          </cell>
          <cell r="C9" t="str">
            <v>POLARTEC® FULL ZIP FUNNEL</v>
          </cell>
          <cell r="D9" t="str">
            <v>LILAC</v>
          </cell>
          <cell r="E9" t="str">
            <v>LARGE</v>
          </cell>
          <cell r="F9" t="str">
            <v>4560123527361</v>
          </cell>
          <cell r="G9">
            <v>71</v>
          </cell>
          <cell r="H9">
            <v>10</v>
          </cell>
          <cell r="I9">
            <v>81</v>
          </cell>
        </row>
        <row r="10">
          <cell r="A10" t="str">
            <v>P28JK028-XL</v>
          </cell>
          <cell r="B10" t="str">
            <v>P28JK028</v>
          </cell>
          <cell r="C10" t="str">
            <v>POLARTEC® FULL ZIP FUNNEL</v>
          </cell>
          <cell r="D10" t="str">
            <v>LILAC</v>
          </cell>
          <cell r="E10" t="str">
            <v>X-LARGE</v>
          </cell>
          <cell r="F10" t="str">
            <v>4560123527362</v>
          </cell>
          <cell r="G10">
            <v>43</v>
          </cell>
          <cell r="H10">
            <v>10</v>
          </cell>
          <cell r="I10">
            <v>53</v>
          </cell>
        </row>
        <row r="11">
          <cell r="A11" t="str">
            <v>P28JK029-S</v>
          </cell>
          <cell r="B11" t="str">
            <v>P28JK029</v>
          </cell>
          <cell r="C11" t="str">
            <v>POLARTEC® FULL ZIP FUNNEL</v>
          </cell>
          <cell r="D11" t="str">
            <v>WOODLAND CAMO</v>
          </cell>
          <cell r="E11" t="str">
            <v>SMALL</v>
          </cell>
          <cell r="F11" t="str">
            <v>4560123527343</v>
          </cell>
          <cell r="G11">
            <v>19</v>
          </cell>
          <cell r="H11">
            <v>10</v>
          </cell>
          <cell r="I11">
            <v>29</v>
          </cell>
        </row>
        <row r="12">
          <cell r="A12" t="str">
            <v>P28JK029-M</v>
          </cell>
          <cell r="B12" t="str">
            <v>P28JK029</v>
          </cell>
          <cell r="C12" t="str">
            <v>POLARTEC® FULL ZIP FUNNEL</v>
          </cell>
          <cell r="D12" t="str">
            <v>WOODLAND CAMO</v>
          </cell>
          <cell r="E12" t="str">
            <v>MEDIUM</v>
          </cell>
          <cell r="F12" t="str">
            <v>4560123527344</v>
          </cell>
          <cell r="G12">
            <v>47</v>
          </cell>
          <cell r="H12">
            <v>10</v>
          </cell>
          <cell r="I12">
            <v>57</v>
          </cell>
        </row>
        <row r="13">
          <cell r="A13" t="str">
            <v>P28JK029-L</v>
          </cell>
          <cell r="B13" t="str">
            <v>P28JK029</v>
          </cell>
          <cell r="C13" t="str">
            <v>POLARTEC® FULL ZIP FUNNEL</v>
          </cell>
          <cell r="D13" t="str">
            <v>WOODLAND CAMO</v>
          </cell>
          <cell r="E13" t="str">
            <v>LARGE</v>
          </cell>
          <cell r="F13" t="str">
            <v>4560123527345</v>
          </cell>
          <cell r="G13">
            <v>53</v>
          </cell>
          <cell r="H13">
            <v>10</v>
          </cell>
          <cell r="I13">
            <v>63</v>
          </cell>
        </row>
        <row r="14">
          <cell r="A14" t="str">
            <v>P28JK029-XL</v>
          </cell>
          <cell r="B14" t="str">
            <v>P28JK029</v>
          </cell>
          <cell r="C14" t="str">
            <v>POLARTEC® FULL ZIP FUNNEL</v>
          </cell>
          <cell r="D14" t="str">
            <v>WOODLAND CAMO</v>
          </cell>
          <cell r="E14" t="str">
            <v>X-LARGE</v>
          </cell>
          <cell r="F14" t="str">
            <v>4560123527346</v>
          </cell>
          <cell r="G14">
            <v>33</v>
          </cell>
          <cell r="H14">
            <v>10</v>
          </cell>
          <cell r="I14">
            <v>43</v>
          </cell>
        </row>
        <row r="15">
          <cell r="A15" t="str">
            <v>P28JG015-S</v>
          </cell>
          <cell r="B15" t="str">
            <v>P28JG015</v>
          </cell>
          <cell r="C15" t="str">
            <v>PIPED JOGGER</v>
          </cell>
          <cell r="D15" t="str">
            <v>BLACK</v>
          </cell>
          <cell r="E15" t="str">
            <v>SMALL</v>
          </cell>
          <cell r="F15" t="str">
            <v>4560123529215</v>
          </cell>
          <cell r="G15">
            <v>34</v>
          </cell>
          <cell r="H15">
            <v>10</v>
          </cell>
          <cell r="I15">
            <v>44</v>
          </cell>
        </row>
        <row r="16">
          <cell r="A16" t="str">
            <v>P28JG015-M</v>
          </cell>
          <cell r="B16" t="str">
            <v>P28JG015</v>
          </cell>
          <cell r="C16" t="str">
            <v>PIPED JOGGER</v>
          </cell>
          <cell r="D16" t="str">
            <v>BLACK</v>
          </cell>
          <cell r="E16" t="str">
            <v>MEDIUM</v>
          </cell>
          <cell r="F16" t="str">
            <v>4560123529216</v>
          </cell>
          <cell r="G16">
            <v>46</v>
          </cell>
          <cell r="H16">
            <v>10</v>
          </cell>
          <cell r="I16">
            <v>56</v>
          </cell>
        </row>
        <row r="17">
          <cell r="A17" t="str">
            <v>P28JG015-L</v>
          </cell>
          <cell r="B17" t="str">
            <v>P28JG015</v>
          </cell>
          <cell r="C17" t="str">
            <v>PIPED JOGGER</v>
          </cell>
          <cell r="D17" t="str">
            <v>BLACK</v>
          </cell>
          <cell r="E17" t="str">
            <v>LARGE</v>
          </cell>
          <cell r="F17" t="str">
            <v>4560123529217</v>
          </cell>
          <cell r="G17">
            <v>40</v>
          </cell>
          <cell r="H17">
            <v>10</v>
          </cell>
          <cell r="I17">
            <v>50</v>
          </cell>
        </row>
        <row r="18">
          <cell r="A18" t="str">
            <v>P28JG015-XL</v>
          </cell>
          <cell r="B18" t="str">
            <v>P28JG015</v>
          </cell>
          <cell r="C18" t="str">
            <v>PIPED JOGGER</v>
          </cell>
          <cell r="D18" t="str">
            <v>BLACK</v>
          </cell>
          <cell r="E18" t="str">
            <v>X-LARGE</v>
          </cell>
          <cell r="F18" t="str">
            <v>4560123529218</v>
          </cell>
          <cell r="G18">
            <v>16</v>
          </cell>
          <cell r="H18">
            <v>10</v>
          </cell>
          <cell r="I18">
            <v>26</v>
          </cell>
        </row>
        <row r="19">
          <cell r="A19" t="str">
            <v>P28CS009-S</v>
          </cell>
          <cell r="B19" t="str">
            <v>P28CS009</v>
          </cell>
          <cell r="C19" t="str">
            <v>PIPED VELOUR FUNNEL</v>
          </cell>
          <cell r="D19" t="str">
            <v>BLACK</v>
          </cell>
          <cell r="E19" t="str">
            <v>SMALL</v>
          </cell>
          <cell r="F19" t="str">
            <v>4560123534788</v>
          </cell>
          <cell r="G19">
            <v>19</v>
          </cell>
          <cell r="H19">
            <v>10</v>
          </cell>
          <cell r="I19">
            <v>29</v>
          </cell>
        </row>
        <row r="20">
          <cell r="A20" t="str">
            <v>P28CS009-M</v>
          </cell>
          <cell r="B20" t="str">
            <v>P28CS009</v>
          </cell>
          <cell r="C20" t="str">
            <v>PIPED VELOUR FUNNEL</v>
          </cell>
          <cell r="D20" t="str">
            <v>BLACK</v>
          </cell>
          <cell r="E20" t="str">
            <v>MEDIUM</v>
          </cell>
          <cell r="F20" t="str">
            <v>4560123534789</v>
          </cell>
          <cell r="G20">
            <v>47</v>
          </cell>
          <cell r="H20">
            <v>10</v>
          </cell>
          <cell r="I20">
            <v>57</v>
          </cell>
        </row>
        <row r="21">
          <cell r="A21" t="str">
            <v>P28CS009-L</v>
          </cell>
          <cell r="B21" t="str">
            <v>P28CS009</v>
          </cell>
          <cell r="C21" t="str">
            <v>PIPED VELOUR FUNNEL</v>
          </cell>
          <cell r="D21" t="str">
            <v>BLACK</v>
          </cell>
          <cell r="E21" t="str">
            <v>LARGE</v>
          </cell>
          <cell r="F21" t="str">
            <v>4560123534790</v>
          </cell>
          <cell r="G21">
            <v>53</v>
          </cell>
          <cell r="H21">
            <v>10</v>
          </cell>
          <cell r="I21">
            <v>63</v>
          </cell>
        </row>
        <row r="22">
          <cell r="A22" t="str">
            <v>P28CS009-XL</v>
          </cell>
          <cell r="B22" t="str">
            <v>P28CS009</v>
          </cell>
          <cell r="C22" t="str">
            <v>PIPED VELOUR FUNNEL</v>
          </cell>
          <cell r="D22" t="str">
            <v>BLACK</v>
          </cell>
          <cell r="E22" t="str">
            <v>X-LARGE</v>
          </cell>
          <cell r="F22" t="str">
            <v>4560123534791</v>
          </cell>
          <cell r="G22">
            <v>33</v>
          </cell>
          <cell r="H22">
            <v>10</v>
          </cell>
          <cell r="I22">
            <v>43</v>
          </cell>
        </row>
        <row r="23">
          <cell r="A23" t="str">
            <v>P28CS010-S</v>
          </cell>
          <cell r="B23" t="str">
            <v>P28CS010</v>
          </cell>
          <cell r="C23" t="str">
            <v>PIPED VELOUR FUNNEL</v>
          </cell>
          <cell r="D23" t="str">
            <v>NAVY</v>
          </cell>
          <cell r="E23" t="str">
            <v>SMALL</v>
          </cell>
          <cell r="F23" t="str">
            <v>4560123534783</v>
          </cell>
          <cell r="G23">
            <v>19</v>
          </cell>
          <cell r="H23">
            <v>10</v>
          </cell>
          <cell r="I23">
            <v>29</v>
          </cell>
        </row>
        <row r="24">
          <cell r="A24" t="str">
            <v>P28CS010-M</v>
          </cell>
          <cell r="B24" t="str">
            <v>P28CS010</v>
          </cell>
          <cell r="C24" t="str">
            <v>PIPED VELOUR FUNNEL</v>
          </cell>
          <cell r="D24" t="str">
            <v>NAVY</v>
          </cell>
          <cell r="E24" t="str">
            <v>MEDIUM</v>
          </cell>
          <cell r="F24" t="str">
            <v>4560123534784</v>
          </cell>
          <cell r="G24">
            <v>47</v>
          </cell>
          <cell r="H24">
            <v>10</v>
          </cell>
          <cell r="I24">
            <v>57</v>
          </cell>
        </row>
        <row r="25">
          <cell r="A25" t="str">
            <v>P28CS010-L</v>
          </cell>
          <cell r="B25" t="str">
            <v>P28CS010</v>
          </cell>
          <cell r="C25" t="str">
            <v>PIPED VELOUR FUNNEL</v>
          </cell>
          <cell r="D25" t="str">
            <v>NAVY</v>
          </cell>
          <cell r="E25" t="str">
            <v>LARGE</v>
          </cell>
          <cell r="F25" t="str">
            <v>4560123534785</v>
          </cell>
          <cell r="G25">
            <v>53</v>
          </cell>
          <cell r="H25">
            <v>10</v>
          </cell>
          <cell r="I25">
            <v>63</v>
          </cell>
        </row>
        <row r="26">
          <cell r="A26" t="str">
            <v>P28CS010-XL</v>
          </cell>
          <cell r="B26" t="str">
            <v>P28CS010</v>
          </cell>
          <cell r="C26" t="str">
            <v>PIPED VELOUR FUNNEL</v>
          </cell>
          <cell r="D26" t="str">
            <v>NAVY</v>
          </cell>
          <cell r="E26" t="str">
            <v>X-LARGE</v>
          </cell>
          <cell r="F26" t="str">
            <v>4560123534786</v>
          </cell>
          <cell r="G26">
            <v>33</v>
          </cell>
          <cell r="H26">
            <v>10</v>
          </cell>
          <cell r="I26">
            <v>43</v>
          </cell>
        </row>
        <row r="27">
          <cell r="A27" t="str">
            <v>P28CS001-S</v>
          </cell>
          <cell r="B27" t="str">
            <v>P28CS001</v>
          </cell>
          <cell r="C27" t="str">
            <v>PIPED VELOUR FUNNEL</v>
          </cell>
          <cell r="D27" t="str">
            <v>FOX</v>
          </cell>
          <cell r="E27" t="str">
            <v>SMALL</v>
          </cell>
          <cell r="F27" t="str">
            <v>4560123527651</v>
          </cell>
          <cell r="G27">
            <v>13</v>
          </cell>
          <cell r="H27">
            <v>10</v>
          </cell>
          <cell r="I27">
            <v>23</v>
          </cell>
        </row>
        <row r="28">
          <cell r="A28" t="str">
            <v>P28CS001-M</v>
          </cell>
          <cell r="B28" t="str">
            <v>P28CS001</v>
          </cell>
          <cell r="C28" t="str">
            <v>PIPED VELOUR FUNNEL</v>
          </cell>
          <cell r="D28" t="str">
            <v>FOX</v>
          </cell>
          <cell r="E28" t="str">
            <v>MEDIUM</v>
          </cell>
          <cell r="F28" t="str">
            <v>4560123527652</v>
          </cell>
          <cell r="G28">
            <v>32</v>
          </cell>
          <cell r="H28">
            <v>10</v>
          </cell>
          <cell r="I28">
            <v>42</v>
          </cell>
        </row>
        <row r="29">
          <cell r="A29" t="str">
            <v>P28CS001-L</v>
          </cell>
          <cell r="B29" t="str">
            <v>P28CS001</v>
          </cell>
          <cell r="C29" t="str">
            <v>PIPED VELOUR FUNNEL</v>
          </cell>
          <cell r="D29" t="str">
            <v>FOX</v>
          </cell>
          <cell r="E29" t="str">
            <v>LARGE</v>
          </cell>
          <cell r="F29" t="str">
            <v>4560123527653</v>
          </cell>
          <cell r="G29">
            <v>36</v>
          </cell>
          <cell r="H29">
            <v>10</v>
          </cell>
          <cell r="I29">
            <v>46</v>
          </cell>
        </row>
        <row r="30">
          <cell r="A30" t="str">
            <v>P28CS001-XL</v>
          </cell>
          <cell r="B30" t="str">
            <v>P28CS001</v>
          </cell>
          <cell r="C30" t="str">
            <v>PIPED VELOUR FUNNEL</v>
          </cell>
          <cell r="D30" t="str">
            <v>FOX</v>
          </cell>
          <cell r="E30" t="str">
            <v>X-LARGE</v>
          </cell>
          <cell r="F30" t="str">
            <v>4560123527654</v>
          </cell>
          <cell r="G30">
            <v>23</v>
          </cell>
          <cell r="H30">
            <v>10</v>
          </cell>
          <cell r="I30">
            <v>33</v>
          </cell>
        </row>
        <row r="31">
          <cell r="A31" t="str">
            <v>P28ES023-S</v>
          </cell>
          <cell r="B31" t="str">
            <v>P28ES023</v>
          </cell>
          <cell r="C31" t="str">
            <v xml:space="preserve">PIPED PANEL T-SHIRT </v>
          </cell>
          <cell r="D31" t="str">
            <v>FOX</v>
          </cell>
          <cell r="E31" t="str">
            <v>SMALL</v>
          </cell>
          <cell r="F31" t="str">
            <v>4560123534819</v>
          </cell>
          <cell r="G31">
            <v>15</v>
          </cell>
          <cell r="H31">
            <v>10</v>
          </cell>
          <cell r="I31">
            <v>25</v>
          </cell>
        </row>
        <row r="32">
          <cell r="A32" t="str">
            <v>P28ES023-M</v>
          </cell>
          <cell r="B32" t="str">
            <v>P28ES023</v>
          </cell>
          <cell r="C32" t="str">
            <v xml:space="preserve">PIPED PANEL T-SHIRT </v>
          </cell>
          <cell r="D32" t="str">
            <v>FOX</v>
          </cell>
          <cell r="E32" t="str">
            <v>MEDIUM</v>
          </cell>
          <cell r="F32" t="str">
            <v>4560123534820</v>
          </cell>
          <cell r="G32">
            <v>37</v>
          </cell>
          <cell r="H32">
            <v>10</v>
          </cell>
          <cell r="I32">
            <v>47</v>
          </cell>
        </row>
        <row r="33">
          <cell r="A33" t="str">
            <v>P28ES023-L</v>
          </cell>
          <cell r="B33" t="str">
            <v>P28ES023</v>
          </cell>
          <cell r="C33" t="str">
            <v xml:space="preserve">PIPED PANEL T-SHIRT </v>
          </cell>
          <cell r="D33" t="str">
            <v>FOX</v>
          </cell>
          <cell r="E33" t="str">
            <v>LARGE</v>
          </cell>
          <cell r="F33" t="str">
            <v>4560123534821</v>
          </cell>
          <cell r="G33">
            <v>44</v>
          </cell>
          <cell r="H33">
            <v>10</v>
          </cell>
          <cell r="I33">
            <v>54</v>
          </cell>
        </row>
        <row r="34">
          <cell r="A34" t="str">
            <v>P28ES023-XL</v>
          </cell>
          <cell r="B34" t="str">
            <v>P28ES023</v>
          </cell>
          <cell r="C34" t="str">
            <v xml:space="preserve">PIPED PANEL T-SHIRT </v>
          </cell>
          <cell r="D34" t="str">
            <v>FOX</v>
          </cell>
          <cell r="E34" t="str">
            <v>X-LARGE</v>
          </cell>
          <cell r="F34" t="str">
            <v>4560123534822</v>
          </cell>
          <cell r="G34">
            <v>27</v>
          </cell>
          <cell r="H34">
            <v>10</v>
          </cell>
          <cell r="I34">
            <v>37</v>
          </cell>
        </row>
        <row r="35">
          <cell r="A35" t="str">
            <v>P28ES022-S</v>
          </cell>
          <cell r="B35" t="str">
            <v>P28ES022</v>
          </cell>
          <cell r="C35" t="str">
            <v xml:space="preserve">PIPED PANEL T-SHIRT </v>
          </cell>
          <cell r="D35" t="str">
            <v>BLACK</v>
          </cell>
          <cell r="E35" t="str">
            <v>SMALL</v>
          </cell>
          <cell r="F35" t="str">
            <v>4560123534811</v>
          </cell>
          <cell r="G35">
            <v>23</v>
          </cell>
          <cell r="H35">
            <v>10</v>
          </cell>
          <cell r="I35">
            <v>33</v>
          </cell>
        </row>
        <row r="36">
          <cell r="A36" t="str">
            <v>P28ES022-M</v>
          </cell>
          <cell r="B36" t="str">
            <v>P28ES022</v>
          </cell>
          <cell r="C36" t="str">
            <v xml:space="preserve">PIPED PANEL T-SHIRT </v>
          </cell>
          <cell r="D36" t="str">
            <v>BLACK</v>
          </cell>
          <cell r="E36" t="str">
            <v>MEDIUM</v>
          </cell>
          <cell r="F36" t="str">
            <v>4560123534812</v>
          </cell>
          <cell r="G36">
            <v>59</v>
          </cell>
          <cell r="H36">
            <v>10</v>
          </cell>
          <cell r="I36">
            <v>69</v>
          </cell>
        </row>
        <row r="37">
          <cell r="A37" t="str">
            <v>P28ES022-L</v>
          </cell>
          <cell r="B37" t="str">
            <v>P28ES022</v>
          </cell>
          <cell r="C37" t="str">
            <v xml:space="preserve">PIPED PANEL T-SHIRT </v>
          </cell>
          <cell r="D37" t="str">
            <v>BLACK</v>
          </cell>
          <cell r="E37" t="str">
            <v>LARGE</v>
          </cell>
          <cell r="F37" t="str">
            <v>4560123534813</v>
          </cell>
          <cell r="G37">
            <v>70</v>
          </cell>
          <cell r="H37">
            <v>10</v>
          </cell>
          <cell r="I37">
            <v>80</v>
          </cell>
        </row>
        <row r="38">
          <cell r="A38" t="str">
            <v>P28ES022-XL</v>
          </cell>
          <cell r="B38" t="str">
            <v>P28ES022</v>
          </cell>
          <cell r="C38" t="str">
            <v xml:space="preserve">PIPED PANEL T-SHIRT </v>
          </cell>
          <cell r="D38" t="str">
            <v>BLACK</v>
          </cell>
          <cell r="E38" t="str">
            <v>X-LARGE</v>
          </cell>
          <cell r="F38" t="str">
            <v>4560123534814</v>
          </cell>
          <cell r="G38">
            <v>45</v>
          </cell>
          <cell r="H38">
            <v>10</v>
          </cell>
          <cell r="I38">
            <v>55</v>
          </cell>
        </row>
        <row r="39">
          <cell r="A39" t="str">
            <v>P28ES024-S</v>
          </cell>
          <cell r="B39" t="str">
            <v>P28ES024</v>
          </cell>
          <cell r="C39" t="str">
            <v xml:space="preserve">PIPED PANEL T-SHIRT </v>
          </cell>
          <cell r="D39" t="str">
            <v>NAVY</v>
          </cell>
          <cell r="E39" t="str">
            <v>SMALL</v>
          </cell>
          <cell r="F39" t="str">
            <v>4560123534807</v>
          </cell>
          <cell r="G39">
            <v>23</v>
          </cell>
          <cell r="H39">
            <v>10</v>
          </cell>
          <cell r="I39">
            <v>33</v>
          </cell>
        </row>
        <row r="40">
          <cell r="A40" t="str">
            <v>P28ES024-M</v>
          </cell>
          <cell r="B40" t="str">
            <v>P28ES024</v>
          </cell>
          <cell r="C40" t="str">
            <v xml:space="preserve">PIPED PANEL T-SHIRT </v>
          </cell>
          <cell r="D40" t="str">
            <v>NAVY</v>
          </cell>
          <cell r="E40" t="str">
            <v>MEDIUM</v>
          </cell>
          <cell r="F40" t="str">
            <v>4560123534808</v>
          </cell>
          <cell r="G40">
            <v>59</v>
          </cell>
          <cell r="H40">
            <v>10</v>
          </cell>
          <cell r="I40">
            <v>69</v>
          </cell>
        </row>
        <row r="41">
          <cell r="A41" t="str">
            <v>P28ES024-L</v>
          </cell>
          <cell r="B41" t="str">
            <v>P28ES024</v>
          </cell>
          <cell r="C41" t="str">
            <v xml:space="preserve">PIPED PANEL T-SHIRT </v>
          </cell>
          <cell r="D41" t="str">
            <v>NAVY</v>
          </cell>
          <cell r="E41" t="str">
            <v>LARGE</v>
          </cell>
          <cell r="F41" t="str">
            <v>4560123534809</v>
          </cell>
          <cell r="G41">
            <v>70</v>
          </cell>
          <cell r="H41">
            <v>10</v>
          </cell>
          <cell r="I41">
            <v>80</v>
          </cell>
        </row>
        <row r="42">
          <cell r="A42" t="str">
            <v>P28ES024-XL</v>
          </cell>
          <cell r="B42" t="str">
            <v>P28ES024</v>
          </cell>
          <cell r="C42" t="str">
            <v xml:space="preserve">PIPED PANEL T-SHIRT </v>
          </cell>
          <cell r="D42" t="str">
            <v>NAVY</v>
          </cell>
          <cell r="E42" t="str">
            <v>X-LARGE</v>
          </cell>
          <cell r="F42" t="str">
            <v>4560123534810</v>
          </cell>
          <cell r="G42">
            <v>45</v>
          </cell>
          <cell r="H42">
            <v>10</v>
          </cell>
          <cell r="I42">
            <v>55</v>
          </cell>
        </row>
        <row r="43">
          <cell r="A43" t="str">
            <v>P28JG009-S</v>
          </cell>
          <cell r="B43" t="str">
            <v>P28JG009</v>
          </cell>
          <cell r="C43" t="str">
            <v>PIPED VELOUR JOGGER</v>
          </cell>
          <cell r="D43" t="str">
            <v>BLACK</v>
          </cell>
          <cell r="E43" t="str">
            <v>SMALL</v>
          </cell>
          <cell r="F43" t="str">
            <v>4560123527696</v>
          </cell>
          <cell r="G43">
            <v>37</v>
          </cell>
          <cell r="H43">
            <v>10</v>
          </cell>
          <cell r="I43">
            <v>47</v>
          </cell>
        </row>
        <row r="44">
          <cell r="A44" t="str">
            <v>P28JG009-M</v>
          </cell>
          <cell r="B44" t="str">
            <v>P28JG009</v>
          </cell>
          <cell r="C44" t="str">
            <v>PIPED VELOUR JOGGER</v>
          </cell>
          <cell r="D44" t="str">
            <v>BLACK</v>
          </cell>
          <cell r="E44" t="str">
            <v>MEDIUM</v>
          </cell>
          <cell r="F44" t="str">
            <v>4560123527697</v>
          </cell>
          <cell r="G44">
            <v>51</v>
          </cell>
          <cell r="H44">
            <v>10</v>
          </cell>
          <cell r="I44">
            <v>61</v>
          </cell>
        </row>
        <row r="45">
          <cell r="A45" t="str">
            <v>P28JG009-L</v>
          </cell>
          <cell r="B45" t="str">
            <v>P28JG009</v>
          </cell>
          <cell r="C45" t="str">
            <v>PIPED VELOUR JOGGER</v>
          </cell>
          <cell r="D45" t="str">
            <v>BLACK</v>
          </cell>
          <cell r="E45" t="str">
            <v>LARGE</v>
          </cell>
          <cell r="F45" t="str">
            <v>4560123527694</v>
          </cell>
          <cell r="G45">
            <v>41</v>
          </cell>
          <cell r="H45">
            <v>10</v>
          </cell>
          <cell r="I45">
            <v>51</v>
          </cell>
        </row>
        <row r="46">
          <cell r="A46" t="str">
            <v>P28JG009-XL</v>
          </cell>
          <cell r="B46" t="str">
            <v>P28JG009</v>
          </cell>
          <cell r="C46" t="str">
            <v>PIPED VELOUR JOGGER</v>
          </cell>
          <cell r="D46" t="str">
            <v>BLACK</v>
          </cell>
          <cell r="E46" t="str">
            <v>X-LARGE</v>
          </cell>
          <cell r="F46" t="str">
            <v>4560123527695</v>
          </cell>
          <cell r="G46">
            <v>20</v>
          </cell>
          <cell r="H46">
            <v>10</v>
          </cell>
          <cell r="I46">
            <v>30</v>
          </cell>
        </row>
        <row r="47">
          <cell r="A47" t="str">
            <v>P28JG010-S</v>
          </cell>
          <cell r="B47" t="str">
            <v>P28JG010</v>
          </cell>
          <cell r="C47" t="str">
            <v>PIPED VELOUR JOGGER</v>
          </cell>
          <cell r="D47" t="str">
            <v>NAVY</v>
          </cell>
          <cell r="E47" t="str">
            <v>SMALL</v>
          </cell>
          <cell r="F47" t="str">
            <v>4560123527676</v>
          </cell>
          <cell r="G47">
            <v>37</v>
          </cell>
          <cell r="H47">
            <v>10</v>
          </cell>
          <cell r="I47">
            <v>47</v>
          </cell>
        </row>
        <row r="48">
          <cell r="A48" t="str">
            <v>P28JG010-M</v>
          </cell>
          <cell r="B48" t="str">
            <v>P28JG010</v>
          </cell>
          <cell r="C48" t="str">
            <v>PIPED VELOUR JOGGER</v>
          </cell>
          <cell r="D48" t="str">
            <v>NAVY</v>
          </cell>
          <cell r="E48" t="str">
            <v>MEDIUM</v>
          </cell>
          <cell r="F48" t="str">
            <v>4560123527677</v>
          </cell>
          <cell r="G48">
            <v>51</v>
          </cell>
          <cell r="H48">
            <v>10</v>
          </cell>
          <cell r="I48">
            <v>61</v>
          </cell>
        </row>
        <row r="49">
          <cell r="A49" t="str">
            <v>P28JG010-L</v>
          </cell>
          <cell r="B49" t="str">
            <v>P28JG010</v>
          </cell>
          <cell r="C49" t="str">
            <v>PIPED VELOUR JOGGER</v>
          </cell>
          <cell r="D49" t="str">
            <v>NAVY</v>
          </cell>
          <cell r="E49" t="str">
            <v>LARGE</v>
          </cell>
          <cell r="F49" t="str">
            <v>4560123527678</v>
          </cell>
          <cell r="G49">
            <v>41</v>
          </cell>
          <cell r="H49">
            <v>10</v>
          </cell>
          <cell r="I49">
            <v>51</v>
          </cell>
        </row>
        <row r="50">
          <cell r="A50" t="str">
            <v>P28JG010-XL</v>
          </cell>
          <cell r="B50" t="str">
            <v>P28JG010</v>
          </cell>
          <cell r="C50" t="str">
            <v>PIPED VELOUR JOGGER</v>
          </cell>
          <cell r="D50" t="str">
            <v>NAVY</v>
          </cell>
          <cell r="E50" t="str">
            <v>X-LARGE</v>
          </cell>
          <cell r="F50" t="str">
            <v>4560123527679</v>
          </cell>
          <cell r="G50">
            <v>20</v>
          </cell>
          <cell r="H50">
            <v>10</v>
          </cell>
          <cell r="I50">
            <v>30</v>
          </cell>
        </row>
        <row r="51">
          <cell r="A51" t="str">
            <v>P28JG007-S</v>
          </cell>
          <cell r="B51" t="str">
            <v>P28JG007</v>
          </cell>
          <cell r="C51" t="str">
            <v>PIPED VELOUR JOGGER</v>
          </cell>
          <cell r="D51" t="str">
            <v>FOX</v>
          </cell>
          <cell r="E51" t="str">
            <v>SMALL</v>
          </cell>
          <cell r="F51" t="str">
            <v>4560123527680</v>
          </cell>
          <cell r="G51">
            <v>25</v>
          </cell>
          <cell r="H51">
            <v>10</v>
          </cell>
          <cell r="I51">
            <v>35</v>
          </cell>
        </row>
        <row r="52">
          <cell r="A52" t="str">
            <v>P28JG007-M</v>
          </cell>
          <cell r="B52" t="str">
            <v>P28JG007</v>
          </cell>
          <cell r="C52" t="str">
            <v>PIPED VELOUR JOGGER</v>
          </cell>
          <cell r="D52" t="str">
            <v>FOX</v>
          </cell>
          <cell r="E52" t="str">
            <v>MEDIUM</v>
          </cell>
          <cell r="F52" t="str">
            <v>4560123527681</v>
          </cell>
          <cell r="G52">
            <v>35</v>
          </cell>
          <cell r="H52">
            <v>10</v>
          </cell>
          <cell r="I52">
            <v>45</v>
          </cell>
        </row>
        <row r="53">
          <cell r="A53" t="str">
            <v>P28JG007-L</v>
          </cell>
          <cell r="B53" t="str">
            <v>P28JG007</v>
          </cell>
          <cell r="C53" t="str">
            <v>PIPED VELOUR JOGGER</v>
          </cell>
          <cell r="D53" t="str">
            <v>FOX</v>
          </cell>
          <cell r="E53" t="str">
            <v>LARGE</v>
          </cell>
          <cell r="F53" t="str">
            <v>4560123527682</v>
          </cell>
          <cell r="G53">
            <v>29</v>
          </cell>
          <cell r="H53">
            <v>10</v>
          </cell>
          <cell r="I53">
            <v>39</v>
          </cell>
        </row>
        <row r="54">
          <cell r="A54" t="str">
            <v>P28JG007-XL</v>
          </cell>
          <cell r="B54" t="str">
            <v>P28JG007</v>
          </cell>
          <cell r="C54" t="str">
            <v>PIPED VELOUR JOGGER</v>
          </cell>
          <cell r="D54" t="str">
            <v>FOX</v>
          </cell>
          <cell r="E54" t="str">
            <v>X-LARGE</v>
          </cell>
          <cell r="F54" t="str">
            <v>4560123527683</v>
          </cell>
          <cell r="G54">
            <v>13</v>
          </cell>
          <cell r="H54">
            <v>10</v>
          </cell>
          <cell r="I54">
            <v>23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63"/>
  <sheetViews>
    <sheetView tabSelected="1" view="pageBreakPreview" topLeftCell="A8" zoomScale="60" zoomScaleNormal="40" zoomScalePageLayoutView="55" workbookViewId="0">
      <selection activeCell="O12" sqref="O12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5" width="9.453125" style="1" bestFit="1" customWidth="1"/>
    <col min="16" max="16384" width="9.1796875" style="1"/>
  </cols>
  <sheetData>
    <row r="1" spans="1:15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5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5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5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5" ht="38.25" customHeight="1">
      <c r="A5" s="15" t="s">
        <v>7</v>
      </c>
      <c r="B5" s="116" t="s">
        <v>4735</v>
      </c>
      <c r="C5" s="116"/>
      <c r="D5" s="116"/>
      <c r="E5" s="16"/>
      <c r="F5" s="119" t="s">
        <v>8</v>
      </c>
      <c r="G5" s="120"/>
      <c r="H5" s="114" t="s">
        <v>4732</v>
      </c>
      <c r="I5" s="115"/>
      <c r="J5" s="17"/>
      <c r="K5" s="17"/>
      <c r="L5" s="18"/>
      <c r="M5" s="19" t="s">
        <v>9</v>
      </c>
      <c r="N5" s="68">
        <v>45751</v>
      </c>
    </row>
    <row r="6" spans="1:15" ht="21.75" customHeight="1">
      <c r="A6" s="20" t="s">
        <v>10</v>
      </c>
      <c r="B6" s="123"/>
      <c r="C6" s="123"/>
      <c r="D6" s="123"/>
      <c r="E6" s="16"/>
      <c r="F6" s="119" t="s">
        <v>11</v>
      </c>
      <c r="G6" s="120"/>
      <c r="H6" s="117" t="s">
        <v>6818</v>
      </c>
      <c r="I6" s="118"/>
      <c r="J6" s="17"/>
      <c r="K6" s="17"/>
      <c r="L6" s="18"/>
      <c r="M6" s="19" t="s">
        <v>12</v>
      </c>
      <c r="N6" s="69"/>
    </row>
    <row r="7" spans="1:15" ht="21.75" customHeight="1">
      <c r="A7" s="20" t="s">
        <v>13</v>
      </c>
      <c r="B7" s="124"/>
      <c r="C7" s="124"/>
      <c r="D7" s="5"/>
      <c r="E7" s="16"/>
      <c r="F7" s="119" t="s">
        <v>14</v>
      </c>
      <c r="G7" s="120"/>
      <c r="H7" s="129">
        <f>N5+15</f>
        <v>45766</v>
      </c>
      <c r="I7" s="130"/>
      <c r="J7" s="17"/>
      <c r="K7" s="17"/>
      <c r="L7" s="18"/>
      <c r="M7" s="19" t="s">
        <v>15</v>
      </c>
      <c r="N7" s="70" t="s">
        <v>6819</v>
      </c>
    </row>
    <row r="8" spans="1:15" ht="21.75" customHeight="1">
      <c r="A8" s="21" t="s">
        <v>16</v>
      </c>
      <c r="B8" s="127"/>
      <c r="C8" s="127"/>
      <c r="D8" s="11"/>
      <c r="E8" s="16"/>
      <c r="F8" s="119" t="s">
        <v>17</v>
      </c>
      <c r="G8" s="120"/>
      <c r="H8" s="125">
        <f>N5+40</f>
        <v>45791</v>
      </c>
      <c r="I8" s="126"/>
      <c r="J8" s="22"/>
      <c r="K8" s="22"/>
      <c r="L8" s="18"/>
      <c r="M8" s="19" t="s">
        <v>18</v>
      </c>
      <c r="N8" s="71" t="s">
        <v>6817</v>
      </c>
    </row>
    <row r="9" spans="1:15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5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5" s="102" customFormat="1" ht="135.75" customHeight="1">
      <c r="A11" s="93" t="s">
        <v>4761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v>60200</v>
      </c>
      <c r="J11" s="98">
        <v>0</v>
      </c>
      <c r="K11" s="99">
        <f>I11-J11</f>
        <v>60200</v>
      </c>
      <c r="L11" s="100">
        <v>300</v>
      </c>
      <c r="M11" s="101">
        <f>L11*K11</f>
        <v>18060000</v>
      </c>
      <c r="N11" s="112" t="s">
        <v>4734</v>
      </c>
      <c r="O11" s="137">
        <f>I11-1174</f>
        <v>59026</v>
      </c>
    </row>
    <row r="12" spans="1:15" ht="61.5" customHeight="1">
      <c r="A12" s="27"/>
      <c r="B12" s="25"/>
      <c r="C12" s="25"/>
      <c r="D12" s="25"/>
      <c r="E12" s="25"/>
      <c r="F12" s="26"/>
      <c r="G12" s="131" t="s">
        <v>40</v>
      </c>
      <c r="H12" s="132"/>
      <c r="I12" s="33"/>
      <c r="J12" s="28"/>
      <c r="K12" s="12"/>
      <c r="L12" s="29"/>
      <c r="M12" s="30"/>
      <c r="N12" s="31"/>
    </row>
    <row r="13" spans="1:15" ht="84" customHeight="1">
      <c r="A13" s="27"/>
      <c r="B13" s="25"/>
      <c r="C13" s="25"/>
      <c r="D13" s="25"/>
      <c r="E13" s="25"/>
      <c r="F13" s="26"/>
      <c r="G13" s="133"/>
      <c r="H13" s="134"/>
      <c r="I13" s="33"/>
      <c r="J13" s="28"/>
      <c r="K13" s="12"/>
      <c r="L13" s="29"/>
      <c r="M13" s="30"/>
      <c r="N13" s="31"/>
    </row>
    <row r="14" spans="1:15" ht="61.5" customHeight="1">
      <c r="A14" s="27"/>
      <c r="B14" s="25"/>
      <c r="C14" s="25"/>
      <c r="D14" s="25"/>
      <c r="E14" s="25"/>
      <c r="F14" s="32"/>
      <c r="G14" s="135"/>
      <c r="H14" s="136"/>
      <c r="I14" s="33"/>
      <c r="J14" s="33"/>
      <c r="K14" s="12"/>
      <c r="L14" s="29"/>
      <c r="M14" s="30"/>
      <c r="N14" s="31"/>
    </row>
    <row r="15" spans="1:15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5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60200</v>
      </c>
      <c r="J16" s="45"/>
      <c r="K16" s="44">
        <f>SUM(K11:K14)</f>
        <v>60200</v>
      </c>
      <c r="L16" s="46"/>
      <c r="M16" s="47">
        <f>SUM(M11:M14)</f>
        <v>18060000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28" t="s">
        <v>33</v>
      </c>
      <c r="B18" s="128"/>
      <c r="C18" s="52"/>
      <c r="D18" s="53"/>
      <c r="E18" s="122" t="s">
        <v>34</v>
      </c>
      <c r="F18" s="122"/>
      <c r="G18" s="122"/>
      <c r="H18" s="54"/>
      <c r="I18" s="55"/>
      <c r="J18" s="55"/>
      <c r="K18" s="55"/>
      <c r="L18" s="121" t="s">
        <v>35</v>
      </c>
      <c r="M18" s="121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VLOOKUP(G2,#REF!,2,0)</f>
        <v>#REF!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VLOOKUP(G3,#REF!,2,0)</f>
        <v>#REF!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VLOOKUP(G4,#REF!,2,0)</f>
        <v>#REF!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VLOOKUP(G5,#REF!,2,0)</f>
        <v>#REF!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VLOOKUP(G6,#REF!,2,0)</f>
        <v>#REF!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VLOOKUP(G7,#REF!,2,0)</f>
        <v>#REF!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VLOOKUP(G8,#REF!,2,0)</f>
        <v>#REF!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VLOOKUP(G9,#REF!,2,0)</f>
        <v>#REF!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VLOOKUP(G10,#REF!,2,0)</f>
        <v>#REF!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VLOOKUP(G11,#REF!,2,0)</f>
        <v>#REF!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VLOOKUP(G12,#REF!,2,0)</f>
        <v>#REF!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VLOOKUP(G13,#REF!,2,0)</f>
        <v>#REF!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VLOOKUP(G14,#REF!,2,0)</f>
        <v>#REF!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VLOOKUP(G15,#REF!,2,0)</f>
        <v>#REF!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VLOOKUP(G16,#REF!,2,0)</f>
        <v>#REF!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VLOOKUP(G17,#REF!,2,0)</f>
        <v>#REF!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VLOOKUP(G18,#REF!,2,0)</f>
        <v>#REF!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VLOOKUP(G19,#REF!,2,0)</f>
        <v>#REF!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VLOOKUP(G20,#REF!,2,0)</f>
        <v>#REF!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VLOOKUP(G21,#REF!,2,0)</f>
        <v>#REF!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VLOOKUP(G22,#REF!,2,0)</f>
        <v>#REF!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VLOOKUP(G23,#REF!,2,0)</f>
        <v>#REF!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VLOOKUP(G24,#REF!,2,0)</f>
        <v>#REF!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VLOOKUP(G25,#REF!,2,0)</f>
        <v>#REF!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VLOOKUP(G26,#REF!,2,0)</f>
        <v>#REF!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VLOOKUP(G27,#REF!,2,0)</f>
        <v>#REF!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VLOOKUP(G28,#REF!,2,0)</f>
        <v>#REF!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VLOOKUP(G29,#REF!,2,0)</f>
        <v>#REF!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VLOOKUP(G30,#REF!,2,0)</f>
        <v>#REF!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VLOOKUP(G31,#REF!,2,0)</f>
        <v>#REF!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VLOOKUP(G32,#REF!,2,0)</f>
        <v>#REF!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VLOOKUP(G33,#REF!,2,0)</f>
        <v>#REF!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VLOOKUP(G34,#REF!,2,0)</f>
        <v>#REF!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VLOOKUP(G35,#REF!,2,0)</f>
        <v>#REF!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VLOOKUP(G36,#REF!,2,0)</f>
        <v>#REF!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2">
        <v>4560123504834</v>
      </c>
      <c r="H37" s="72" t="e">
        <f>VLOOKUP(G37,#REF!,2,0)</f>
        <v>#REF!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VLOOKUP(G38,#REF!,2,0)</f>
        <v>#REF!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VLOOKUP(G39,#REF!,2,0)</f>
        <v>#REF!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VLOOKUP(G40,#REF!,2,0)</f>
        <v>#REF!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VLOOKUP(G41,#REF!,2,0)</f>
        <v>#REF!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VLOOKUP(G42,#REF!,2,0)</f>
        <v>#REF!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VLOOKUP(G43,#REF!,2,0)</f>
        <v>#REF!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VLOOKUP(G44,#REF!,2,0)</f>
        <v>#REF!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VLOOKUP(G45,#REF!,2,0)</f>
        <v>#REF!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VLOOKUP(G46,#REF!,2,0)</f>
        <v>#REF!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VLOOKUP(G47,#REF!,2,0)</f>
        <v>#REF!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VLOOKUP(G48,#REF!,2,0)</f>
        <v>#REF!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VLOOKUP(G49,#REF!,2,0)</f>
        <v>#REF!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VLOOKUP(G50,#REF!,2,0)</f>
        <v>#REF!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VLOOKUP(G51,#REF!,2,0)</f>
        <v>#REF!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VLOOKUP(G52,#REF!,2,0)</f>
        <v>#REF!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VLOOKUP(G53,#REF!,2,0)</f>
        <v>#REF!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VLOOKUP(G54,#REF!,2,0)</f>
        <v>#REF!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VLOOKUP(G55,#REF!,2,0)</f>
        <v>#REF!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VLOOKUP(G56,#REF!,2,0)</f>
        <v>#REF!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VLOOKUP(G57,#REF!,2,0)</f>
        <v>#REF!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VLOOKUP(G58,#REF!,2,0)</f>
        <v>#REF!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VLOOKUP(G59,#REF!,2,0)</f>
        <v>#REF!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VLOOKUP(G60,#REF!,2,0)</f>
        <v>#REF!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VLOOKUP(G61,#REF!,2,0)</f>
        <v>#REF!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VLOOKUP(G62,#REF!,2,0)</f>
        <v>#REF!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VLOOKUP(G63,#REF!,2,0)</f>
        <v>#REF!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VLOOKUP(G64,#REF!,2,0)</f>
        <v>#REF!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VLOOKUP(G65,#REF!,2,0)</f>
        <v>#REF!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VLOOKUP(G66,#REF!,2,0)</f>
        <v>#REF!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VLOOKUP(G67,#REF!,2,0)</f>
        <v>#REF!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VLOOKUP(G68,#REF!,2,0)</f>
        <v>#REF!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VLOOKUP(G69,#REF!,2,0)</f>
        <v>#REF!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VLOOKUP(G70,#REF!,2,0)</f>
        <v>#REF!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VLOOKUP(G71,#REF!,2,0)</f>
        <v>#REF!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VLOOKUP(G72,#REF!,2,0)</f>
        <v>#REF!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VLOOKUP(G73,#REF!,2,0)</f>
        <v>#REF!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VLOOKUP(G74,#REF!,2,0)</f>
        <v>#REF!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VLOOKUP(G75,#REF!,2,0)</f>
        <v>#REF!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VLOOKUP(G76,#REF!,2,0)</f>
        <v>#REF!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VLOOKUP(G77,#REF!,2,0)</f>
        <v>#REF!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VLOOKUP(G78,#REF!,2,0)</f>
        <v>#REF!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VLOOKUP(G79,#REF!,2,0)</f>
        <v>#REF!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VLOOKUP(G80,#REF!,2,0)</f>
        <v>#REF!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VLOOKUP(G81,#REF!,2,0)</f>
        <v>#REF!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VLOOKUP(G82,#REF!,2,0)</f>
        <v>#REF!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VLOOKUP(G83,#REF!,2,0)</f>
        <v>#REF!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VLOOKUP(G84,#REF!,2,0)</f>
        <v>#REF!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VLOOKUP(G85,#REF!,2,0)</f>
        <v>#REF!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VLOOKUP(G86,#REF!,2,0)</f>
        <v>#REF!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VLOOKUP(G87,#REF!,2,0)</f>
        <v>#REF!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VLOOKUP(G88,#REF!,2,0)</f>
        <v>#REF!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VLOOKUP(G89,#REF!,2,0)</f>
        <v>#REF!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VLOOKUP(G90,#REF!,2,0)</f>
        <v>#REF!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VLOOKUP(G91,#REF!,2,0)</f>
        <v>#REF!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VLOOKUP(G92,#REF!,2,0)</f>
        <v>#REF!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VLOOKUP(G93,#REF!,2,0)</f>
        <v>#REF!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VLOOKUP(G94,#REF!,2,0)</f>
        <v>#REF!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VLOOKUP(G95,#REF!,2,0)</f>
        <v>#REF!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VLOOKUP(G96,#REF!,2,0)</f>
        <v>#REF!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VLOOKUP(G97,#REF!,2,0)</f>
        <v>#REF!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VLOOKUP(G98,#REF!,2,0)</f>
        <v>#REF!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VLOOKUP(G99,#REF!,2,0)</f>
        <v>#REF!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VLOOKUP(G100,#REF!,2,0)</f>
        <v>#REF!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VLOOKUP(G101,#REF!,2,0)</f>
        <v>#REF!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VLOOKUP(G102,#REF!,2,0)</f>
        <v>#REF!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VLOOKUP(G103,#REF!,2,0)</f>
        <v>#REF!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VLOOKUP(G104,#REF!,2,0)</f>
        <v>#REF!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VLOOKUP(G105,#REF!,2,0)</f>
        <v>#REF!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VLOOKUP(G106,#REF!,2,0)</f>
        <v>#REF!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VLOOKUP(G107,#REF!,2,0)</f>
        <v>#REF!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VLOOKUP(G108,#REF!,2,0)</f>
        <v>#REF!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VLOOKUP(G109,#REF!,2,0)</f>
        <v>#REF!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VLOOKUP(G110,#REF!,2,0)</f>
        <v>#REF!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VLOOKUP(G111,#REF!,2,0)</f>
        <v>#REF!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VLOOKUP(G112,#REF!,2,0)</f>
        <v>#REF!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VLOOKUP(G113,#REF!,2,0)</f>
        <v>#REF!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VLOOKUP(G114,#REF!,2,0)</f>
        <v>#REF!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VLOOKUP(G115,#REF!,2,0)</f>
        <v>#REF!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VLOOKUP(G116,#REF!,2,0)</f>
        <v>#REF!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VLOOKUP(G117,#REF!,2,0)</f>
        <v>#REF!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VLOOKUP(G118,#REF!,2,0)</f>
        <v>#REF!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VLOOKUP(G119,#REF!,2,0)</f>
        <v>#REF!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VLOOKUP(G120,#REF!,2,0)</f>
        <v>#REF!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VLOOKUP(G121,#REF!,2,0)</f>
        <v>#REF!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VLOOKUP(G122,#REF!,2,0)</f>
        <v>#REF!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VLOOKUP(G123,#REF!,2,0)</f>
        <v>#REF!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VLOOKUP(G124,#REF!,2,0)</f>
        <v>#REF!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VLOOKUP(G125,#REF!,2,0)</f>
        <v>#REF!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VLOOKUP(G126,#REF!,2,0)</f>
        <v>#REF!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VLOOKUP(G127,#REF!,2,0)</f>
        <v>#REF!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VLOOKUP(G128,#REF!,2,0)</f>
        <v>#REF!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VLOOKUP(G129,#REF!,2,0)</f>
        <v>#REF!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VLOOKUP(G130,#REF!,2,0)</f>
        <v>#REF!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VLOOKUP(G131,#REF!,2,0)</f>
        <v>#REF!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VLOOKUP(G132,#REF!,2,0)</f>
        <v>#REF!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VLOOKUP(G133,#REF!,2,0)</f>
        <v>#REF!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VLOOKUP(G134,#REF!,2,0)</f>
        <v>#REF!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VLOOKUP(G135,#REF!,2,0)</f>
        <v>#REF!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VLOOKUP(G136,#REF!,2,0)</f>
        <v>#REF!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VLOOKUP(G137,#REF!,2,0)</f>
        <v>#REF!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VLOOKUP(G138,#REF!,2,0)</f>
        <v>#REF!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VLOOKUP(G139,#REF!,2,0)</f>
        <v>#REF!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VLOOKUP(G140,#REF!,2,0)</f>
        <v>#REF!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VLOOKUP(G141,#REF!,2,0)</f>
        <v>#REF!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VLOOKUP(G142,#REF!,2,0)</f>
        <v>#REF!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VLOOKUP(G143,#REF!,2,0)</f>
        <v>#REF!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VLOOKUP(G144,#REF!,2,0)</f>
        <v>#REF!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VLOOKUP(G145,#REF!,2,0)</f>
        <v>#REF!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VLOOKUP(G146,#REF!,2,0)</f>
        <v>#REF!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VLOOKUP(G147,#REF!,2,0)</f>
        <v>#REF!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VLOOKUP(G148,#REF!,2,0)</f>
        <v>#REF!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VLOOKUP(G149,#REF!,2,0)</f>
        <v>#REF!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VLOOKUP(G150,#REF!,2,0)</f>
        <v>#REF!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VLOOKUP(G151,#REF!,2,0)</f>
        <v>#REF!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VLOOKUP(G152,#REF!,2,0)</f>
        <v>#REF!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VLOOKUP(G153,#REF!,2,0)</f>
        <v>#REF!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VLOOKUP(G154,#REF!,2,0)</f>
        <v>#REF!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VLOOKUP(G155,#REF!,2,0)</f>
        <v>#REF!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VLOOKUP(G156,#REF!,2,0)</f>
        <v>#REF!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VLOOKUP(G157,#REF!,2,0)</f>
        <v>#REF!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VLOOKUP(G158,#REF!,2,0)</f>
        <v>#REF!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VLOOKUP(G159,#REF!,2,0)</f>
        <v>#REF!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VLOOKUP(G160,#REF!,2,0)</f>
        <v>#REF!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VLOOKUP(G161,#REF!,2,0)</f>
        <v>#REF!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VLOOKUP(G162,#REF!,2,0)</f>
        <v>#REF!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VLOOKUP(G163,#REF!,2,0)</f>
        <v>#REF!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VLOOKUP(G164,#REF!,2,0)</f>
        <v>#REF!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VLOOKUP(G165,#REF!,2,0)</f>
        <v>#REF!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VLOOKUP(G166,#REF!,2,0)</f>
        <v>#REF!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VLOOKUP(G167,#REF!,2,0)</f>
        <v>#REF!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VLOOKUP(G168,#REF!,2,0)</f>
        <v>#REF!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VLOOKUP(G169,#REF!,2,0)</f>
        <v>#REF!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VLOOKUP(G170,#REF!,2,0)</f>
        <v>#REF!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VLOOKUP(G171,#REF!,2,0)</f>
        <v>#REF!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VLOOKUP(G172,#REF!,2,0)</f>
        <v>#REF!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VLOOKUP(G173,#REF!,2,0)</f>
        <v>#REF!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VLOOKUP(G174,#REF!,2,0)</f>
        <v>#REF!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VLOOKUP(G175,#REF!,2,0)</f>
        <v>#REF!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VLOOKUP(G176,#REF!,2,0)</f>
        <v>#REF!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VLOOKUP(G177,#REF!,2,0)</f>
        <v>#REF!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VLOOKUP(G178,#REF!,2,0)</f>
        <v>#REF!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VLOOKUP(G179,#REF!,2,0)</f>
        <v>#REF!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VLOOKUP(G180,#REF!,2,0)</f>
        <v>#REF!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VLOOKUP(G181,#REF!,2,0)</f>
        <v>#REF!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VLOOKUP(G182,#REF!,2,0)</f>
        <v>#REF!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VLOOKUP(G183,#REF!,2,0)</f>
        <v>#REF!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VLOOKUP(G184,#REF!,2,0)</f>
        <v>#REF!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VLOOKUP(G185,#REF!,2,0)</f>
        <v>#REF!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VLOOKUP(G186,#REF!,2,0)</f>
        <v>#REF!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VLOOKUP(G187,#REF!,2,0)</f>
        <v>#REF!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VLOOKUP(G188,#REF!,2,0)</f>
        <v>#REF!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VLOOKUP(G189,#REF!,2,0)</f>
        <v>#REF!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VLOOKUP(G190,#REF!,2,0)</f>
        <v>#REF!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VLOOKUP(G191,#REF!,2,0)</f>
        <v>#REF!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VLOOKUP(G192,#REF!,2,0)</f>
        <v>#REF!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VLOOKUP(G193,#REF!,2,0)</f>
        <v>#REF!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VLOOKUP(G194,#REF!,2,0)</f>
        <v>#REF!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VLOOKUP(G195,#REF!,2,0)</f>
        <v>#REF!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VLOOKUP(G196,#REF!,2,0)</f>
        <v>#REF!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VLOOKUP(G197,#REF!,2,0)</f>
        <v>#REF!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VLOOKUP(G198,#REF!,2,0)</f>
        <v>#REF!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VLOOKUP(G199,#REF!,2,0)</f>
        <v>#REF!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VLOOKUP(G200,#REF!,2,0)</f>
        <v>#REF!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VLOOKUP(G201,#REF!,2,0)</f>
        <v>#REF!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VLOOKUP(G202,#REF!,2,0)</f>
        <v>#REF!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VLOOKUP(G203,#REF!,2,0)</f>
        <v>#REF!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VLOOKUP(G204,#REF!,2,0)</f>
        <v>#REF!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VLOOKUP(G205,#REF!,2,0)</f>
        <v>#REF!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VLOOKUP(G206,#REF!,2,0)</f>
        <v>#REF!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VLOOKUP(G207,#REF!,2,0)</f>
        <v>#REF!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VLOOKUP(G208,#REF!,2,0)</f>
        <v>#REF!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VLOOKUP(G209,#REF!,2,0)</f>
        <v>#REF!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VLOOKUP(G210,#REF!,2,0)</f>
        <v>#REF!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VLOOKUP(G211,#REF!,2,0)</f>
        <v>#REF!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VLOOKUP(G212,#REF!,2,0)</f>
        <v>#REF!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VLOOKUP(G213,#REF!,2,0)</f>
        <v>#REF!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VLOOKUP(G214,#REF!,2,0)</f>
        <v>#REF!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VLOOKUP(G215,#REF!,2,0)</f>
        <v>#REF!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VLOOKUP(G216,#REF!,2,0)</f>
        <v>#REF!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VLOOKUP(G217,#REF!,2,0)</f>
        <v>#REF!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VLOOKUP(G218,#REF!,2,0)</f>
        <v>#REF!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VLOOKUP(G219,#REF!,2,0)</f>
        <v>#REF!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VLOOKUP(G220,#REF!,2,0)</f>
        <v>#REF!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VLOOKUP(G221,#REF!,2,0)</f>
        <v>#REF!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VLOOKUP(G222,#REF!,2,0)</f>
        <v>#REF!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VLOOKUP(G223,#REF!,2,0)</f>
        <v>#REF!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VLOOKUP(G224,#REF!,2,0)</f>
        <v>#REF!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VLOOKUP(G225,#REF!,2,0)</f>
        <v>#REF!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VLOOKUP(G226,#REF!,2,0)</f>
        <v>#REF!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VLOOKUP(G227,#REF!,2,0)</f>
        <v>#REF!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VLOOKUP(G228,#REF!,2,0)</f>
        <v>#REF!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VLOOKUP(G229,#REF!,2,0)</f>
        <v>#REF!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VLOOKUP(G230,#REF!,2,0)</f>
        <v>#REF!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VLOOKUP(G231,#REF!,2,0)</f>
        <v>#REF!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VLOOKUP(G232,#REF!,2,0)</f>
        <v>#REF!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VLOOKUP(G233,#REF!,2,0)</f>
        <v>#REF!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VLOOKUP(G234,#REF!,2,0)</f>
        <v>#REF!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VLOOKUP(G235,#REF!,2,0)</f>
        <v>#REF!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VLOOKUP(G236,#REF!,2,0)</f>
        <v>#REF!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VLOOKUP(G237,#REF!,2,0)</f>
        <v>#REF!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VLOOKUP(G238,#REF!,2,0)</f>
        <v>#REF!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VLOOKUP(G239,#REF!,2,0)</f>
        <v>#REF!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VLOOKUP(G240,#REF!,2,0)</f>
        <v>#REF!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VLOOKUP(G241,#REF!,2,0)</f>
        <v>#REF!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VLOOKUP(G242,#REF!,2,0)</f>
        <v>#REF!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VLOOKUP(G243,#REF!,2,0)</f>
        <v>#REF!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VLOOKUP(G244,#REF!,2,0)</f>
        <v>#REF!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VLOOKUP(G245,#REF!,2,0)</f>
        <v>#REF!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VLOOKUP(G246,#REF!,2,0)</f>
        <v>#REF!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VLOOKUP(G247,#REF!,2,0)</f>
        <v>#REF!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VLOOKUP(G248,#REF!,2,0)</f>
        <v>#REF!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VLOOKUP(G249,#REF!,2,0)</f>
        <v>#REF!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VLOOKUP(G250,#REF!,2,0)</f>
        <v>#REF!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VLOOKUP(G251,#REF!,2,0)</f>
        <v>#REF!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VLOOKUP(G252,#REF!,2,0)</f>
        <v>#REF!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VLOOKUP(G253,#REF!,2,0)</f>
        <v>#REF!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VLOOKUP(G254,#REF!,2,0)</f>
        <v>#REF!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VLOOKUP(G255,#REF!,2,0)</f>
        <v>#REF!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VLOOKUP(G256,#REF!,2,0)</f>
        <v>#REF!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VLOOKUP(G257,#REF!,2,0)</f>
        <v>#REF!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VLOOKUP(G258,#REF!,2,0)</f>
        <v>#REF!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VLOOKUP(G259,#REF!,2,0)</f>
        <v>#REF!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VLOOKUP(G260,#REF!,2,0)</f>
        <v>#REF!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VLOOKUP(G261,#REF!,2,0)</f>
        <v>#REF!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VLOOKUP(G262,#REF!,2,0)</f>
        <v>#REF!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VLOOKUP(G263,#REF!,2,0)</f>
        <v>#REF!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VLOOKUP(G264,#REF!,2,0)</f>
        <v>#REF!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VLOOKUP(G265,#REF!,2,0)</f>
        <v>#REF!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VLOOKUP(G266,#REF!,2,0)</f>
        <v>#REF!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VLOOKUP(G267,#REF!,2,0)</f>
        <v>#REF!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VLOOKUP(G268,#REF!,2,0)</f>
        <v>#REF!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VLOOKUP(G269,#REF!,2,0)</f>
        <v>#REF!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VLOOKUP(G270,#REF!,2,0)</f>
        <v>#REF!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VLOOKUP(G271,#REF!,2,0)</f>
        <v>#REF!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VLOOKUP(G272,#REF!,2,0)</f>
        <v>#REF!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VLOOKUP(G273,#REF!,2,0)</f>
        <v>#REF!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VLOOKUP(G274,#REF!,2,0)</f>
        <v>#REF!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VLOOKUP(G275,#REF!,2,0)</f>
        <v>#REF!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VLOOKUP(G276,#REF!,2,0)</f>
        <v>#REF!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VLOOKUP(G277,#REF!,2,0)</f>
        <v>#REF!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VLOOKUP(G278,#REF!,2,0)</f>
        <v>#REF!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VLOOKUP(G279,#REF!,2,0)</f>
        <v>#REF!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VLOOKUP(G280,#REF!,2,0)</f>
        <v>#REF!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VLOOKUP(G281,#REF!,2,0)</f>
        <v>#REF!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VLOOKUP(G282,#REF!,2,0)</f>
        <v>#REF!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VLOOKUP(G283,#REF!,2,0)</f>
        <v>#REF!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VLOOKUP(G284,#REF!,2,0)</f>
        <v>#REF!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VLOOKUP(G285,#REF!,2,0)</f>
        <v>#REF!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VLOOKUP(G286,#REF!,2,0)</f>
        <v>#REF!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VLOOKUP(G287,#REF!,2,0)</f>
        <v>#REF!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VLOOKUP(G288,#REF!,2,0)</f>
        <v>#REF!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VLOOKUP(G289,#REF!,2,0)</f>
        <v>#REF!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VLOOKUP(G290,#REF!,2,0)</f>
        <v>#REF!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VLOOKUP(G291,#REF!,2,0)</f>
        <v>#REF!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VLOOKUP(G292,#REF!,2,0)</f>
        <v>#REF!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VLOOKUP(G293,#REF!,2,0)</f>
        <v>#REF!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VLOOKUP(G294,#REF!,2,0)</f>
        <v>#REF!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VLOOKUP(G295,#REF!,2,0)</f>
        <v>#REF!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VLOOKUP(G296,#REF!,2,0)</f>
        <v>#REF!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VLOOKUP(G297,#REF!,2,0)</f>
        <v>#REF!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VLOOKUP(G298,#REF!,2,0)</f>
        <v>#REF!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VLOOKUP(G299,#REF!,2,0)</f>
        <v>#REF!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VLOOKUP(G300,#REF!,2,0)</f>
        <v>#REF!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VLOOKUP(G301,#REF!,2,0)</f>
        <v>#REF!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VLOOKUP(G302,#REF!,2,0)</f>
        <v>#REF!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VLOOKUP(G303,#REF!,2,0)</f>
        <v>#REF!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VLOOKUP(G304,#REF!,2,0)</f>
        <v>#REF!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VLOOKUP(G305,#REF!,2,0)</f>
        <v>#REF!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VLOOKUP(G306,#REF!,2,0)</f>
        <v>#REF!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VLOOKUP(G307,#REF!,2,0)</f>
        <v>#REF!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VLOOKUP(G308,#REF!,2,0)</f>
        <v>#REF!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VLOOKUP(G309,#REF!,2,0)</f>
        <v>#REF!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VLOOKUP(G310,#REF!,2,0)</f>
        <v>#REF!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VLOOKUP(G311,#REF!,2,0)</f>
        <v>#REF!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VLOOKUP(G312,#REF!,2,0)</f>
        <v>#REF!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VLOOKUP(G313,#REF!,2,0)</f>
        <v>#REF!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VLOOKUP(G314,#REF!,2,0)</f>
        <v>#REF!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VLOOKUP(G315,#REF!,2,0)</f>
        <v>#REF!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VLOOKUP(G316,#REF!,2,0)</f>
        <v>#REF!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VLOOKUP(G317,#REF!,2,0)</f>
        <v>#REF!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VLOOKUP(G318,#REF!,2,0)</f>
        <v>#REF!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VLOOKUP(G319,#REF!,2,0)</f>
        <v>#REF!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VLOOKUP(G320,#REF!,2,0)</f>
        <v>#REF!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VLOOKUP(G321,#REF!,2,0)</f>
        <v>#REF!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VLOOKUP(G322,#REF!,2,0)</f>
        <v>#REF!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VLOOKUP(G323,#REF!,2,0)</f>
        <v>#REF!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VLOOKUP(G324,#REF!,2,0)</f>
        <v>#REF!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VLOOKUP(G325,#REF!,2,0)</f>
        <v>#REF!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VLOOKUP(G326,#REF!,2,0)</f>
        <v>#REF!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VLOOKUP(G327,#REF!,2,0)</f>
        <v>#REF!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VLOOKUP(G328,#REF!,2,0)</f>
        <v>#REF!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VLOOKUP(G329,#REF!,2,0)</f>
        <v>#REF!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VLOOKUP(G330,#REF!,2,0)</f>
        <v>#REF!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VLOOKUP(G331,#REF!,2,0)</f>
        <v>#REF!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VLOOKUP(G332,#REF!,2,0)</f>
        <v>#REF!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VLOOKUP(G333,#REF!,2,0)</f>
        <v>#REF!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VLOOKUP(G334,#REF!,2,0)</f>
        <v>#REF!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VLOOKUP(G335,#REF!,2,0)</f>
        <v>#REF!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VLOOKUP(G336,#REF!,2,0)</f>
        <v>#REF!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VLOOKUP(G337,#REF!,2,0)</f>
        <v>#REF!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VLOOKUP(G338,#REF!,2,0)</f>
        <v>#REF!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VLOOKUP(G339,#REF!,2,0)</f>
        <v>#REF!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VLOOKUP(G340,#REF!,2,0)</f>
        <v>#REF!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VLOOKUP(G341,#REF!,2,0)</f>
        <v>#REF!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VLOOKUP(G342,#REF!,2,0)</f>
        <v>#REF!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VLOOKUP(G343,#REF!,2,0)</f>
        <v>#REF!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VLOOKUP(G344,#REF!,2,0)</f>
        <v>#REF!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VLOOKUP(G345,#REF!,2,0)</f>
        <v>#REF!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VLOOKUP(G346,#REF!,2,0)</f>
        <v>#REF!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VLOOKUP(G347,#REF!,2,0)</f>
        <v>#REF!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VLOOKUP(G348,#REF!,2,0)</f>
        <v>#REF!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VLOOKUP(G349,#REF!,2,0)</f>
        <v>#REF!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VLOOKUP(G350,#REF!,2,0)</f>
        <v>#REF!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VLOOKUP(G351,#REF!,2,0)</f>
        <v>#REF!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VLOOKUP(G352,#REF!,2,0)</f>
        <v>#REF!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VLOOKUP(G353,#REF!,2,0)</f>
        <v>#REF!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VLOOKUP(G354,#REF!,2,0)</f>
        <v>#REF!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VLOOKUP(G355,#REF!,2,0)</f>
        <v>#REF!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VLOOKUP(G356,#REF!,2,0)</f>
        <v>#REF!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VLOOKUP(G357,#REF!,2,0)</f>
        <v>#REF!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VLOOKUP(G358,#REF!,2,0)</f>
        <v>#REF!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VLOOKUP(G359,#REF!,2,0)</f>
        <v>#REF!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VLOOKUP(G360,#REF!,2,0)</f>
        <v>#REF!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VLOOKUP(G361,#REF!,2,0)</f>
        <v>#REF!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VLOOKUP(G362,#REF!,2,0)</f>
        <v>#REF!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VLOOKUP(G363,#REF!,2,0)</f>
        <v>#REF!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VLOOKUP(G364,#REF!,2,0)</f>
        <v>#REF!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VLOOKUP(G365,#REF!,2,0)</f>
        <v>#REF!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VLOOKUP(G366,#REF!,2,0)</f>
        <v>#REF!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VLOOKUP(G367,#REF!,2,0)</f>
        <v>#REF!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VLOOKUP(G368,#REF!,2,0)</f>
        <v>#REF!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VLOOKUP(G369,#REF!,2,0)</f>
        <v>#REF!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VLOOKUP(G370,#REF!,2,0)</f>
        <v>#REF!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VLOOKUP(G371,#REF!,2,0)</f>
        <v>#REF!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VLOOKUP(G372,#REF!,2,0)</f>
        <v>#REF!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VLOOKUP(G373,#REF!,2,0)</f>
        <v>#REF!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VLOOKUP(G374,#REF!,2,0)</f>
        <v>#REF!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VLOOKUP(G375,#REF!,2,0)</f>
        <v>#REF!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VLOOKUP(G376,#REF!,2,0)</f>
        <v>#REF!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VLOOKUP(G377,#REF!,2,0)</f>
        <v>#REF!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VLOOKUP(G378,#REF!,2,0)</f>
        <v>#REF!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VLOOKUP(G379,#REF!,2,0)</f>
        <v>#REF!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VLOOKUP(G380,#REF!,2,0)</f>
        <v>#REF!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VLOOKUP(G381,#REF!,2,0)</f>
        <v>#REF!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VLOOKUP(G382,#REF!,2,0)</f>
        <v>#REF!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VLOOKUP(G383,#REF!,2,0)</f>
        <v>#REF!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VLOOKUP(G384,#REF!,2,0)</f>
        <v>#REF!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VLOOKUP(G385,#REF!,2,0)</f>
        <v>#REF!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VLOOKUP(G386,#REF!,2,0)</f>
        <v>#REF!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VLOOKUP(G387,#REF!,2,0)</f>
        <v>#REF!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VLOOKUP(G388,#REF!,2,0)</f>
        <v>#REF!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VLOOKUP(G389,#REF!,2,0)</f>
        <v>#REF!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VLOOKUP(G390,#REF!,2,0)</f>
        <v>#REF!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VLOOKUP(G391,#REF!,2,0)</f>
        <v>#REF!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VLOOKUP(G392,#REF!,2,0)</f>
        <v>#REF!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VLOOKUP(G393,#REF!,2,0)</f>
        <v>#REF!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VLOOKUP(G394,#REF!,2,0)</f>
        <v>#REF!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VLOOKUP(G395,#REF!,2,0)</f>
        <v>#REF!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VLOOKUP(G396,#REF!,2,0)</f>
        <v>#REF!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VLOOKUP(G397,#REF!,2,0)</f>
        <v>#REF!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VLOOKUP(G398,#REF!,2,0)</f>
        <v>#REF!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VLOOKUP(G399,#REF!,2,0)</f>
        <v>#REF!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VLOOKUP(G400,#REF!,2,0)</f>
        <v>#REF!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VLOOKUP(G401,#REF!,2,0)</f>
        <v>#REF!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VLOOKUP(G402,#REF!,2,0)</f>
        <v>#REF!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VLOOKUP(G403,#REF!,2,0)</f>
        <v>#REF!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VLOOKUP(G404,#REF!,2,0)</f>
        <v>#REF!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VLOOKUP(G405,#REF!,2,0)</f>
        <v>#REF!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VLOOKUP(G406,#REF!,2,0)</f>
        <v>#REF!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VLOOKUP(G407,#REF!,2,0)</f>
        <v>#REF!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VLOOKUP(G408,#REF!,2,0)</f>
        <v>#REF!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VLOOKUP(G409,#REF!,2,0)</f>
        <v>#REF!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VLOOKUP(G410,#REF!,2,0)</f>
        <v>#REF!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VLOOKUP(G411,#REF!,2,0)</f>
        <v>#REF!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VLOOKUP(G412,#REF!,2,0)</f>
        <v>#REF!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VLOOKUP(G413,#REF!,2,0)</f>
        <v>#REF!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VLOOKUP(G414,#REF!,2,0)</f>
        <v>#REF!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VLOOKUP(G415,#REF!,2,0)</f>
        <v>#REF!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VLOOKUP(G416,#REF!,2,0)</f>
        <v>#REF!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VLOOKUP(G417,#REF!,2,0)</f>
        <v>#REF!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VLOOKUP(G418,#REF!,2,0)</f>
        <v>#REF!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VLOOKUP(G419,#REF!,2,0)</f>
        <v>#REF!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VLOOKUP(G420,#REF!,2,0)</f>
        <v>#REF!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VLOOKUP(G421,#REF!,2,0)</f>
        <v>#REF!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VLOOKUP(G422,#REF!,2,0)</f>
        <v>#REF!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VLOOKUP(G423,#REF!,2,0)</f>
        <v>#REF!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VLOOKUP(G424,#REF!,2,0)</f>
        <v>#REF!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VLOOKUP(G425,#REF!,2,0)</f>
        <v>#REF!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VLOOKUP(G426,#REF!,2,0)</f>
        <v>#REF!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VLOOKUP(G427,#REF!,2,0)</f>
        <v>#REF!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VLOOKUP(G428,#REF!,2,0)</f>
        <v>#REF!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VLOOKUP(G429,#REF!,2,0)</f>
        <v>#REF!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VLOOKUP(G430,#REF!,2,0)</f>
        <v>#REF!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VLOOKUP(G431,#REF!,2,0)</f>
        <v>#REF!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VLOOKUP(G432,#REF!,2,0)</f>
        <v>#REF!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VLOOKUP(G433,#REF!,2,0)</f>
        <v>#REF!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VLOOKUP(G434,#REF!,2,0)</f>
        <v>#REF!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VLOOKUP(G435,#REF!,2,0)</f>
        <v>#REF!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VLOOKUP(G436,#REF!,2,0)</f>
        <v>#REF!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VLOOKUP(G437,#REF!,2,0)</f>
        <v>#REF!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VLOOKUP(G438,#REF!,2,0)</f>
        <v>#REF!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VLOOKUP(G439,#REF!,2,0)</f>
        <v>#REF!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VLOOKUP(G440,#REF!,2,0)</f>
        <v>#REF!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VLOOKUP(G441,#REF!,2,0)</f>
        <v>#REF!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VLOOKUP(G442,#REF!,2,0)</f>
        <v>#REF!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VLOOKUP(G443,#REF!,2,0)</f>
        <v>#REF!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VLOOKUP(G444,#REF!,2,0)</f>
        <v>#REF!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VLOOKUP(G445,#REF!,2,0)</f>
        <v>#REF!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VLOOKUP(G446,#REF!,2,0)</f>
        <v>#REF!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VLOOKUP(G447,#REF!,2,0)</f>
        <v>#REF!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VLOOKUP(G448,#REF!,2,0)</f>
        <v>#REF!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VLOOKUP(G449,#REF!,2,0)</f>
        <v>#REF!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VLOOKUP(G450,#REF!,2,0)</f>
        <v>#REF!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VLOOKUP(G451,#REF!,2,0)</f>
        <v>#REF!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VLOOKUP(G452,#REF!,2,0)</f>
        <v>#REF!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VLOOKUP(G453,#REF!,2,0)</f>
        <v>#REF!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VLOOKUP(G454,#REF!,2,0)</f>
        <v>#REF!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VLOOKUP(G455,#REF!,2,0)</f>
        <v>#REF!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VLOOKUP(G456,#REF!,2,0)</f>
        <v>#REF!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VLOOKUP(G457,#REF!,2,0)</f>
        <v>#REF!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VLOOKUP(G458,#REF!,2,0)</f>
        <v>#REF!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VLOOKUP(G459,#REF!,2,0)</f>
        <v>#REF!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VLOOKUP(G460,#REF!,2,0)</f>
        <v>#REF!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VLOOKUP(G461,#REF!,2,0)</f>
        <v>#REF!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VLOOKUP(G462,#REF!,2,0)</f>
        <v>#REF!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VLOOKUP(G463,#REF!,2,0)</f>
        <v>#REF!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VLOOKUP(G464,#REF!,2,0)</f>
        <v>#REF!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VLOOKUP(G465,#REF!,2,0)</f>
        <v>#REF!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VLOOKUP(G466,#REF!,2,0)</f>
        <v>#REF!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VLOOKUP(G467,#REF!,2,0)</f>
        <v>#REF!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VLOOKUP(G468,#REF!,2,0)</f>
        <v>#REF!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VLOOKUP(G469,#REF!,2,0)</f>
        <v>#REF!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VLOOKUP(G470,#REF!,2,0)</f>
        <v>#REF!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VLOOKUP(G471,#REF!,2,0)</f>
        <v>#REF!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VLOOKUP(G472,#REF!,2,0)</f>
        <v>#REF!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VLOOKUP(G473,#REF!,2,0)</f>
        <v>#REF!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VLOOKUP(G474,#REF!,2,0)</f>
        <v>#REF!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VLOOKUP(G475,#REF!,2,0)</f>
        <v>#REF!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VLOOKUP(G476,#REF!,2,0)</f>
        <v>#REF!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VLOOKUP(G477,#REF!,2,0)</f>
        <v>#REF!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VLOOKUP(G478,#REF!,2,0)</f>
        <v>#REF!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VLOOKUP(G479,#REF!,2,0)</f>
        <v>#REF!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VLOOKUP(G480,#REF!,2,0)</f>
        <v>#REF!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VLOOKUP(G481,#REF!,2,0)</f>
        <v>#REF!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VLOOKUP(G482,#REF!,2,0)</f>
        <v>#REF!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VLOOKUP(G483,#REF!,2,0)</f>
        <v>#REF!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VLOOKUP(G484,#REF!,2,0)</f>
        <v>#REF!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VLOOKUP(G485,#REF!,2,0)</f>
        <v>#REF!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VLOOKUP(G486,#REF!,2,0)</f>
        <v>#REF!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VLOOKUP(G487,#REF!,2,0)</f>
        <v>#REF!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VLOOKUP(G488,#REF!,2,0)</f>
        <v>#REF!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VLOOKUP(G489,#REF!,2,0)</f>
        <v>#REF!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VLOOKUP(G490,#REF!,2,0)</f>
        <v>#REF!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VLOOKUP(G491,#REF!,2,0)</f>
        <v>#REF!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VLOOKUP(G492,#REF!,2,0)</f>
        <v>#REF!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VLOOKUP(G493,#REF!,2,0)</f>
        <v>#REF!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VLOOKUP(G494,#REF!,2,0)</f>
        <v>#REF!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VLOOKUP(G495,#REF!,2,0)</f>
        <v>#REF!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VLOOKUP(G496,#REF!,2,0)</f>
        <v>#REF!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VLOOKUP(G497,#REF!,2,0)</f>
        <v>#REF!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VLOOKUP(G498,#REF!,2,0)</f>
        <v>#REF!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VLOOKUP(G499,#REF!,2,0)</f>
        <v>#REF!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VLOOKUP(G500,#REF!,2,0)</f>
        <v>#REF!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VLOOKUP(G501,#REF!,2,0)</f>
        <v>#REF!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VLOOKUP(G502,#REF!,2,0)</f>
        <v>#REF!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VLOOKUP(G503,#REF!,2,0)</f>
        <v>#REF!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VLOOKUP(G504,#REF!,2,0)</f>
        <v>#REF!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VLOOKUP(G505,#REF!,2,0)</f>
        <v>#REF!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VLOOKUP(G506,#REF!,2,0)</f>
        <v>#REF!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VLOOKUP(G507,#REF!,2,0)</f>
        <v>#REF!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VLOOKUP(G508,#REF!,2,0)</f>
        <v>#REF!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VLOOKUP(G509,#REF!,2,0)</f>
        <v>#REF!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VLOOKUP(G510,#REF!,2,0)</f>
        <v>#REF!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VLOOKUP(G511,#REF!,2,0)</f>
        <v>#REF!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VLOOKUP(G512,#REF!,2,0)</f>
        <v>#REF!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VLOOKUP(G513,#REF!,2,0)</f>
        <v>#REF!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VLOOKUP(G514,#REF!,2,0)</f>
        <v>#REF!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VLOOKUP(G515,#REF!,2,0)</f>
        <v>#REF!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VLOOKUP(G516,#REF!,2,0)</f>
        <v>#REF!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VLOOKUP(G517,#REF!,2,0)</f>
        <v>#REF!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VLOOKUP(G518,#REF!,2,0)</f>
        <v>#REF!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VLOOKUP(G519,#REF!,2,0)</f>
        <v>#REF!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VLOOKUP(G520,#REF!,2,0)</f>
        <v>#REF!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VLOOKUP(G521,#REF!,2,0)</f>
        <v>#REF!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VLOOKUP(G522,#REF!,2,0)</f>
        <v>#REF!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VLOOKUP(G523,#REF!,2,0)</f>
        <v>#REF!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VLOOKUP(G524,#REF!,2,0)</f>
        <v>#REF!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VLOOKUP(G525,#REF!,2,0)</f>
        <v>#REF!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VLOOKUP(G526,#REF!,2,0)</f>
        <v>#REF!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VLOOKUP(G527,#REF!,2,0)</f>
        <v>#REF!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VLOOKUP(G528,#REF!,2,0)</f>
        <v>#REF!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VLOOKUP(G529,#REF!,2,0)</f>
        <v>#REF!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VLOOKUP(G530,#REF!,2,0)</f>
        <v>#REF!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VLOOKUP(G531,#REF!,2,0)</f>
        <v>#REF!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VLOOKUP(G532,#REF!,2,0)</f>
        <v>#REF!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VLOOKUP(G533,#REF!,2,0)</f>
        <v>#REF!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VLOOKUP(G534,#REF!,2,0)</f>
        <v>#REF!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VLOOKUP(G535,#REF!,2,0)</f>
        <v>#REF!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VLOOKUP(G536,#REF!,2,0)</f>
        <v>#REF!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VLOOKUP(G537,#REF!,2,0)</f>
        <v>#REF!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VLOOKUP(G538,#REF!,2,0)</f>
        <v>#REF!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VLOOKUP(G539,#REF!,2,0)</f>
        <v>#REF!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VLOOKUP(G540,#REF!,2,0)</f>
        <v>#REF!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VLOOKUP(G541,#REF!,2,0)</f>
        <v>#REF!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VLOOKUP(G542,#REF!,2,0)</f>
        <v>#REF!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VLOOKUP(G543,#REF!,2,0)</f>
        <v>#REF!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VLOOKUP(G544,#REF!,2,0)</f>
        <v>#REF!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VLOOKUP(G545,#REF!,2,0)</f>
        <v>#REF!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VLOOKUP(G546,#REF!,2,0)</f>
        <v>#REF!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VLOOKUP(G547,#REF!,2,0)</f>
        <v>#REF!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VLOOKUP(G548,#REF!,2,0)</f>
        <v>#REF!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VLOOKUP(G549,#REF!,2,0)</f>
        <v>#REF!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VLOOKUP(G550,#REF!,2,0)</f>
        <v>#REF!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VLOOKUP(G551,#REF!,2,0)</f>
        <v>#REF!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VLOOKUP(G552,#REF!,2,0)</f>
        <v>#REF!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VLOOKUP(G553,#REF!,2,0)</f>
        <v>#REF!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VLOOKUP(G554,#REF!,2,0)</f>
        <v>#REF!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VLOOKUP(G555,#REF!,2,0)</f>
        <v>#REF!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VLOOKUP(G556,#REF!,2,0)</f>
        <v>#REF!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VLOOKUP(G557,#REF!,2,0)</f>
        <v>#REF!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VLOOKUP(G558,#REF!,2,0)</f>
        <v>#REF!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VLOOKUP(G559,#REF!,2,0)</f>
        <v>#REF!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VLOOKUP(G560,#REF!,2,0)</f>
        <v>#REF!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VLOOKUP(G561,#REF!,2,0)</f>
        <v>#REF!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VLOOKUP(G562,#REF!,2,0)</f>
        <v>#REF!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VLOOKUP(G563,#REF!,2,0)</f>
        <v>#REF!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VLOOKUP(G564,#REF!,2,0)</f>
        <v>#REF!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VLOOKUP(G565,#REF!,2,0)</f>
        <v>#REF!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VLOOKUP(G566,#REF!,2,0)</f>
        <v>#REF!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VLOOKUP(G567,#REF!,2,0)</f>
        <v>#REF!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VLOOKUP(G568,#REF!,2,0)</f>
        <v>#REF!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VLOOKUP(G569,#REF!,2,0)</f>
        <v>#REF!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VLOOKUP(G570,#REF!,2,0)</f>
        <v>#REF!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VLOOKUP(G571,#REF!,2,0)</f>
        <v>#REF!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VLOOKUP(G572,#REF!,2,0)</f>
        <v>#REF!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VLOOKUP(G573,#REF!,2,0)</f>
        <v>#REF!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VLOOKUP(G574,#REF!,2,0)</f>
        <v>#REF!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VLOOKUP(G575,#REF!,2,0)</f>
        <v>#REF!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VLOOKUP(G576,#REF!,2,0)</f>
        <v>#REF!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VLOOKUP(G577,#REF!,2,0)</f>
        <v>#REF!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VLOOKUP(G578,#REF!,2,0)</f>
        <v>#REF!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VLOOKUP(G579,#REF!,2,0)</f>
        <v>#REF!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VLOOKUP(G580,#REF!,2,0)</f>
        <v>#REF!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VLOOKUP(G581,#REF!,2,0)</f>
        <v>#REF!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VLOOKUP(G582,#REF!,2,0)</f>
        <v>#REF!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VLOOKUP(G583,#REF!,2,0)</f>
        <v>#REF!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VLOOKUP(G584,#REF!,2,0)</f>
        <v>#REF!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VLOOKUP(G585,#REF!,2,0)</f>
        <v>#REF!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VLOOKUP(G586,#REF!,2,0)</f>
        <v>#REF!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VLOOKUP(G587,#REF!,2,0)</f>
        <v>#REF!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VLOOKUP(G588,#REF!,2,0)</f>
        <v>#REF!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VLOOKUP(G589,#REF!,2,0)</f>
        <v>#REF!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VLOOKUP(G590,#REF!,2,0)</f>
        <v>#REF!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VLOOKUP(G591,#REF!,2,0)</f>
        <v>#REF!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VLOOKUP(G592,#REF!,2,0)</f>
        <v>#REF!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VLOOKUP(G593,#REF!,2,0)</f>
        <v>#REF!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VLOOKUP(G594,#REF!,2,0)</f>
        <v>#REF!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VLOOKUP(G595,#REF!,2,0)</f>
        <v>#REF!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VLOOKUP(G596,#REF!,2,0)</f>
        <v>#REF!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VLOOKUP(G597,#REF!,2,0)</f>
        <v>#REF!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VLOOKUP(G598,#REF!,2,0)</f>
        <v>#REF!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VLOOKUP(G599,#REF!,2,0)</f>
        <v>#REF!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VLOOKUP(G600,#REF!,2,0)</f>
        <v>#REF!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VLOOKUP(G601,#REF!,2,0)</f>
        <v>#REF!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VLOOKUP(G602,#REF!,2,0)</f>
        <v>#REF!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VLOOKUP(G603,#REF!,2,0)</f>
        <v>#REF!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VLOOKUP(G604,#REF!,2,0)</f>
        <v>#REF!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VLOOKUP(G605,#REF!,2,0)</f>
        <v>#REF!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VLOOKUP(G606,#REF!,2,0)</f>
        <v>#REF!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VLOOKUP(G607,#REF!,2,0)</f>
        <v>#REF!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VLOOKUP(G608,#REF!,2,0)</f>
        <v>#REF!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VLOOKUP(G609,#REF!,2,0)</f>
        <v>#REF!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VLOOKUP(G610,#REF!,2,0)</f>
        <v>#REF!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VLOOKUP(G611,#REF!,2,0)</f>
        <v>#REF!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VLOOKUP(G612,#REF!,2,0)</f>
        <v>#REF!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VLOOKUP(G613,#REF!,2,0)</f>
        <v>#REF!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VLOOKUP(G614,#REF!,2,0)</f>
        <v>#REF!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VLOOKUP(G615,#REF!,2,0)</f>
        <v>#REF!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VLOOKUP(G616,#REF!,2,0)</f>
        <v>#REF!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VLOOKUP(G617,#REF!,2,0)</f>
        <v>#REF!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VLOOKUP(G618,#REF!,2,0)</f>
        <v>#REF!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VLOOKUP(G619,#REF!,2,0)</f>
        <v>#REF!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VLOOKUP(G620,#REF!,2,0)</f>
        <v>#REF!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VLOOKUP(G621,#REF!,2,0)</f>
        <v>#REF!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VLOOKUP(G622,#REF!,2,0)</f>
        <v>#REF!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VLOOKUP(G623,#REF!,2,0)</f>
        <v>#REF!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VLOOKUP(G624,#REF!,2,0)</f>
        <v>#REF!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VLOOKUP(G625,#REF!,2,0)</f>
        <v>#REF!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VLOOKUP(G626,#REF!,2,0)</f>
        <v>#REF!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VLOOKUP(G627,#REF!,2,0)</f>
        <v>#REF!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VLOOKUP(G628,#REF!,2,0)</f>
        <v>#REF!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VLOOKUP(G629,#REF!,2,0)</f>
        <v>#REF!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VLOOKUP(G630,#REF!,2,0)</f>
        <v>#REF!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VLOOKUP(G631,#REF!,2,0)</f>
        <v>#REF!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VLOOKUP(G632,#REF!,2,0)</f>
        <v>#REF!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VLOOKUP(G633,#REF!,2,0)</f>
        <v>#REF!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VLOOKUP(G634,#REF!,2,0)</f>
        <v>#REF!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VLOOKUP(G635,#REF!,2,0)</f>
        <v>#REF!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VLOOKUP(G636,#REF!,2,0)</f>
        <v>#REF!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VLOOKUP(G637,#REF!,2,0)</f>
        <v>#REF!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VLOOKUP(G638,#REF!,2,0)</f>
        <v>#REF!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VLOOKUP(G639,#REF!,2,0)</f>
        <v>#REF!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VLOOKUP(G640,#REF!,2,0)</f>
        <v>#REF!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VLOOKUP(G641,#REF!,2,0)</f>
        <v>#REF!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VLOOKUP(G642,#REF!,2,0)</f>
        <v>#REF!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VLOOKUP(G643,#REF!,2,0)</f>
        <v>#REF!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VLOOKUP(G644,#REF!,2,0)</f>
        <v>#REF!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VLOOKUP(G645,#REF!,2,0)</f>
        <v>#REF!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VLOOKUP(G646,#REF!,2,0)</f>
        <v>#REF!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VLOOKUP(G647,#REF!,2,0)</f>
        <v>#REF!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VLOOKUP(G648,#REF!,2,0)</f>
        <v>#REF!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VLOOKUP(G649,#REF!,2,0)</f>
        <v>#REF!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VLOOKUP(G650,#REF!,2,0)</f>
        <v>#REF!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VLOOKUP(G651,#REF!,2,0)</f>
        <v>#REF!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VLOOKUP(G652,#REF!,2,0)</f>
        <v>#REF!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VLOOKUP(G653,#REF!,2,0)</f>
        <v>#REF!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VLOOKUP(G654,#REF!,2,0)</f>
        <v>#REF!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VLOOKUP(G655,#REF!,2,0)</f>
        <v>#REF!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VLOOKUP(G656,#REF!,2,0)</f>
        <v>#REF!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VLOOKUP(G657,#REF!,2,0)</f>
        <v>#REF!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VLOOKUP(G658,#REF!,2,0)</f>
        <v>#REF!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VLOOKUP(G659,#REF!,2,0)</f>
        <v>#REF!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VLOOKUP(G660,#REF!,2,0)</f>
        <v>#REF!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VLOOKUP(G661,#REF!,2,0)</f>
        <v>#REF!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VLOOKUP(G662,#REF!,2,0)</f>
        <v>#REF!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VLOOKUP(G663,#REF!,2,0)</f>
        <v>#REF!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VLOOKUP(G664,#REF!,2,0)</f>
        <v>#REF!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VLOOKUP(G665,#REF!,2,0)</f>
        <v>#REF!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VLOOKUP(G666,#REF!,2,0)</f>
        <v>#REF!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VLOOKUP(G667,#REF!,2,0)</f>
        <v>#REF!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VLOOKUP(G668,#REF!,2,0)</f>
        <v>#REF!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VLOOKUP(G669,#REF!,2,0)</f>
        <v>#REF!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VLOOKUP(G670,#REF!,2,0)</f>
        <v>#REF!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VLOOKUP(G671,#REF!,2,0)</f>
        <v>#REF!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VLOOKUP(G672,#REF!,2,0)</f>
        <v>#REF!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VLOOKUP(G673,#REF!,2,0)</f>
        <v>#REF!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VLOOKUP(G674,#REF!,2,0)</f>
        <v>#REF!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VLOOKUP(G675,#REF!,2,0)</f>
        <v>#REF!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VLOOKUP(G676,#REF!,2,0)</f>
        <v>#REF!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VLOOKUP(G677,#REF!,2,0)</f>
        <v>#REF!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VLOOKUP(G678,#REF!,2,0)</f>
        <v>#REF!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VLOOKUP(G679,#REF!,2,0)</f>
        <v>#REF!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VLOOKUP(G680,#REF!,2,0)</f>
        <v>#REF!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VLOOKUP(G681,#REF!,2,0)</f>
        <v>#REF!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VLOOKUP(G682,#REF!,2,0)</f>
        <v>#REF!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VLOOKUP(G683,#REF!,2,0)</f>
        <v>#REF!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VLOOKUP(G684,#REF!,2,0)</f>
        <v>#REF!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VLOOKUP(G685,#REF!,2,0)</f>
        <v>#REF!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VLOOKUP(G686,#REF!,2,0)</f>
        <v>#REF!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VLOOKUP(G687,#REF!,2,0)</f>
        <v>#REF!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VLOOKUP(G688,#REF!,2,0)</f>
        <v>#REF!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VLOOKUP(G689,#REF!,2,0)</f>
        <v>#REF!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VLOOKUP(G690,#REF!,2,0)</f>
        <v>#REF!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VLOOKUP(G691,#REF!,2,0)</f>
        <v>#REF!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VLOOKUP(G692,#REF!,2,0)</f>
        <v>#REF!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VLOOKUP(G693,#REF!,2,0)</f>
        <v>#REF!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VLOOKUP(G694,#REF!,2,0)</f>
        <v>#REF!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VLOOKUP(G695,#REF!,2,0)</f>
        <v>#REF!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VLOOKUP(G696,#REF!,2,0)</f>
        <v>#REF!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VLOOKUP(G697,#REF!,2,0)</f>
        <v>#REF!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VLOOKUP(G698,#REF!,2,0)</f>
        <v>#REF!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VLOOKUP(G699,#REF!,2,0)</f>
        <v>#REF!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VLOOKUP(G700,#REF!,2,0)</f>
        <v>#REF!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VLOOKUP(G701,#REF!,2,0)</f>
        <v>#REF!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VLOOKUP(G702,#REF!,2,0)</f>
        <v>#REF!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VLOOKUP(G703,#REF!,2,0)</f>
        <v>#REF!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VLOOKUP(G704,#REF!,2,0)</f>
        <v>#REF!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VLOOKUP(G705,#REF!,2,0)</f>
        <v>#REF!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VLOOKUP(G706,#REF!,2,0)</f>
        <v>#REF!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VLOOKUP(G707,#REF!,2,0)</f>
        <v>#REF!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VLOOKUP(G708,#REF!,2,0)</f>
        <v>#REF!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VLOOKUP(G709,#REF!,2,0)</f>
        <v>#REF!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VLOOKUP(G710,#REF!,2,0)</f>
        <v>#REF!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VLOOKUP(G711,#REF!,2,0)</f>
        <v>#REF!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VLOOKUP(G712,#REF!,2,0)</f>
        <v>#REF!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VLOOKUP(G713,#REF!,2,0)</f>
        <v>#REF!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VLOOKUP(G714,#REF!,2,0)</f>
        <v>#REF!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VLOOKUP(G715,#REF!,2,0)</f>
        <v>#REF!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VLOOKUP(G716,#REF!,2,0)</f>
        <v>#REF!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VLOOKUP(G717,#REF!,2,0)</f>
        <v>#REF!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VLOOKUP(G718,#REF!,2,0)</f>
        <v>#REF!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VLOOKUP(G719,#REF!,2,0)</f>
        <v>#REF!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VLOOKUP(G720,#REF!,2,0)</f>
        <v>#REF!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VLOOKUP(G721,#REF!,2,0)</f>
        <v>#REF!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VLOOKUP(G722,#REF!,2,0)</f>
        <v>#REF!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VLOOKUP(G723,#REF!,2,0)</f>
        <v>#REF!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VLOOKUP(G724,#REF!,2,0)</f>
        <v>#REF!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VLOOKUP(G725,#REF!,2,0)</f>
        <v>#REF!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VLOOKUP(G726,#REF!,2,0)</f>
        <v>#REF!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VLOOKUP(G727,#REF!,2,0)</f>
        <v>#REF!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VLOOKUP(G728,#REF!,2,0)</f>
        <v>#REF!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VLOOKUP(G729,#REF!,2,0)</f>
        <v>#REF!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VLOOKUP(G730,#REF!,2,0)</f>
        <v>#REF!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VLOOKUP(G731,#REF!,2,0)</f>
        <v>#REF!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VLOOKUP(G732,#REF!,2,0)</f>
        <v>#REF!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VLOOKUP(G733,#REF!,2,0)</f>
        <v>#REF!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VLOOKUP(G734,#REF!,2,0)</f>
        <v>#REF!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VLOOKUP(G735,#REF!,2,0)</f>
        <v>#REF!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VLOOKUP(G736,#REF!,2,0)</f>
        <v>#REF!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VLOOKUP(G737,#REF!,2,0)</f>
        <v>#REF!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VLOOKUP(G738,#REF!,2,0)</f>
        <v>#REF!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VLOOKUP(G739,#REF!,2,0)</f>
        <v>#REF!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K918"/>
  <sheetViews>
    <sheetView view="pageBreakPreview" topLeftCell="B1" zoomScale="50" zoomScaleNormal="100" zoomScaleSheetLayoutView="50" workbookViewId="0">
      <pane ySplit="2" topLeftCell="A3" activePane="bottomLeft" state="frozen"/>
      <selection pane="bottomLeft" activeCell="L7" sqref="L7"/>
    </sheetView>
  </sheetViews>
  <sheetFormatPr defaultColWidth="19.54296875" defaultRowHeight="15" customHeight="1"/>
  <cols>
    <col min="1" max="1" width="38.36328125" style="84" hidden="1" customWidth="1"/>
    <col min="2" max="2" width="29.08984375" style="84" customWidth="1"/>
    <col min="3" max="3" width="44.90625" style="84" customWidth="1"/>
    <col min="4" max="4" width="25.6328125" style="84" customWidth="1"/>
    <col min="5" max="5" width="42.453125" style="84" customWidth="1"/>
    <col min="6" max="6" width="46.54296875" style="84" customWidth="1"/>
    <col min="7" max="7" width="11" style="85" customWidth="1"/>
    <col min="8" max="8" width="13.54296875" style="84" customWidth="1"/>
    <col min="9" max="10" width="23.1796875" style="84" customWidth="1"/>
    <col min="11" max="16384" width="19.54296875" style="84"/>
  </cols>
  <sheetData>
    <row r="1" spans="1:11" ht="34" customHeight="1">
      <c r="G1" s="85">
        <f>SUBTOTAL(9,G3:G917)</f>
        <v>54349</v>
      </c>
      <c r="H1" s="85">
        <f>SUBTOTAL(9,H3:H917)</f>
        <v>5851</v>
      </c>
      <c r="I1" s="113">
        <f>SUBTOTAL(9,I3:I917)</f>
        <v>60200</v>
      </c>
      <c r="J1" s="113"/>
    </row>
    <row r="2" spans="1:11" ht="49.5" customHeight="1">
      <c r="A2" s="106" t="s">
        <v>4733</v>
      </c>
      <c r="B2" s="106" t="s">
        <v>41</v>
      </c>
      <c r="C2" s="106" t="s">
        <v>4636</v>
      </c>
      <c r="D2" s="106" t="s">
        <v>42</v>
      </c>
      <c r="E2" s="106" t="s">
        <v>43</v>
      </c>
      <c r="F2" s="107" t="s">
        <v>2373</v>
      </c>
      <c r="G2" s="106" t="s">
        <v>45</v>
      </c>
      <c r="H2" s="106" t="s">
        <v>47</v>
      </c>
      <c r="I2" s="106" t="s">
        <v>48</v>
      </c>
      <c r="J2" s="106" t="s">
        <v>4635</v>
      </c>
      <c r="K2" s="106" t="s">
        <v>4762</v>
      </c>
    </row>
    <row r="3" spans="1:11" s="77" customFormat="1" ht="35.25" customHeight="1">
      <c r="A3" s="108" t="s">
        <v>4763</v>
      </c>
      <c r="B3" s="72" t="s">
        <v>5389</v>
      </c>
      <c r="C3" s="111" t="s">
        <v>5515</v>
      </c>
      <c r="D3" s="72" t="s">
        <v>1851</v>
      </c>
      <c r="E3" s="108" t="s">
        <v>1946</v>
      </c>
      <c r="F3" s="109" t="s">
        <v>5561</v>
      </c>
      <c r="G3" s="110">
        <v>49</v>
      </c>
      <c r="H3" s="110">
        <f>ROUNDUP(G3*10%,0)</f>
        <v>5</v>
      </c>
      <c r="I3" s="108">
        <f>SUM(G3:H3)</f>
        <v>54</v>
      </c>
      <c r="J3" s="108" t="s">
        <v>6787</v>
      </c>
      <c r="K3" s="77" t="e">
        <f>VLOOKUP(A3,'[1]BARCODES (L2)'!$A$3:$I$54,9,FALSE)</f>
        <v>#N/A</v>
      </c>
    </row>
    <row r="4" spans="1:11" s="77" customFormat="1" ht="35.25" customHeight="1">
      <c r="A4" s="108" t="s">
        <v>4764</v>
      </c>
      <c r="B4" s="72" t="s">
        <v>5389</v>
      </c>
      <c r="C4" s="111" t="s">
        <v>5515</v>
      </c>
      <c r="D4" s="72" t="s">
        <v>1851</v>
      </c>
      <c r="E4" s="108" t="s">
        <v>1947</v>
      </c>
      <c r="F4" s="109">
        <v>4560123539831</v>
      </c>
      <c r="G4" s="110">
        <v>122</v>
      </c>
      <c r="H4" s="110">
        <f t="shared" ref="H4:H67" si="0">ROUNDUP(G4*10%,0)</f>
        <v>13</v>
      </c>
      <c r="I4" s="108">
        <f t="shared" ref="I4:I67" si="1">SUM(G4:H4)</f>
        <v>135</v>
      </c>
      <c r="J4" s="108" t="s">
        <v>6787</v>
      </c>
      <c r="K4" s="77" t="e">
        <f>VLOOKUP(A4,'[1]BARCODES (L2)'!$A$3:$I$54,9,FALSE)</f>
        <v>#N/A</v>
      </c>
    </row>
    <row r="5" spans="1:11" s="77" customFormat="1" ht="35.25" customHeight="1">
      <c r="A5" s="108" t="s">
        <v>4765</v>
      </c>
      <c r="B5" s="72" t="s">
        <v>5389</v>
      </c>
      <c r="C5" s="111" t="s">
        <v>5515</v>
      </c>
      <c r="D5" s="72" t="s">
        <v>1851</v>
      </c>
      <c r="E5" s="108" t="s">
        <v>1948</v>
      </c>
      <c r="F5" s="109" t="s">
        <v>5562</v>
      </c>
      <c r="G5" s="110">
        <v>152</v>
      </c>
      <c r="H5" s="110">
        <f t="shared" si="0"/>
        <v>16</v>
      </c>
      <c r="I5" s="108">
        <f t="shared" si="1"/>
        <v>168</v>
      </c>
      <c r="J5" s="108" t="s">
        <v>6787</v>
      </c>
      <c r="K5" s="77" t="e">
        <f>VLOOKUP(A5,'[1]BARCODES (L2)'!$A$3:$I$54,9,FALSE)</f>
        <v>#N/A</v>
      </c>
    </row>
    <row r="6" spans="1:11" s="77" customFormat="1" ht="35.25" customHeight="1">
      <c r="A6" s="108" t="s">
        <v>4766</v>
      </c>
      <c r="B6" s="72" t="s">
        <v>5389</v>
      </c>
      <c r="C6" s="111" t="s">
        <v>5515</v>
      </c>
      <c r="D6" s="72" t="s">
        <v>1851</v>
      </c>
      <c r="E6" s="108" t="s">
        <v>1949</v>
      </c>
      <c r="F6" s="109" t="s">
        <v>5563</v>
      </c>
      <c r="G6" s="110">
        <v>103</v>
      </c>
      <c r="H6" s="110">
        <f t="shared" si="0"/>
        <v>11</v>
      </c>
      <c r="I6" s="108">
        <f t="shared" si="1"/>
        <v>114</v>
      </c>
      <c r="J6" s="108" t="s">
        <v>6787</v>
      </c>
      <c r="K6" s="77" t="e">
        <f>VLOOKUP(A6,'[1]BARCODES (L2)'!$A$3:$I$54,9,FALSE)</f>
        <v>#N/A</v>
      </c>
    </row>
    <row r="7" spans="1:11" s="77" customFormat="1" ht="35.25" customHeight="1">
      <c r="A7" s="108" t="s">
        <v>4767</v>
      </c>
      <c r="B7" s="72" t="s">
        <v>5389</v>
      </c>
      <c r="C7" s="111" t="s">
        <v>5515</v>
      </c>
      <c r="D7" s="72" t="s">
        <v>1851</v>
      </c>
      <c r="E7" s="108" t="s">
        <v>1950</v>
      </c>
      <c r="F7" s="109" t="s">
        <v>5564</v>
      </c>
      <c r="G7" s="110">
        <v>42</v>
      </c>
      <c r="H7" s="110">
        <f t="shared" si="0"/>
        <v>5</v>
      </c>
      <c r="I7" s="108">
        <f t="shared" si="1"/>
        <v>47</v>
      </c>
      <c r="J7" s="108" t="s">
        <v>6787</v>
      </c>
      <c r="K7" s="77" t="e">
        <f>VLOOKUP(A7,'[1]BARCODES (L2)'!$A$3:$I$54,9,FALSE)</f>
        <v>#N/A</v>
      </c>
    </row>
    <row r="8" spans="1:11" s="77" customFormat="1" ht="35.25" customHeight="1">
      <c r="A8" s="108" t="s">
        <v>4768</v>
      </c>
      <c r="B8" s="72" t="s">
        <v>5390</v>
      </c>
      <c r="C8" s="111" t="s">
        <v>5515</v>
      </c>
      <c r="D8" s="72" t="s">
        <v>5543</v>
      </c>
      <c r="E8" s="108" t="s">
        <v>1946</v>
      </c>
      <c r="F8" s="109" t="s">
        <v>5565</v>
      </c>
      <c r="G8" s="110">
        <v>41</v>
      </c>
      <c r="H8" s="110">
        <f t="shared" si="0"/>
        <v>5</v>
      </c>
      <c r="I8" s="108">
        <f t="shared" si="1"/>
        <v>46</v>
      </c>
      <c r="J8" s="108" t="s">
        <v>6787</v>
      </c>
      <c r="K8" s="77" t="e">
        <f>VLOOKUP(A8,'[1]BARCODES (L2)'!$A$3:$I$54,9,FALSE)</f>
        <v>#N/A</v>
      </c>
    </row>
    <row r="9" spans="1:11" s="77" customFormat="1" ht="35.25" customHeight="1">
      <c r="A9" s="108" t="s">
        <v>4769</v>
      </c>
      <c r="B9" s="72" t="s">
        <v>5390</v>
      </c>
      <c r="C9" s="111" t="s">
        <v>5515</v>
      </c>
      <c r="D9" s="72" t="s">
        <v>5543</v>
      </c>
      <c r="E9" s="108" t="s">
        <v>1947</v>
      </c>
      <c r="F9" s="109" t="s">
        <v>5566</v>
      </c>
      <c r="G9" s="110">
        <v>99</v>
      </c>
      <c r="H9" s="110">
        <f t="shared" si="0"/>
        <v>10</v>
      </c>
      <c r="I9" s="108">
        <f t="shared" si="1"/>
        <v>109</v>
      </c>
      <c r="J9" s="108" t="s">
        <v>6787</v>
      </c>
      <c r="K9" s="77" t="e">
        <f>VLOOKUP(A9,'[1]BARCODES (L2)'!$A$3:$I$54,9,FALSE)</f>
        <v>#N/A</v>
      </c>
    </row>
    <row r="10" spans="1:11" s="77" customFormat="1" ht="35.25" customHeight="1">
      <c r="A10" s="108" t="s">
        <v>4770</v>
      </c>
      <c r="B10" s="72" t="s">
        <v>5390</v>
      </c>
      <c r="C10" s="111" t="s">
        <v>5515</v>
      </c>
      <c r="D10" s="72" t="s">
        <v>5543</v>
      </c>
      <c r="E10" s="108" t="s">
        <v>1948</v>
      </c>
      <c r="F10" s="109" t="s">
        <v>5567</v>
      </c>
      <c r="G10" s="110">
        <v>123</v>
      </c>
      <c r="H10" s="110">
        <f t="shared" si="0"/>
        <v>13</v>
      </c>
      <c r="I10" s="108">
        <f t="shared" si="1"/>
        <v>136</v>
      </c>
      <c r="J10" s="108" t="s">
        <v>6787</v>
      </c>
      <c r="K10" s="77" t="e">
        <f>VLOOKUP(A10,'[1]BARCODES (L2)'!$A$3:$I$54,9,FALSE)</f>
        <v>#N/A</v>
      </c>
    </row>
    <row r="11" spans="1:11" s="77" customFormat="1" ht="35.25" customHeight="1">
      <c r="A11" s="108" t="s">
        <v>4771</v>
      </c>
      <c r="B11" s="72" t="s">
        <v>5390</v>
      </c>
      <c r="C11" s="111" t="s">
        <v>5515</v>
      </c>
      <c r="D11" s="72" t="s">
        <v>5543</v>
      </c>
      <c r="E11" s="108" t="s">
        <v>1949</v>
      </c>
      <c r="F11" s="109" t="s">
        <v>5568</v>
      </c>
      <c r="G11" s="110">
        <v>83</v>
      </c>
      <c r="H11" s="110">
        <f t="shared" si="0"/>
        <v>9</v>
      </c>
      <c r="I11" s="108">
        <f t="shared" si="1"/>
        <v>92</v>
      </c>
      <c r="J11" s="108" t="s">
        <v>6787</v>
      </c>
      <c r="K11" s="77" t="e">
        <f>VLOOKUP(A11,'[1]BARCODES (L2)'!$A$3:$I$54,9,FALSE)</f>
        <v>#N/A</v>
      </c>
    </row>
    <row r="12" spans="1:11" s="77" customFormat="1" ht="35.25" customHeight="1">
      <c r="A12" s="108" t="s">
        <v>4772</v>
      </c>
      <c r="B12" s="72" t="s">
        <v>5390</v>
      </c>
      <c r="C12" s="111" t="s">
        <v>5515</v>
      </c>
      <c r="D12" s="72" t="s">
        <v>5543</v>
      </c>
      <c r="E12" s="108" t="s">
        <v>1950</v>
      </c>
      <c r="F12" s="109" t="s">
        <v>5569</v>
      </c>
      <c r="G12" s="110">
        <v>29</v>
      </c>
      <c r="H12" s="110">
        <f t="shared" si="0"/>
        <v>3</v>
      </c>
      <c r="I12" s="108">
        <f t="shared" si="1"/>
        <v>32</v>
      </c>
      <c r="J12" s="108" t="s">
        <v>6787</v>
      </c>
      <c r="K12" s="77" t="e">
        <f>VLOOKUP(A12,'[1]BARCODES (L2)'!$A$3:$I$54,9,FALSE)</f>
        <v>#N/A</v>
      </c>
    </row>
    <row r="13" spans="1:11" s="77" customFormat="1" ht="35.25" customHeight="1">
      <c r="A13" s="108" t="s">
        <v>4773</v>
      </c>
      <c r="B13" s="72" t="s">
        <v>5391</v>
      </c>
      <c r="C13" s="111" t="s">
        <v>5515</v>
      </c>
      <c r="D13" s="72" t="s">
        <v>1871</v>
      </c>
      <c r="E13" s="108" t="s">
        <v>1946</v>
      </c>
      <c r="F13" s="109" t="s">
        <v>5570</v>
      </c>
      <c r="G13" s="110">
        <v>45</v>
      </c>
      <c r="H13" s="110">
        <f t="shared" si="0"/>
        <v>5</v>
      </c>
      <c r="I13" s="108">
        <f t="shared" si="1"/>
        <v>50</v>
      </c>
      <c r="J13" s="108" t="s">
        <v>6787</v>
      </c>
      <c r="K13" s="77" t="e">
        <f>VLOOKUP(A13,'[1]BARCODES (L2)'!$A$3:$I$54,9,FALSE)</f>
        <v>#N/A</v>
      </c>
    </row>
    <row r="14" spans="1:11" s="77" customFormat="1" ht="35.25" customHeight="1">
      <c r="A14" s="108" t="s">
        <v>4774</v>
      </c>
      <c r="B14" s="72" t="s">
        <v>5391</v>
      </c>
      <c r="C14" s="111" t="s">
        <v>5515</v>
      </c>
      <c r="D14" s="72" t="s">
        <v>1871</v>
      </c>
      <c r="E14" s="108" t="s">
        <v>1947</v>
      </c>
      <c r="F14" s="109" t="s">
        <v>5571</v>
      </c>
      <c r="G14" s="110">
        <v>107</v>
      </c>
      <c r="H14" s="110">
        <f t="shared" si="0"/>
        <v>11</v>
      </c>
      <c r="I14" s="108">
        <f t="shared" si="1"/>
        <v>118</v>
      </c>
      <c r="J14" s="108" t="s">
        <v>6787</v>
      </c>
      <c r="K14" s="77" t="e">
        <f>VLOOKUP(A14,'[1]BARCODES (L2)'!$A$3:$I$54,9,FALSE)</f>
        <v>#N/A</v>
      </c>
    </row>
    <row r="15" spans="1:11" s="77" customFormat="1" ht="35.25" customHeight="1">
      <c r="A15" s="108" t="s">
        <v>4775</v>
      </c>
      <c r="B15" s="72" t="s">
        <v>5391</v>
      </c>
      <c r="C15" s="111" t="s">
        <v>5515</v>
      </c>
      <c r="D15" s="72" t="s">
        <v>1871</v>
      </c>
      <c r="E15" s="108" t="s">
        <v>1948</v>
      </c>
      <c r="F15" s="109" t="s">
        <v>5572</v>
      </c>
      <c r="G15" s="110">
        <v>132</v>
      </c>
      <c r="H15" s="110">
        <f t="shared" si="0"/>
        <v>14</v>
      </c>
      <c r="I15" s="108">
        <f t="shared" si="1"/>
        <v>146</v>
      </c>
      <c r="J15" s="108" t="s">
        <v>6787</v>
      </c>
      <c r="K15" s="77" t="e">
        <f>VLOOKUP(A15,'[1]BARCODES (L2)'!$A$3:$I$54,9,FALSE)</f>
        <v>#N/A</v>
      </c>
    </row>
    <row r="16" spans="1:11" s="77" customFormat="1" ht="35.15" customHeight="1">
      <c r="A16" s="108" t="s">
        <v>4776</v>
      </c>
      <c r="B16" s="72" t="s">
        <v>5391</v>
      </c>
      <c r="C16" s="111" t="s">
        <v>5515</v>
      </c>
      <c r="D16" s="72" t="s">
        <v>1871</v>
      </c>
      <c r="E16" s="108" t="s">
        <v>1949</v>
      </c>
      <c r="F16" s="109" t="s">
        <v>5573</v>
      </c>
      <c r="G16" s="110">
        <v>88</v>
      </c>
      <c r="H16" s="110">
        <f t="shared" si="0"/>
        <v>9</v>
      </c>
      <c r="I16" s="108">
        <f t="shared" si="1"/>
        <v>97</v>
      </c>
      <c r="J16" s="108" t="s">
        <v>6787</v>
      </c>
      <c r="K16" s="77" t="e">
        <f>VLOOKUP(A16,'[1]BARCODES (L2)'!$A$3:$I$54,9,FALSE)</f>
        <v>#N/A</v>
      </c>
    </row>
    <row r="17" spans="1:11" s="77" customFormat="1" ht="35.25" customHeight="1">
      <c r="A17" s="108" t="s">
        <v>4777</v>
      </c>
      <c r="B17" s="72" t="s">
        <v>5391</v>
      </c>
      <c r="C17" s="111" t="s">
        <v>5515</v>
      </c>
      <c r="D17" s="72" t="s">
        <v>1871</v>
      </c>
      <c r="E17" s="108" t="s">
        <v>1950</v>
      </c>
      <c r="F17" s="109" t="s">
        <v>5574</v>
      </c>
      <c r="G17" s="110">
        <v>34</v>
      </c>
      <c r="H17" s="110">
        <f t="shared" si="0"/>
        <v>4</v>
      </c>
      <c r="I17" s="108">
        <f t="shared" si="1"/>
        <v>38</v>
      </c>
      <c r="J17" s="108" t="s">
        <v>6787</v>
      </c>
      <c r="K17" s="77" t="e">
        <f>VLOOKUP(A17,'[1]BARCODES (L2)'!$A$3:$I$54,9,FALSE)</f>
        <v>#N/A</v>
      </c>
    </row>
    <row r="18" spans="1:11" s="77" customFormat="1" ht="35.25" customHeight="1">
      <c r="A18" s="108" t="s">
        <v>4778</v>
      </c>
      <c r="B18" s="72" t="s">
        <v>5392</v>
      </c>
      <c r="C18" s="111" t="s">
        <v>5516</v>
      </c>
      <c r="D18" s="72" t="s">
        <v>5543</v>
      </c>
      <c r="E18" s="108" t="s">
        <v>1946</v>
      </c>
      <c r="F18" s="109" t="s">
        <v>5575</v>
      </c>
      <c r="G18" s="110">
        <v>45</v>
      </c>
      <c r="H18" s="110">
        <f t="shared" si="0"/>
        <v>5</v>
      </c>
      <c r="I18" s="108">
        <f t="shared" si="1"/>
        <v>50</v>
      </c>
      <c r="J18" s="108" t="s">
        <v>6788</v>
      </c>
      <c r="K18" s="77" t="e">
        <f>VLOOKUP(A18,'[1]BARCODES (L2)'!$A$3:$I$54,9,FALSE)</f>
        <v>#N/A</v>
      </c>
    </row>
    <row r="19" spans="1:11" s="77" customFormat="1" ht="35.25" customHeight="1">
      <c r="A19" s="108" t="s">
        <v>4779</v>
      </c>
      <c r="B19" s="72" t="s">
        <v>5392</v>
      </c>
      <c r="C19" s="111" t="s">
        <v>5516</v>
      </c>
      <c r="D19" s="72" t="s">
        <v>5543</v>
      </c>
      <c r="E19" s="108" t="s">
        <v>1947</v>
      </c>
      <c r="F19" s="109" t="s">
        <v>5576</v>
      </c>
      <c r="G19" s="110">
        <v>93</v>
      </c>
      <c r="H19" s="110">
        <f t="shared" si="0"/>
        <v>10</v>
      </c>
      <c r="I19" s="108">
        <f t="shared" si="1"/>
        <v>103</v>
      </c>
      <c r="J19" s="108" t="s">
        <v>6788</v>
      </c>
      <c r="K19" s="77" t="e">
        <f>VLOOKUP(A19,'[1]BARCODES (L2)'!$A$3:$I$54,9,FALSE)</f>
        <v>#N/A</v>
      </c>
    </row>
    <row r="20" spans="1:11" s="77" customFormat="1" ht="35.25" customHeight="1">
      <c r="A20" s="108" t="s">
        <v>4780</v>
      </c>
      <c r="B20" s="72" t="s">
        <v>5392</v>
      </c>
      <c r="C20" s="111" t="s">
        <v>5516</v>
      </c>
      <c r="D20" s="72" t="s">
        <v>5543</v>
      </c>
      <c r="E20" s="108" t="s">
        <v>1948</v>
      </c>
      <c r="F20" s="109" t="s">
        <v>5577</v>
      </c>
      <c r="G20" s="110">
        <v>100</v>
      </c>
      <c r="H20" s="110">
        <f t="shared" si="0"/>
        <v>10</v>
      </c>
      <c r="I20" s="108">
        <f t="shared" si="1"/>
        <v>110</v>
      </c>
      <c r="J20" s="108" t="s">
        <v>6788</v>
      </c>
      <c r="K20" s="77" t="e">
        <f>VLOOKUP(A20,'[1]BARCODES (L2)'!$A$3:$I$54,9,FALSE)</f>
        <v>#N/A</v>
      </c>
    </row>
    <row r="21" spans="1:11" s="77" customFormat="1" ht="35.25" customHeight="1">
      <c r="A21" s="108" t="s">
        <v>4781</v>
      </c>
      <c r="B21" s="72" t="s">
        <v>5392</v>
      </c>
      <c r="C21" s="111" t="s">
        <v>5516</v>
      </c>
      <c r="D21" s="72" t="s">
        <v>5543</v>
      </c>
      <c r="E21" s="108" t="s">
        <v>1949</v>
      </c>
      <c r="F21" s="109" t="s">
        <v>5578</v>
      </c>
      <c r="G21" s="110">
        <v>69</v>
      </c>
      <c r="H21" s="110">
        <f t="shared" si="0"/>
        <v>7</v>
      </c>
      <c r="I21" s="108">
        <f t="shared" si="1"/>
        <v>76</v>
      </c>
      <c r="J21" s="108" t="s">
        <v>6788</v>
      </c>
      <c r="K21" s="77" t="e">
        <f>VLOOKUP(A21,'[1]BARCODES (L2)'!$A$3:$I$54,9,FALSE)</f>
        <v>#N/A</v>
      </c>
    </row>
    <row r="22" spans="1:11" s="77" customFormat="1" ht="35.25" customHeight="1">
      <c r="A22" s="108" t="s">
        <v>4782</v>
      </c>
      <c r="B22" s="72" t="s">
        <v>5393</v>
      </c>
      <c r="C22" s="111" t="s">
        <v>5516</v>
      </c>
      <c r="D22" s="72" t="s">
        <v>1851</v>
      </c>
      <c r="E22" s="108" t="s">
        <v>1946</v>
      </c>
      <c r="F22" s="109" t="s">
        <v>5579</v>
      </c>
      <c r="G22" s="110">
        <v>61</v>
      </c>
      <c r="H22" s="110">
        <f t="shared" si="0"/>
        <v>7</v>
      </c>
      <c r="I22" s="108">
        <f t="shared" si="1"/>
        <v>68</v>
      </c>
      <c r="J22" s="108" t="s">
        <v>6788</v>
      </c>
      <c r="K22" s="77" t="e">
        <f>VLOOKUP(A22,'[1]BARCODES (L2)'!$A$3:$I$54,9,FALSE)</f>
        <v>#N/A</v>
      </c>
    </row>
    <row r="23" spans="1:11" s="77" customFormat="1" ht="35.25" customHeight="1">
      <c r="A23" s="108" t="s">
        <v>4783</v>
      </c>
      <c r="B23" s="72" t="s">
        <v>5393</v>
      </c>
      <c r="C23" s="111" t="s">
        <v>5516</v>
      </c>
      <c r="D23" s="72" t="s">
        <v>1851</v>
      </c>
      <c r="E23" s="108" t="s">
        <v>1947</v>
      </c>
      <c r="F23" s="109" t="s">
        <v>5580</v>
      </c>
      <c r="G23" s="110">
        <v>125</v>
      </c>
      <c r="H23" s="110">
        <f t="shared" si="0"/>
        <v>13</v>
      </c>
      <c r="I23" s="108">
        <f t="shared" si="1"/>
        <v>138</v>
      </c>
      <c r="J23" s="108" t="s">
        <v>6788</v>
      </c>
      <c r="K23" s="77" t="e">
        <f>VLOOKUP(A23,'[1]BARCODES (L2)'!$A$3:$I$54,9,FALSE)</f>
        <v>#N/A</v>
      </c>
    </row>
    <row r="24" spans="1:11" s="77" customFormat="1" ht="35.25" customHeight="1">
      <c r="A24" s="108" t="s">
        <v>4784</v>
      </c>
      <c r="B24" s="72" t="s">
        <v>5393</v>
      </c>
      <c r="C24" s="111" t="s">
        <v>5516</v>
      </c>
      <c r="D24" s="72" t="s">
        <v>1851</v>
      </c>
      <c r="E24" s="108" t="s">
        <v>1948</v>
      </c>
      <c r="F24" s="109" t="s">
        <v>5581</v>
      </c>
      <c r="G24" s="110">
        <v>136</v>
      </c>
      <c r="H24" s="110">
        <f t="shared" si="0"/>
        <v>14</v>
      </c>
      <c r="I24" s="108">
        <f t="shared" si="1"/>
        <v>150</v>
      </c>
      <c r="J24" s="108" t="s">
        <v>6788</v>
      </c>
      <c r="K24" s="77" t="e">
        <f>VLOOKUP(A24,'[1]BARCODES (L2)'!$A$3:$I$54,9,FALSE)</f>
        <v>#N/A</v>
      </c>
    </row>
    <row r="25" spans="1:11" s="77" customFormat="1" ht="35.25" customHeight="1">
      <c r="A25" s="108" t="s">
        <v>4785</v>
      </c>
      <c r="B25" s="72" t="s">
        <v>5393</v>
      </c>
      <c r="C25" s="111" t="s">
        <v>5516</v>
      </c>
      <c r="D25" s="72" t="s">
        <v>1851</v>
      </c>
      <c r="E25" s="108" t="s">
        <v>1949</v>
      </c>
      <c r="F25" s="109" t="s">
        <v>5582</v>
      </c>
      <c r="G25" s="110">
        <v>92</v>
      </c>
      <c r="H25" s="110">
        <f t="shared" si="0"/>
        <v>10</v>
      </c>
      <c r="I25" s="108">
        <f t="shared" si="1"/>
        <v>102</v>
      </c>
      <c r="J25" s="108" t="s">
        <v>6788</v>
      </c>
      <c r="K25" s="77" t="e">
        <f>VLOOKUP(A25,'[1]BARCODES (L2)'!$A$3:$I$54,9,FALSE)</f>
        <v>#N/A</v>
      </c>
    </row>
    <row r="26" spans="1:11" s="77" customFormat="1" ht="35.25" customHeight="1">
      <c r="A26" s="108" t="s">
        <v>4786</v>
      </c>
      <c r="B26" s="72" t="s">
        <v>5394</v>
      </c>
      <c r="C26" s="111" t="s">
        <v>5516</v>
      </c>
      <c r="D26" s="72" t="s">
        <v>2549</v>
      </c>
      <c r="E26" s="108" t="s">
        <v>1946</v>
      </c>
      <c r="F26" s="109" t="s">
        <v>5583</v>
      </c>
      <c r="G26" s="110">
        <v>43</v>
      </c>
      <c r="H26" s="110">
        <f t="shared" si="0"/>
        <v>5</v>
      </c>
      <c r="I26" s="108">
        <f t="shared" si="1"/>
        <v>48</v>
      </c>
      <c r="J26" s="108" t="s">
        <v>6788</v>
      </c>
      <c r="K26" s="77" t="e">
        <f>VLOOKUP(A26,'[1]BARCODES (L2)'!$A$3:$I$54,9,FALSE)</f>
        <v>#N/A</v>
      </c>
    </row>
    <row r="27" spans="1:11" s="77" customFormat="1" ht="35.25" customHeight="1">
      <c r="A27" s="108" t="s">
        <v>4787</v>
      </c>
      <c r="B27" s="72" t="s">
        <v>5394</v>
      </c>
      <c r="C27" s="111" t="s">
        <v>5516</v>
      </c>
      <c r="D27" s="72" t="s">
        <v>2549</v>
      </c>
      <c r="E27" s="108" t="s">
        <v>1947</v>
      </c>
      <c r="F27" s="109" t="s">
        <v>5584</v>
      </c>
      <c r="G27" s="110">
        <v>91</v>
      </c>
      <c r="H27" s="110">
        <f t="shared" si="0"/>
        <v>10</v>
      </c>
      <c r="I27" s="108">
        <f t="shared" si="1"/>
        <v>101</v>
      </c>
      <c r="J27" s="108" t="s">
        <v>6788</v>
      </c>
      <c r="K27" s="77" t="e">
        <f>VLOOKUP(A27,'[1]BARCODES (L2)'!$A$3:$I$54,9,FALSE)</f>
        <v>#N/A</v>
      </c>
    </row>
    <row r="28" spans="1:11" s="77" customFormat="1" ht="35.25" customHeight="1">
      <c r="A28" s="108" t="s">
        <v>4788</v>
      </c>
      <c r="B28" s="72" t="s">
        <v>5394</v>
      </c>
      <c r="C28" s="111" t="s">
        <v>5516</v>
      </c>
      <c r="D28" s="72" t="s">
        <v>2549</v>
      </c>
      <c r="E28" s="108" t="s">
        <v>1948</v>
      </c>
      <c r="F28" s="109" t="s">
        <v>5585</v>
      </c>
      <c r="G28" s="110">
        <v>98</v>
      </c>
      <c r="H28" s="110">
        <f t="shared" si="0"/>
        <v>10</v>
      </c>
      <c r="I28" s="108">
        <f t="shared" si="1"/>
        <v>108</v>
      </c>
      <c r="J28" s="108" t="s">
        <v>6788</v>
      </c>
      <c r="K28" s="77" t="e">
        <f>VLOOKUP(A28,'[1]BARCODES (L2)'!$A$3:$I$54,9,FALSE)</f>
        <v>#N/A</v>
      </c>
    </row>
    <row r="29" spans="1:11" s="77" customFormat="1" ht="35.25" customHeight="1">
      <c r="A29" s="108" t="s">
        <v>4789</v>
      </c>
      <c r="B29" s="72" t="s">
        <v>5394</v>
      </c>
      <c r="C29" s="111" t="s">
        <v>5516</v>
      </c>
      <c r="D29" s="72" t="s">
        <v>2549</v>
      </c>
      <c r="E29" s="108" t="s">
        <v>1949</v>
      </c>
      <c r="F29" s="109" t="s">
        <v>5586</v>
      </c>
      <c r="G29" s="110">
        <v>67</v>
      </c>
      <c r="H29" s="110">
        <f t="shared" si="0"/>
        <v>7</v>
      </c>
      <c r="I29" s="108">
        <f t="shared" si="1"/>
        <v>74</v>
      </c>
      <c r="J29" s="108" t="s">
        <v>6788</v>
      </c>
      <c r="K29" s="77" t="e">
        <f>VLOOKUP(A29,'[1]BARCODES (L2)'!$A$3:$I$54,9,FALSE)</f>
        <v>#N/A</v>
      </c>
    </row>
    <row r="30" spans="1:11" s="77" customFormat="1" ht="35.25" customHeight="1">
      <c r="A30" s="108" t="s">
        <v>4790</v>
      </c>
      <c r="B30" s="72" t="s">
        <v>5395</v>
      </c>
      <c r="C30" s="111" t="s">
        <v>5517</v>
      </c>
      <c r="D30" s="72" t="s">
        <v>2549</v>
      </c>
      <c r="E30" s="108" t="s">
        <v>1946</v>
      </c>
      <c r="F30" s="109" t="s">
        <v>5587</v>
      </c>
      <c r="G30" s="110">
        <v>49</v>
      </c>
      <c r="H30" s="110">
        <f t="shared" si="0"/>
        <v>5</v>
      </c>
      <c r="I30" s="108">
        <f t="shared" si="1"/>
        <v>54</v>
      </c>
      <c r="J30" s="108" t="s">
        <v>6789</v>
      </c>
      <c r="K30" s="77" t="e">
        <f>VLOOKUP(A30,'[1]BARCODES (L2)'!$A$3:$I$54,9,FALSE)</f>
        <v>#N/A</v>
      </c>
    </row>
    <row r="31" spans="1:11" s="77" customFormat="1" ht="35.25" customHeight="1">
      <c r="A31" s="108" t="s">
        <v>4791</v>
      </c>
      <c r="B31" s="72" t="s">
        <v>5395</v>
      </c>
      <c r="C31" s="111" t="s">
        <v>5517</v>
      </c>
      <c r="D31" s="72" t="s">
        <v>2549</v>
      </c>
      <c r="E31" s="108" t="s">
        <v>1947</v>
      </c>
      <c r="F31" s="109" t="s">
        <v>5588</v>
      </c>
      <c r="G31" s="110">
        <v>70</v>
      </c>
      <c r="H31" s="110">
        <f t="shared" si="0"/>
        <v>7</v>
      </c>
      <c r="I31" s="108">
        <f t="shared" si="1"/>
        <v>77</v>
      </c>
      <c r="J31" s="108" t="s">
        <v>6789</v>
      </c>
      <c r="K31" s="77" t="e">
        <f>VLOOKUP(A31,'[1]BARCODES (L2)'!$A$3:$I$54,9,FALSE)</f>
        <v>#N/A</v>
      </c>
    </row>
    <row r="32" spans="1:11" s="77" customFormat="1" ht="35.25" customHeight="1">
      <c r="A32" s="108" t="s">
        <v>4792</v>
      </c>
      <c r="B32" s="72" t="s">
        <v>5395</v>
      </c>
      <c r="C32" s="111" t="s">
        <v>5517</v>
      </c>
      <c r="D32" s="72" t="s">
        <v>2549</v>
      </c>
      <c r="E32" s="108" t="s">
        <v>1948</v>
      </c>
      <c r="F32" s="109" t="s">
        <v>5589</v>
      </c>
      <c r="G32" s="110">
        <v>62</v>
      </c>
      <c r="H32" s="110">
        <f t="shared" si="0"/>
        <v>7</v>
      </c>
      <c r="I32" s="108">
        <f t="shared" si="1"/>
        <v>69</v>
      </c>
      <c r="J32" s="108" t="s">
        <v>6789</v>
      </c>
      <c r="K32" s="77" t="e">
        <f>VLOOKUP(A32,'[1]BARCODES (L2)'!$A$3:$I$54,9,FALSE)</f>
        <v>#N/A</v>
      </c>
    </row>
    <row r="33" spans="1:11" s="77" customFormat="1" ht="35.25" customHeight="1">
      <c r="A33" s="108" t="s">
        <v>4793</v>
      </c>
      <c r="B33" s="72" t="s">
        <v>5395</v>
      </c>
      <c r="C33" s="111" t="s">
        <v>5517</v>
      </c>
      <c r="D33" s="72" t="s">
        <v>2549</v>
      </c>
      <c r="E33" s="108" t="s">
        <v>1949</v>
      </c>
      <c r="F33" s="109" t="s">
        <v>5590</v>
      </c>
      <c r="G33" s="110">
        <v>32</v>
      </c>
      <c r="H33" s="110">
        <f t="shared" si="0"/>
        <v>4</v>
      </c>
      <c r="I33" s="108">
        <f t="shared" si="1"/>
        <v>36</v>
      </c>
      <c r="J33" s="108" t="s">
        <v>6789</v>
      </c>
      <c r="K33" s="77" t="e">
        <f>VLOOKUP(A33,'[1]BARCODES (L2)'!$A$3:$I$54,9,FALSE)</f>
        <v>#N/A</v>
      </c>
    </row>
    <row r="34" spans="1:11" s="77" customFormat="1" ht="35.25" customHeight="1">
      <c r="A34" s="108" t="s">
        <v>4794</v>
      </c>
      <c r="B34" s="72" t="s">
        <v>5396</v>
      </c>
      <c r="C34" s="111" t="s">
        <v>5517</v>
      </c>
      <c r="D34" s="72" t="s">
        <v>1851</v>
      </c>
      <c r="E34" s="108" t="s">
        <v>1946</v>
      </c>
      <c r="F34" s="109" t="s">
        <v>5591</v>
      </c>
      <c r="G34" s="110">
        <v>46</v>
      </c>
      <c r="H34" s="110">
        <f t="shared" si="0"/>
        <v>5</v>
      </c>
      <c r="I34" s="108">
        <f t="shared" si="1"/>
        <v>51</v>
      </c>
      <c r="J34" s="108" t="s">
        <v>6789</v>
      </c>
      <c r="K34" s="77" t="e">
        <f>VLOOKUP(A34,'[1]BARCODES (L2)'!$A$3:$I$54,9,FALSE)</f>
        <v>#N/A</v>
      </c>
    </row>
    <row r="35" spans="1:11" s="77" customFormat="1" ht="35.25" customHeight="1">
      <c r="A35" s="108" t="s">
        <v>4795</v>
      </c>
      <c r="B35" s="72" t="s">
        <v>5396</v>
      </c>
      <c r="C35" s="111" t="s">
        <v>5517</v>
      </c>
      <c r="D35" s="72" t="s">
        <v>1851</v>
      </c>
      <c r="E35" s="108" t="s">
        <v>1947</v>
      </c>
      <c r="F35" s="109" t="s">
        <v>5592</v>
      </c>
      <c r="G35" s="110">
        <v>67</v>
      </c>
      <c r="H35" s="110">
        <f t="shared" si="0"/>
        <v>7</v>
      </c>
      <c r="I35" s="108">
        <f t="shared" si="1"/>
        <v>74</v>
      </c>
      <c r="J35" s="108" t="s">
        <v>6789</v>
      </c>
      <c r="K35" s="77" t="e">
        <f>VLOOKUP(A35,'[1]BARCODES (L2)'!$A$3:$I$54,9,FALSE)</f>
        <v>#N/A</v>
      </c>
    </row>
    <row r="36" spans="1:11" s="77" customFormat="1" ht="35.25" customHeight="1">
      <c r="A36" s="108" t="s">
        <v>4796</v>
      </c>
      <c r="B36" s="72" t="s">
        <v>5396</v>
      </c>
      <c r="C36" s="111" t="s">
        <v>5517</v>
      </c>
      <c r="D36" s="72" t="s">
        <v>1851</v>
      </c>
      <c r="E36" s="108" t="s">
        <v>1948</v>
      </c>
      <c r="F36" s="109" t="s">
        <v>5593</v>
      </c>
      <c r="G36" s="110">
        <v>62</v>
      </c>
      <c r="H36" s="110">
        <f t="shared" si="0"/>
        <v>7</v>
      </c>
      <c r="I36" s="108">
        <f t="shared" si="1"/>
        <v>69</v>
      </c>
      <c r="J36" s="108" t="s">
        <v>6789</v>
      </c>
      <c r="K36" s="77" t="e">
        <f>VLOOKUP(A36,'[1]BARCODES (L2)'!$A$3:$I$54,9,FALSE)</f>
        <v>#N/A</v>
      </c>
    </row>
    <row r="37" spans="1:11" s="77" customFormat="1" ht="35.25" customHeight="1">
      <c r="A37" s="108" t="s">
        <v>4797</v>
      </c>
      <c r="B37" s="72" t="s">
        <v>5396</v>
      </c>
      <c r="C37" s="111" t="s">
        <v>5517</v>
      </c>
      <c r="D37" s="72" t="s">
        <v>1851</v>
      </c>
      <c r="E37" s="108" t="s">
        <v>1949</v>
      </c>
      <c r="F37" s="109" t="s">
        <v>5594</v>
      </c>
      <c r="G37" s="110">
        <v>32</v>
      </c>
      <c r="H37" s="110">
        <f t="shared" si="0"/>
        <v>4</v>
      </c>
      <c r="I37" s="108">
        <f t="shared" si="1"/>
        <v>36</v>
      </c>
      <c r="J37" s="108" t="s">
        <v>6789</v>
      </c>
      <c r="K37" s="77" t="e">
        <f>VLOOKUP(A37,'[1]BARCODES (L2)'!$A$3:$I$54,9,FALSE)</f>
        <v>#N/A</v>
      </c>
    </row>
    <row r="38" spans="1:11" s="77" customFormat="1" ht="35.25" customHeight="1">
      <c r="A38" s="108" t="s">
        <v>4798</v>
      </c>
      <c r="B38" s="72" t="s">
        <v>5397</v>
      </c>
      <c r="C38" s="111" t="s">
        <v>5517</v>
      </c>
      <c r="D38" s="72" t="s">
        <v>5543</v>
      </c>
      <c r="E38" s="108" t="s">
        <v>1946</v>
      </c>
      <c r="F38" s="109" t="s">
        <v>5595</v>
      </c>
      <c r="G38" s="110">
        <v>43</v>
      </c>
      <c r="H38" s="110">
        <f t="shared" si="0"/>
        <v>5</v>
      </c>
      <c r="I38" s="108">
        <f t="shared" si="1"/>
        <v>48</v>
      </c>
      <c r="J38" s="108" t="s">
        <v>6789</v>
      </c>
      <c r="K38" s="77" t="e">
        <f>VLOOKUP(A38,'[1]BARCODES (L2)'!$A$3:$I$54,9,FALSE)</f>
        <v>#N/A</v>
      </c>
    </row>
    <row r="39" spans="1:11" s="77" customFormat="1" ht="35.25" customHeight="1">
      <c r="A39" s="108" t="s">
        <v>4799</v>
      </c>
      <c r="B39" s="72" t="s">
        <v>5397</v>
      </c>
      <c r="C39" s="111" t="s">
        <v>5517</v>
      </c>
      <c r="D39" s="72" t="s">
        <v>5543</v>
      </c>
      <c r="E39" s="108" t="s">
        <v>1947</v>
      </c>
      <c r="F39" s="109" t="s">
        <v>5596</v>
      </c>
      <c r="G39" s="110">
        <v>63</v>
      </c>
      <c r="H39" s="110">
        <f t="shared" si="0"/>
        <v>7</v>
      </c>
      <c r="I39" s="108">
        <f t="shared" si="1"/>
        <v>70</v>
      </c>
      <c r="J39" s="108" t="s">
        <v>6789</v>
      </c>
      <c r="K39" s="77" t="e">
        <f>VLOOKUP(A39,'[1]BARCODES (L2)'!$A$3:$I$54,9,FALSE)</f>
        <v>#N/A</v>
      </c>
    </row>
    <row r="40" spans="1:11" s="77" customFormat="1" ht="35.25" customHeight="1">
      <c r="A40" s="108" t="s">
        <v>4800</v>
      </c>
      <c r="B40" s="72" t="s">
        <v>5397</v>
      </c>
      <c r="C40" s="111" t="s">
        <v>5517</v>
      </c>
      <c r="D40" s="72" t="s">
        <v>5543</v>
      </c>
      <c r="E40" s="108" t="s">
        <v>1948</v>
      </c>
      <c r="F40" s="109" t="s">
        <v>5597</v>
      </c>
      <c r="G40" s="110">
        <v>58</v>
      </c>
      <c r="H40" s="110">
        <f t="shared" si="0"/>
        <v>6</v>
      </c>
      <c r="I40" s="108">
        <f t="shared" si="1"/>
        <v>64</v>
      </c>
      <c r="J40" s="108" t="s">
        <v>6789</v>
      </c>
      <c r="K40" s="77" t="e">
        <f>VLOOKUP(A40,'[1]BARCODES (L2)'!$A$3:$I$54,9,FALSE)</f>
        <v>#N/A</v>
      </c>
    </row>
    <row r="41" spans="1:11" s="77" customFormat="1" ht="35.25" customHeight="1">
      <c r="A41" s="108" t="s">
        <v>4801</v>
      </c>
      <c r="B41" s="72" t="s">
        <v>5397</v>
      </c>
      <c r="C41" s="111" t="s">
        <v>5517</v>
      </c>
      <c r="D41" s="72" t="s">
        <v>5543</v>
      </c>
      <c r="E41" s="108" t="s">
        <v>1949</v>
      </c>
      <c r="F41" s="109" t="s">
        <v>5598</v>
      </c>
      <c r="G41" s="110">
        <v>30</v>
      </c>
      <c r="H41" s="110">
        <f t="shared" si="0"/>
        <v>3</v>
      </c>
      <c r="I41" s="108">
        <f t="shared" si="1"/>
        <v>33</v>
      </c>
      <c r="J41" s="108" t="s">
        <v>6789</v>
      </c>
      <c r="K41" s="77" t="e">
        <f>VLOOKUP(A41,'[1]BARCODES (L2)'!$A$3:$I$54,9,FALSE)</f>
        <v>#N/A</v>
      </c>
    </row>
    <row r="42" spans="1:11" s="77" customFormat="1" ht="35.25" customHeight="1">
      <c r="A42" s="108" t="s">
        <v>4802</v>
      </c>
      <c r="B42" s="72" t="s">
        <v>5398</v>
      </c>
      <c r="C42" s="111" t="s">
        <v>4656</v>
      </c>
      <c r="D42" s="72" t="s">
        <v>5544</v>
      </c>
      <c r="E42" s="108" t="s">
        <v>4637</v>
      </c>
      <c r="F42" s="109" t="s">
        <v>5599</v>
      </c>
      <c r="G42" s="110">
        <v>11</v>
      </c>
      <c r="H42" s="110">
        <f t="shared" si="0"/>
        <v>2</v>
      </c>
      <c r="I42" s="108">
        <f t="shared" si="1"/>
        <v>13</v>
      </c>
      <c r="J42" s="108" t="s">
        <v>6790</v>
      </c>
      <c r="K42" s="77" t="e">
        <f>VLOOKUP(A42,'[1]BARCODES (L2)'!$A$3:$I$54,9,FALSE)</f>
        <v>#N/A</v>
      </c>
    </row>
    <row r="43" spans="1:11" s="77" customFormat="1" ht="35.25" customHeight="1">
      <c r="A43" s="108" t="s">
        <v>4803</v>
      </c>
      <c r="B43" s="72" t="s">
        <v>5398</v>
      </c>
      <c r="C43" s="111" t="s">
        <v>4656</v>
      </c>
      <c r="D43" s="72" t="s">
        <v>5544</v>
      </c>
      <c r="E43" s="108" t="s">
        <v>1946</v>
      </c>
      <c r="F43" s="109" t="s">
        <v>5600</v>
      </c>
      <c r="G43" s="110">
        <v>18</v>
      </c>
      <c r="H43" s="110">
        <f t="shared" si="0"/>
        <v>2</v>
      </c>
      <c r="I43" s="108">
        <f t="shared" si="1"/>
        <v>20</v>
      </c>
      <c r="J43" s="108" t="s">
        <v>6790</v>
      </c>
      <c r="K43" s="77" t="e">
        <f>VLOOKUP(A43,'[1]BARCODES (L2)'!$A$3:$I$54,9,FALSE)</f>
        <v>#N/A</v>
      </c>
    </row>
    <row r="44" spans="1:11" s="77" customFormat="1" ht="35.25" customHeight="1">
      <c r="A44" s="108" t="s">
        <v>4804</v>
      </c>
      <c r="B44" s="72" t="s">
        <v>5398</v>
      </c>
      <c r="C44" s="111" t="s">
        <v>4656</v>
      </c>
      <c r="D44" s="72" t="s">
        <v>5544</v>
      </c>
      <c r="E44" s="108" t="s">
        <v>1947</v>
      </c>
      <c r="F44" s="109" t="s">
        <v>5601</v>
      </c>
      <c r="G44" s="110">
        <v>35</v>
      </c>
      <c r="H44" s="110">
        <f t="shared" si="0"/>
        <v>4</v>
      </c>
      <c r="I44" s="108">
        <f t="shared" si="1"/>
        <v>39</v>
      </c>
      <c r="J44" s="108" t="s">
        <v>6790</v>
      </c>
      <c r="K44" s="77" t="e">
        <f>VLOOKUP(A44,'[1]BARCODES (L2)'!$A$3:$I$54,9,FALSE)</f>
        <v>#N/A</v>
      </c>
    </row>
    <row r="45" spans="1:11" s="77" customFormat="1" ht="35.25" customHeight="1">
      <c r="A45" s="108" t="s">
        <v>4805</v>
      </c>
      <c r="B45" s="72" t="s">
        <v>5398</v>
      </c>
      <c r="C45" s="111" t="s">
        <v>4656</v>
      </c>
      <c r="D45" s="72" t="s">
        <v>5544</v>
      </c>
      <c r="E45" s="108" t="s">
        <v>1948</v>
      </c>
      <c r="F45" s="109" t="s">
        <v>5602</v>
      </c>
      <c r="G45" s="110">
        <v>42</v>
      </c>
      <c r="H45" s="110">
        <f t="shared" si="0"/>
        <v>5</v>
      </c>
      <c r="I45" s="108">
        <f t="shared" si="1"/>
        <v>47</v>
      </c>
      <c r="J45" s="108" t="s">
        <v>6790</v>
      </c>
      <c r="K45" s="77" t="e">
        <f>VLOOKUP(A45,'[1]BARCODES (L2)'!$A$3:$I$54,9,FALSE)</f>
        <v>#N/A</v>
      </c>
    </row>
    <row r="46" spans="1:11" s="77" customFormat="1" ht="35.25" customHeight="1">
      <c r="A46" s="108" t="s">
        <v>4806</v>
      </c>
      <c r="B46" s="72" t="s">
        <v>5398</v>
      </c>
      <c r="C46" s="111" t="s">
        <v>4656</v>
      </c>
      <c r="D46" s="72" t="s">
        <v>5544</v>
      </c>
      <c r="E46" s="108" t="s">
        <v>1949</v>
      </c>
      <c r="F46" s="109" t="s">
        <v>5603</v>
      </c>
      <c r="G46" s="110">
        <v>28</v>
      </c>
      <c r="H46" s="110">
        <f t="shared" si="0"/>
        <v>3</v>
      </c>
      <c r="I46" s="108">
        <f t="shared" si="1"/>
        <v>31</v>
      </c>
      <c r="J46" s="108" t="s">
        <v>6790</v>
      </c>
      <c r="K46" s="77" t="e">
        <f>VLOOKUP(A46,'[1]BARCODES (L2)'!$A$3:$I$54,9,FALSE)</f>
        <v>#N/A</v>
      </c>
    </row>
    <row r="47" spans="1:11" s="77" customFormat="1" ht="35.25" customHeight="1">
      <c r="A47" s="108" t="s">
        <v>4807</v>
      </c>
      <c r="B47" s="72" t="s">
        <v>5398</v>
      </c>
      <c r="C47" s="111" t="s">
        <v>4656</v>
      </c>
      <c r="D47" s="72" t="s">
        <v>5544</v>
      </c>
      <c r="E47" s="108" t="s">
        <v>1950</v>
      </c>
      <c r="F47" s="109" t="s">
        <v>5604</v>
      </c>
      <c r="G47" s="110">
        <v>13</v>
      </c>
      <c r="H47" s="110">
        <f t="shared" si="0"/>
        <v>2</v>
      </c>
      <c r="I47" s="108">
        <f t="shared" si="1"/>
        <v>15</v>
      </c>
      <c r="J47" s="108" t="s">
        <v>6790</v>
      </c>
      <c r="K47" s="77" t="e">
        <f>VLOOKUP(A47,'[1]BARCODES (L2)'!$A$3:$I$54,9,FALSE)</f>
        <v>#N/A</v>
      </c>
    </row>
    <row r="48" spans="1:11" s="77" customFormat="1" ht="35.25" customHeight="1">
      <c r="A48" s="108" t="s">
        <v>4808</v>
      </c>
      <c r="B48" s="72" t="s">
        <v>5399</v>
      </c>
      <c r="C48" s="111" t="s">
        <v>4656</v>
      </c>
      <c r="D48" s="72" t="s">
        <v>4702</v>
      </c>
      <c r="E48" s="108" t="s">
        <v>4637</v>
      </c>
      <c r="F48" s="109" t="s">
        <v>5605</v>
      </c>
      <c r="G48" s="110">
        <v>11</v>
      </c>
      <c r="H48" s="110">
        <f t="shared" si="0"/>
        <v>2</v>
      </c>
      <c r="I48" s="108">
        <f t="shared" si="1"/>
        <v>13</v>
      </c>
      <c r="J48" s="108" t="s">
        <v>6790</v>
      </c>
      <c r="K48" s="77" t="e">
        <f>VLOOKUP(A48,'[1]BARCODES (L2)'!$A$3:$I$54,9,FALSE)</f>
        <v>#N/A</v>
      </c>
    </row>
    <row r="49" spans="1:11" s="77" customFormat="1" ht="35.25" customHeight="1">
      <c r="A49" s="108" t="s">
        <v>4809</v>
      </c>
      <c r="B49" s="72" t="s">
        <v>5399</v>
      </c>
      <c r="C49" s="111" t="s">
        <v>4656</v>
      </c>
      <c r="D49" s="72" t="s">
        <v>4702</v>
      </c>
      <c r="E49" s="108" t="s">
        <v>1946</v>
      </c>
      <c r="F49" s="109" t="s">
        <v>5606</v>
      </c>
      <c r="G49" s="110">
        <v>18</v>
      </c>
      <c r="H49" s="110">
        <f t="shared" si="0"/>
        <v>2</v>
      </c>
      <c r="I49" s="108">
        <f t="shared" si="1"/>
        <v>20</v>
      </c>
      <c r="J49" s="108" t="s">
        <v>6790</v>
      </c>
      <c r="K49" s="77" t="e">
        <f>VLOOKUP(A49,'[1]BARCODES (L2)'!$A$3:$I$54,9,FALSE)</f>
        <v>#N/A</v>
      </c>
    </row>
    <row r="50" spans="1:11" s="77" customFormat="1" ht="35.25" customHeight="1">
      <c r="A50" s="108" t="s">
        <v>4810</v>
      </c>
      <c r="B50" s="72" t="s">
        <v>5399</v>
      </c>
      <c r="C50" s="111" t="s">
        <v>4656</v>
      </c>
      <c r="D50" s="72" t="s">
        <v>4702</v>
      </c>
      <c r="E50" s="108" t="s">
        <v>1947</v>
      </c>
      <c r="F50" s="109" t="s">
        <v>5607</v>
      </c>
      <c r="G50" s="110">
        <v>35</v>
      </c>
      <c r="H50" s="110">
        <f t="shared" si="0"/>
        <v>4</v>
      </c>
      <c r="I50" s="108">
        <f t="shared" si="1"/>
        <v>39</v>
      </c>
      <c r="J50" s="108" t="s">
        <v>6790</v>
      </c>
      <c r="K50" s="77" t="e">
        <f>VLOOKUP(A50,'[1]BARCODES (L2)'!$A$3:$I$54,9,FALSE)</f>
        <v>#N/A</v>
      </c>
    </row>
    <row r="51" spans="1:11" s="77" customFormat="1" ht="35.25" customHeight="1">
      <c r="A51" s="108" t="s">
        <v>4811</v>
      </c>
      <c r="B51" s="72" t="s">
        <v>5399</v>
      </c>
      <c r="C51" s="111" t="s">
        <v>4656</v>
      </c>
      <c r="D51" s="72" t="s">
        <v>4702</v>
      </c>
      <c r="E51" s="108" t="s">
        <v>1948</v>
      </c>
      <c r="F51" s="109" t="s">
        <v>5608</v>
      </c>
      <c r="G51" s="110">
        <v>42</v>
      </c>
      <c r="H51" s="110">
        <f t="shared" si="0"/>
        <v>5</v>
      </c>
      <c r="I51" s="108">
        <f t="shared" si="1"/>
        <v>47</v>
      </c>
      <c r="J51" s="108" t="s">
        <v>6790</v>
      </c>
      <c r="K51" s="77" t="e">
        <f>VLOOKUP(A51,'[1]BARCODES (L2)'!$A$3:$I$54,9,FALSE)</f>
        <v>#N/A</v>
      </c>
    </row>
    <row r="52" spans="1:11" s="77" customFormat="1" ht="35.25" customHeight="1">
      <c r="A52" s="108" t="s">
        <v>4812</v>
      </c>
      <c r="B52" s="72" t="s">
        <v>5399</v>
      </c>
      <c r="C52" s="111" t="s">
        <v>4656</v>
      </c>
      <c r="D52" s="72" t="s">
        <v>4702</v>
      </c>
      <c r="E52" s="108" t="s">
        <v>1949</v>
      </c>
      <c r="F52" s="109" t="s">
        <v>5609</v>
      </c>
      <c r="G52" s="110">
        <v>28</v>
      </c>
      <c r="H52" s="110">
        <f t="shared" si="0"/>
        <v>3</v>
      </c>
      <c r="I52" s="108">
        <f t="shared" si="1"/>
        <v>31</v>
      </c>
      <c r="J52" s="108" t="s">
        <v>6790</v>
      </c>
      <c r="K52" s="77" t="e">
        <f>VLOOKUP(A52,'[1]BARCODES (L2)'!$A$3:$I$54,9,FALSE)</f>
        <v>#N/A</v>
      </c>
    </row>
    <row r="53" spans="1:11" s="77" customFormat="1" ht="35.25" customHeight="1">
      <c r="A53" s="108" t="s">
        <v>4813</v>
      </c>
      <c r="B53" s="72" t="s">
        <v>5399</v>
      </c>
      <c r="C53" s="111" t="s">
        <v>4656</v>
      </c>
      <c r="D53" s="72" t="s">
        <v>4702</v>
      </c>
      <c r="E53" s="108" t="s">
        <v>1950</v>
      </c>
      <c r="F53" s="109" t="s">
        <v>5610</v>
      </c>
      <c r="G53" s="110">
        <v>13</v>
      </c>
      <c r="H53" s="110">
        <f t="shared" si="0"/>
        <v>2</v>
      </c>
      <c r="I53" s="108">
        <f t="shared" si="1"/>
        <v>15</v>
      </c>
      <c r="J53" s="108" t="s">
        <v>6790</v>
      </c>
      <c r="K53" s="77" t="e">
        <f>VLOOKUP(A53,'[1]BARCODES (L2)'!$A$3:$I$54,9,FALSE)</f>
        <v>#N/A</v>
      </c>
    </row>
    <row r="54" spans="1:11" s="77" customFormat="1" ht="35.25" customHeight="1">
      <c r="A54" s="108" t="s">
        <v>3130</v>
      </c>
      <c r="B54" s="72" t="s">
        <v>4542</v>
      </c>
      <c r="C54" s="111" t="s">
        <v>4656</v>
      </c>
      <c r="D54" s="72" t="s">
        <v>1870</v>
      </c>
      <c r="E54" s="108" t="s">
        <v>4637</v>
      </c>
      <c r="F54" s="109" t="s">
        <v>3132</v>
      </c>
      <c r="G54" s="110">
        <v>17</v>
      </c>
      <c r="H54" s="110">
        <f t="shared" si="0"/>
        <v>2</v>
      </c>
      <c r="I54" s="108">
        <f t="shared" si="1"/>
        <v>19</v>
      </c>
      <c r="J54" s="108" t="s">
        <v>6790</v>
      </c>
      <c r="K54" s="77" t="e">
        <f>VLOOKUP(A54,'[1]BARCODES (L2)'!$A$3:$I$54,9,FALSE)</f>
        <v>#N/A</v>
      </c>
    </row>
    <row r="55" spans="1:11" s="77" customFormat="1" ht="35.25" customHeight="1">
      <c r="A55" s="108" t="s">
        <v>3133</v>
      </c>
      <c r="B55" s="72" t="s">
        <v>4542</v>
      </c>
      <c r="C55" s="111" t="s">
        <v>4656</v>
      </c>
      <c r="D55" s="72" t="s">
        <v>1870</v>
      </c>
      <c r="E55" s="108" t="s">
        <v>1946</v>
      </c>
      <c r="F55" s="109" t="s">
        <v>3135</v>
      </c>
      <c r="G55" s="110">
        <v>40</v>
      </c>
      <c r="H55" s="110">
        <f t="shared" si="0"/>
        <v>4</v>
      </c>
      <c r="I55" s="108">
        <f t="shared" si="1"/>
        <v>44</v>
      </c>
      <c r="J55" s="108" t="s">
        <v>6790</v>
      </c>
      <c r="K55" s="77" t="e">
        <f>VLOOKUP(A55,'[1]BARCODES (L2)'!$A$3:$I$54,9,FALSE)</f>
        <v>#N/A</v>
      </c>
    </row>
    <row r="56" spans="1:11" s="77" customFormat="1" ht="35.25" customHeight="1">
      <c r="A56" s="108" t="s">
        <v>3136</v>
      </c>
      <c r="B56" s="72" t="s">
        <v>4542</v>
      </c>
      <c r="C56" s="111" t="s">
        <v>4656</v>
      </c>
      <c r="D56" s="72" t="s">
        <v>1870</v>
      </c>
      <c r="E56" s="108" t="s">
        <v>1947</v>
      </c>
      <c r="F56" s="109" t="s">
        <v>3138</v>
      </c>
      <c r="G56" s="110">
        <v>89</v>
      </c>
      <c r="H56" s="110">
        <f t="shared" si="0"/>
        <v>9</v>
      </c>
      <c r="I56" s="108">
        <f t="shared" si="1"/>
        <v>98</v>
      </c>
      <c r="J56" s="108" t="s">
        <v>6790</v>
      </c>
      <c r="K56" s="77" t="e">
        <f>VLOOKUP(A56,'[1]BARCODES (L2)'!$A$3:$I$54,9,FALSE)</f>
        <v>#N/A</v>
      </c>
    </row>
    <row r="57" spans="1:11" s="77" customFormat="1" ht="35.25" customHeight="1">
      <c r="A57" s="108" t="s">
        <v>3139</v>
      </c>
      <c r="B57" s="72" t="s">
        <v>4542</v>
      </c>
      <c r="C57" s="111" t="s">
        <v>4656</v>
      </c>
      <c r="D57" s="72" t="s">
        <v>1870</v>
      </c>
      <c r="E57" s="108" t="s">
        <v>1948</v>
      </c>
      <c r="F57" s="109" t="s">
        <v>3141</v>
      </c>
      <c r="G57" s="110">
        <v>105</v>
      </c>
      <c r="H57" s="110">
        <f t="shared" si="0"/>
        <v>11</v>
      </c>
      <c r="I57" s="108">
        <f t="shared" si="1"/>
        <v>116</v>
      </c>
      <c r="J57" s="108" t="s">
        <v>6790</v>
      </c>
      <c r="K57" s="77" t="e">
        <f>VLOOKUP(A57,'[1]BARCODES (L2)'!$A$3:$I$54,9,FALSE)</f>
        <v>#N/A</v>
      </c>
    </row>
    <row r="58" spans="1:11" s="77" customFormat="1" ht="35.25" customHeight="1">
      <c r="A58" s="108" t="s">
        <v>3142</v>
      </c>
      <c r="B58" s="72" t="s">
        <v>4542</v>
      </c>
      <c r="C58" s="111" t="s">
        <v>4656</v>
      </c>
      <c r="D58" s="72" t="s">
        <v>1870</v>
      </c>
      <c r="E58" s="108" t="s">
        <v>1949</v>
      </c>
      <c r="F58" s="109" t="s">
        <v>3144</v>
      </c>
      <c r="G58" s="110">
        <v>73</v>
      </c>
      <c r="H58" s="110">
        <f t="shared" si="0"/>
        <v>8</v>
      </c>
      <c r="I58" s="108">
        <f t="shared" si="1"/>
        <v>81</v>
      </c>
      <c r="J58" s="108" t="s">
        <v>6790</v>
      </c>
      <c r="K58" s="77" t="e">
        <f>VLOOKUP(A58,'[1]BARCODES (L2)'!$A$3:$I$54,9,FALSE)</f>
        <v>#N/A</v>
      </c>
    </row>
    <row r="59" spans="1:11" s="77" customFormat="1" ht="35.25" customHeight="1">
      <c r="A59" s="108" t="s">
        <v>3145</v>
      </c>
      <c r="B59" s="72" t="s">
        <v>4542</v>
      </c>
      <c r="C59" s="111" t="s">
        <v>4656</v>
      </c>
      <c r="D59" s="72" t="s">
        <v>1870</v>
      </c>
      <c r="E59" s="108" t="s">
        <v>1950</v>
      </c>
      <c r="F59" s="109" t="s">
        <v>3147</v>
      </c>
      <c r="G59" s="110">
        <v>25</v>
      </c>
      <c r="H59" s="110">
        <f t="shared" si="0"/>
        <v>3</v>
      </c>
      <c r="I59" s="108">
        <f t="shared" si="1"/>
        <v>28</v>
      </c>
      <c r="J59" s="108" t="s">
        <v>6790</v>
      </c>
      <c r="K59" s="77" t="e">
        <f>VLOOKUP(A59,'[1]BARCODES (L2)'!$A$3:$I$54,9,FALSE)</f>
        <v>#N/A</v>
      </c>
    </row>
    <row r="60" spans="1:11" s="77" customFormat="1" ht="35.25" customHeight="1">
      <c r="A60" s="108" t="s">
        <v>4814</v>
      </c>
      <c r="B60" s="72" t="s">
        <v>5400</v>
      </c>
      <c r="C60" s="111" t="s">
        <v>4656</v>
      </c>
      <c r="D60" s="72" t="s">
        <v>1851</v>
      </c>
      <c r="E60" s="108" t="s">
        <v>4637</v>
      </c>
      <c r="F60" s="109" t="s">
        <v>5611</v>
      </c>
      <c r="G60" s="110">
        <v>19</v>
      </c>
      <c r="H60" s="110">
        <f t="shared" si="0"/>
        <v>2</v>
      </c>
      <c r="I60" s="108">
        <f t="shared" si="1"/>
        <v>21</v>
      </c>
      <c r="J60" s="108" t="s">
        <v>6790</v>
      </c>
      <c r="K60" s="77" t="e">
        <f>VLOOKUP(A60,'[1]BARCODES (L2)'!$A$3:$I$54,9,FALSE)</f>
        <v>#N/A</v>
      </c>
    </row>
    <row r="61" spans="1:11" s="77" customFormat="1" ht="35.25" customHeight="1">
      <c r="A61" s="108" t="s">
        <v>4815</v>
      </c>
      <c r="B61" s="72" t="s">
        <v>5400</v>
      </c>
      <c r="C61" s="111" t="s">
        <v>4656</v>
      </c>
      <c r="D61" s="72" t="s">
        <v>1851</v>
      </c>
      <c r="E61" s="108" t="s">
        <v>1946</v>
      </c>
      <c r="F61" s="109" t="s">
        <v>5612</v>
      </c>
      <c r="G61" s="110">
        <v>47</v>
      </c>
      <c r="H61" s="110">
        <f t="shared" si="0"/>
        <v>5</v>
      </c>
      <c r="I61" s="108">
        <f t="shared" si="1"/>
        <v>52</v>
      </c>
      <c r="J61" s="108" t="s">
        <v>6790</v>
      </c>
      <c r="K61" s="77" t="e">
        <f>VLOOKUP(A61,'[1]BARCODES (L2)'!$A$3:$I$54,9,FALSE)</f>
        <v>#N/A</v>
      </c>
    </row>
    <row r="62" spans="1:11" s="77" customFormat="1" ht="35.25" customHeight="1">
      <c r="A62" s="108" t="s">
        <v>4816</v>
      </c>
      <c r="B62" s="72" t="s">
        <v>5400</v>
      </c>
      <c r="C62" s="111" t="s">
        <v>4656</v>
      </c>
      <c r="D62" s="72" t="s">
        <v>1851</v>
      </c>
      <c r="E62" s="108" t="s">
        <v>1947</v>
      </c>
      <c r="F62" s="109" t="s">
        <v>5613</v>
      </c>
      <c r="G62" s="110">
        <v>100</v>
      </c>
      <c r="H62" s="110">
        <f t="shared" si="0"/>
        <v>10</v>
      </c>
      <c r="I62" s="108">
        <f t="shared" si="1"/>
        <v>110</v>
      </c>
      <c r="J62" s="108" t="s">
        <v>6790</v>
      </c>
      <c r="K62" s="77" t="e">
        <f>VLOOKUP(A62,'[1]BARCODES (L2)'!$A$3:$I$54,9,FALSE)</f>
        <v>#N/A</v>
      </c>
    </row>
    <row r="63" spans="1:11" s="77" customFormat="1" ht="35.25" customHeight="1">
      <c r="A63" s="108" t="s">
        <v>4817</v>
      </c>
      <c r="B63" s="72" t="s">
        <v>5400</v>
      </c>
      <c r="C63" s="111" t="s">
        <v>4656</v>
      </c>
      <c r="D63" s="72" t="s">
        <v>1851</v>
      </c>
      <c r="E63" s="108" t="s">
        <v>1948</v>
      </c>
      <c r="F63" s="109" t="s">
        <v>5614</v>
      </c>
      <c r="G63" s="110">
        <v>117</v>
      </c>
      <c r="H63" s="110">
        <f t="shared" si="0"/>
        <v>12</v>
      </c>
      <c r="I63" s="108">
        <f t="shared" si="1"/>
        <v>129</v>
      </c>
      <c r="J63" s="108" t="s">
        <v>6790</v>
      </c>
      <c r="K63" s="77" t="e">
        <f>VLOOKUP(A63,'[1]BARCODES (L2)'!$A$3:$I$54,9,FALSE)</f>
        <v>#N/A</v>
      </c>
    </row>
    <row r="64" spans="1:11" s="77" customFormat="1" ht="35.25" customHeight="1">
      <c r="A64" s="108" t="s">
        <v>4818</v>
      </c>
      <c r="B64" s="72" t="s">
        <v>5400</v>
      </c>
      <c r="C64" s="111" t="s">
        <v>4656</v>
      </c>
      <c r="D64" s="72" t="s">
        <v>1851</v>
      </c>
      <c r="E64" s="108" t="s">
        <v>1949</v>
      </c>
      <c r="F64" s="109" t="s">
        <v>5615</v>
      </c>
      <c r="G64" s="110">
        <v>81</v>
      </c>
      <c r="H64" s="110">
        <f t="shared" si="0"/>
        <v>9</v>
      </c>
      <c r="I64" s="108">
        <f t="shared" si="1"/>
        <v>90</v>
      </c>
      <c r="J64" s="108" t="s">
        <v>6790</v>
      </c>
      <c r="K64" s="77" t="e">
        <f>VLOOKUP(A64,'[1]BARCODES (L2)'!$A$3:$I$54,9,FALSE)</f>
        <v>#N/A</v>
      </c>
    </row>
    <row r="65" spans="1:11" s="77" customFormat="1" ht="35.25" customHeight="1">
      <c r="A65" s="108" t="s">
        <v>4819</v>
      </c>
      <c r="B65" s="72" t="s">
        <v>5400</v>
      </c>
      <c r="C65" s="111" t="s">
        <v>4656</v>
      </c>
      <c r="D65" s="72" t="s">
        <v>1851</v>
      </c>
      <c r="E65" s="108" t="s">
        <v>1950</v>
      </c>
      <c r="F65" s="109" t="s">
        <v>5616</v>
      </c>
      <c r="G65" s="110">
        <v>29</v>
      </c>
      <c r="H65" s="110">
        <f t="shared" si="0"/>
        <v>3</v>
      </c>
      <c r="I65" s="108">
        <f t="shared" si="1"/>
        <v>32</v>
      </c>
      <c r="J65" s="108" t="s">
        <v>6790</v>
      </c>
      <c r="K65" s="77" t="e">
        <f>VLOOKUP(A65,'[1]BARCODES (L2)'!$A$3:$I$54,9,FALSE)</f>
        <v>#N/A</v>
      </c>
    </row>
    <row r="66" spans="1:11" s="77" customFormat="1" ht="35.25" customHeight="1">
      <c r="A66" s="108" t="s">
        <v>3076</v>
      </c>
      <c r="B66" s="72" t="s">
        <v>4539</v>
      </c>
      <c r="C66" s="111" t="s">
        <v>4656</v>
      </c>
      <c r="D66" s="72" t="s">
        <v>1854</v>
      </c>
      <c r="E66" s="108" t="s">
        <v>4637</v>
      </c>
      <c r="F66" s="109" t="s">
        <v>3078</v>
      </c>
      <c r="G66" s="110">
        <v>13</v>
      </c>
      <c r="H66" s="110">
        <f t="shared" si="0"/>
        <v>2</v>
      </c>
      <c r="I66" s="108">
        <f t="shared" si="1"/>
        <v>15</v>
      </c>
      <c r="J66" s="108" t="s">
        <v>6790</v>
      </c>
      <c r="K66" s="77" t="e">
        <f>VLOOKUP(A66,'[1]BARCODES (L2)'!$A$3:$I$54,9,FALSE)</f>
        <v>#N/A</v>
      </c>
    </row>
    <row r="67" spans="1:11" s="77" customFormat="1" ht="35.25" customHeight="1">
      <c r="A67" s="108" t="s">
        <v>3079</v>
      </c>
      <c r="B67" s="72" t="s">
        <v>4539</v>
      </c>
      <c r="C67" s="111" t="s">
        <v>4656</v>
      </c>
      <c r="D67" s="72" t="s">
        <v>1854</v>
      </c>
      <c r="E67" s="108" t="s">
        <v>1946</v>
      </c>
      <c r="F67" s="109" t="s">
        <v>3081</v>
      </c>
      <c r="G67" s="110">
        <v>29</v>
      </c>
      <c r="H67" s="110">
        <f t="shared" si="0"/>
        <v>3</v>
      </c>
      <c r="I67" s="108">
        <f t="shared" si="1"/>
        <v>32</v>
      </c>
      <c r="J67" s="108" t="s">
        <v>6790</v>
      </c>
      <c r="K67" s="77" t="e">
        <f>VLOOKUP(A67,'[1]BARCODES (L2)'!$A$3:$I$54,9,FALSE)</f>
        <v>#N/A</v>
      </c>
    </row>
    <row r="68" spans="1:11" s="77" customFormat="1" ht="35.25" customHeight="1">
      <c r="A68" s="108" t="s">
        <v>3082</v>
      </c>
      <c r="B68" s="72" t="s">
        <v>4539</v>
      </c>
      <c r="C68" s="111" t="s">
        <v>4656</v>
      </c>
      <c r="D68" s="72" t="s">
        <v>1854</v>
      </c>
      <c r="E68" s="108" t="s">
        <v>1947</v>
      </c>
      <c r="F68" s="109" t="s">
        <v>3084</v>
      </c>
      <c r="G68" s="110">
        <v>57</v>
      </c>
      <c r="H68" s="110">
        <f t="shared" ref="H68:H131" si="2">ROUNDUP(G68*10%,0)</f>
        <v>6</v>
      </c>
      <c r="I68" s="108">
        <f t="shared" ref="I68:I131" si="3">SUM(G68:H68)</f>
        <v>63</v>
      </c>
      <c r="J68" s="108" t="s">
        <v>6790</v>
      </c>
      <c r="K68" s="77" t="e">
        <f>VLOOKUP(A68,'[1]BARCODES (L2)'!$A$3:$I$54,9,FALSE)</f>
        <v>#N/A</v>
      </c>
    </row>
    <row r="69" spans="1:11" s="77" customFormat="1" ht="35.25" customHeight="1">
      <c r="A69" s="108" t="s">
        <v>3085</v>
      </c>
      <c r="B69" s="72" t="s">
        <v>4539</v>
      </c>
      <c r="C69" s="111" t="s">
        <v>4656</v>
      </c>
      <c r="D69" s="72" t="s">
        <v>1854</v>
      </c>
      <c r="E69" s="108" t="s">
        <v>1948</v>
      </c>
      <c r="F69" s="109" t="s">
        <v>3087</v>
      </c>
      <c r="G69" s="110">
        <v>67</v>
      </c>
      <c r="H69" s="110">
        <f t="shared" si="2"/>
        <v>7</v>
      </c>
      <c r="I69" s="108">
        <f t="shared" si="3"/>
        <v>74</v>
      </c>
      <c r="J69" s="108" t="s">
        <v>6790</v>
      </c>
      <c r="K69" s="77" t="e">
        <f>VLOOKUP(A69,'[1]BARCODES (L2)'!$A$3:$I$54,9,FALSE)</f>
        <v>#N/A</v>
      </c>
    </row>
    <row r="70" spans="1:11" s="77" customFormat="1" ht="35.25" customHeight="1">
      <c r="A70" s="108" t="s">
        <v>3088</v>
      </c>
      <c r="B70" s="72" t="s">
        <v>4539</v>
      </c>
      <c r="C70" s="111" t="s">
        <v>4656</v>
      </c>
      <c r="D70" s="72" t="s">
        <v>1854</v>
      </c>
      <c r="E70" s="108" t="s">
        <v>1949</v>
      </c>
      <c r="F70" s="109" t="s">
        <v>3090</v>
      </c>
      <c r="G70" s="110">
        <v>47</v>
      </c>
      <c r="H70" s="110">
        <f t="shared" si="2"/>
        <v>5</v>
      </c>
      <c r="I70" s="108">
        <f t="shared" si="3"/>
        <v>52</v>
      </c>
      <c r="J70" s="108" t="s">
        <v>6790</v>
      </c>
      <c r="K70" s="77" t="e">
        <f>VLOOKUP(A70,'[1]BARCODES (L2)'!$A$3:$I$54,9,FALSE)</f>
        <v>#N/A</v>
      </c>
    </row>
    <row r="71" spans="1:11" s="77" customFormat="1" ht="35.25" customHeight="1">
      <c r="A71" s="108" t="s">
        <v>3091</v>
      </c>
      <c r="B71" s="72" t="s">
        <v>4539</v>
      </c>
      <c r="C71" s="111" t="s">
        <v>4656</v>
      </c>
      <c r="D71" s="72" t="s">
        <v>1854</v>
      </c>
      <c r="E71" s="108" t="s">
        <v>1950</v>
      </c>
      <c r="F71" s="109" t="s">
        <v>3093</v>
      </c>
      <c r="G71" s="110">
        <v>19</v>
      </c>
      <c r="H71" s="110">
        <f t="shared" si="2"/>
        <v>2</v>
      </c>
      <c r="I71" s="108">
        <f t="shared" si="3"/>
        <v>21</v>
      </c>
      <c r="J71" s="108" t="s">
        <v>6790</v>
      </c>
      <c r="K71" s="77" t="e">
        <f>VLOOKUP(A71,'[1]BARCODES (L2)'!$A$3:$I$54,9,FALSE)</f>
        <v>#N/A</v>
      </c>
    </row>
    <row r="72" spans="1:11" s="77" customFormat="1" ht="35.25" customHeight="1">
      <c r="A72" s="108" t="s">
        <v>4820</v>
      </c>
      <c r="B72" s="72" t="s">
        <v>5401</v>
      </c>
      <c r="C72" s="111" t="s">
        <v>4760</v>
      </c>
      <c r="D72" s="72" t="s">
        <v>4702</v>
      </c>
      <c r="E72" s="108" t="s">
        <v>4637</v>
      </c>
      <c r="F72" s="109" t="s">
        <v>5617</v>
      </c>
      <c r="G72" s="110">
        <v>10</v>
      </c>
      <c r="H72" s="110">
        <f t="shared" si="2"/>
        <v>1</v>
      </c>
      <c r="I72" s="108">
        <f t="shared" si="3"/>
        <v>11</v>
      </c>
      <c r="J72" s="108" t="s">
        <v>6791</v>
      </c>
      <c r="K72" s="77" t="e">
        <f>VLOOKUP(A72,'[1]BARCODES (L2)'!$A$3:$I$54,9,FALSE)</f>
        <v>#N/A</v>
      </c>
    </row>
    <row r="73" spans="1:11" s="77" customFormat="1" ht="35.25" customHeight="1">
      <c r="A73" s="108" t="s">
        <v>4821</v>
      </c>
      <c r="B73" s="72" t="s">
        <v>5401</v>
      </c>
      <c r="C73" s="111" t="s">
        <v>4760</v>
      </c>
      <c r="D73" s="72" t="s">
        <v>4702</v>
      </c>
      <c r="E73" s="108" t="s">
        <v>1946</v>
      </c>
      <c r="F73" s="109" t="s">
        <v>5618</v>
      </c>
      <c r="G73" s="110">
        <v>21</v>
      </c>
      <c r="H73" s="110">
        <f t="shared" si="2"/>
        <v>3</v>
      </c>
      <c r="I73" s="108">
        <f t="shared" si="3"/>
        <v>24</v>
      </c>
      <c r="J73" s="108" t="s">
        <v>6791</v>
      </c>
      <c r="K73" s="77" t="e">
        <f>VLOOKUP(A73,'[1]BARCODES (L2)'!$A$3:$I$54,9,FALSE)</f>
        <v>#N/A</v>
      </c>
    </row>
    <row r="74" spans="1:11" s="77" customFormat="1" ht="35.25" customHeight="1">
      <c r="A74" s="108" t="s">
        <v>4822</v>
      </c>
      <c r="B74" s="72" t="s">
        <v>5401</v>
      </c>
      <c r="C74" s="111" t="s">
        <v>4760</v>
      </c>
      <c r="D74" s="72" t="s">
        <v>4702</v>
      </c>
      <c r="E74" s="108" t="s">
        <v>1947</v>
      </c>
      <c r="F74" s="109" t="s">
        <v>5619</v>
      </c>
      <c r="G74" s="110">
        <v>30</v>
      </c>
      <c r="H74" s="110">
        <f t="shared" si="2"/>
        <v>3</v>
      </c>
      <c r="I74" s="108">
        <f t="shared" si="3"/>
        <v>33</v>
      </c>
      <c r="J74" s="108" t="s">
        <v>6791</v>
      </c>
      <c r="K74" s="77" t="e">
        <f>VLOOKUP(A74,'[1]BARCODES (L2)'!$A$3:$I$54,9,FALSE)</f>
        <v>#N/A</v>
      </c>
    </row>
    <row r="75" spans="1:11" s="77" customFormat="1" ht="35.25" customHeight="1">
      <c r="A75" s="108" t="s">
        <v>4823</v>
      </c>
      <c r="B75" s="72" t="s">
        <v>5401</v>
      </c>
      <c r="C75" s="111" t="s">
        <v>4760</v>
      </c>
      <c r="D75" s="72" t="s">
        <v>4702</v>
      </c>
      <c r="E75" s="108" t="s">
        <v>1948</v>
      </c>
      <c r="F75" s="109" t="s">
        <v>5620</v>
      </c>
      <c r="G75" s="110">
        <v>26</v>
      </c>
      <c r="H75" s="110">
        <f t="shared" si="2"/>
        <v>3</v>
      </c>
      <c r="I75" s="108">
        <f t="shared" si="3"/>
        <v>29</v>
      </c>
      <c r="J75" s="108" t="s">
        <v>6791</v>
      </c>
      <c r="K75" s="77" t="e">
        <f>VLOOKUP(A75,'[1]BARCODES (L2)'!$A$3:$I$54,9,FALSE)</f>
        <v>#N/A</v>
      </c>
    </row>
    <row r="76" spans="1:11" s="77" customFormat="1" ht="35.25" customHeight="1">
      <c r="A76" s="108" t="s">
        <v>4824</v>
      </c>
      <c r="B76" s="72" t="s">
        <v>5401</v>
      </c>
      <c r="C76" s="111" t="s">
        <v>4760</v>
      </c>
      <c r="D76" s="72" t="s">
        <v>4702</v>
      </c>
      <c r="E76" s="108" t="s">
        <v>1949</v>
      </c>
      <c r="F76" s="109" t="s">
        <v>5621</v>
      </c>
      <c r="G76" s="110">
        <v>14</v>
      </c>
      <c r="H76" s="110">
        <f t="shared" si="2"/>
        <v>2</v>
      </c>
      <c r="I76" s="108">
        <f t="shared" si="3"/>
        <v>16</v>
      </c>
      <c r="J76" s="108" t="s">
        <v>6791</v>
      </c>
      <c r="K76" s="77" t="e">
        <f>VLOOKUP(A76,'[1]BARCODES (L2)'!$A$3:$I$54,9,FALSE)</f>
        <v>#N/A</v>
      </c>
    </row>
    <row r="77" spans="1:11" s="77" customFormat="1" ht="35.25" customHeight="1">
      <c r="A77" s="108" t="s">
        <v>4825</v>
      </c>
      <c r="B77" s="72" t="s">
        <v>5401</v>
      </c>
      <c r="C77" s="111" t="s">
        <v>4760</v>
      </c>
      <c r="D77" s="72" t="s">
        <v>4702</v>
      </c>
      <c r="E77" s="108" t="s">
        <v>1950</v>
      </c>
      <c r="F77" s="109" t="s">
        <v>5622</v>
      </c>
      <c r="G77" s="110">
        <v>6</v>
      </c>
      <c r="H77" s="110">
        <f t="shared" si="2"/>
        <v>1</v>
      </c>
      <c r="I77" s="108">
        <f t="shared" si="3"/>
        <v>7</v>
      </c>
      <c r="J77" s="108" t="s">
        <v>6791</v>
      </c>
      <c r="K77" s="77" t="e">
        <f>VLOOKUP(A77,'[1]BARCODES (L2)'!$A$3:$I$54,9,FALSE)</f>
        <v>#N/A</v>
      </c>
    </row>
    <row r="78" spans="1:11" s="77" customFormat="1" ht="35.25" customHeight="1">
      <c r="A78" s="108" t="s">
        <v>4826</v>
      </c>
      <c r="B78" s="72" t="s">
        <v>5402</v>
      </c>
      <c r="C78" s="111" t="s">
        <v>4760</v>
      </c>
      <c r="D78" s="72" t="s">
        <v>5544</v>
      </c>
      <c r="E78" s="108" t="s">
        <v>4637</v>
      </c>
      <c r="F78" s="109" t="s">
        <v>5623</v>
      </c>
      <c r="G78" s="110">
        <v>10</v>
      </c>
      <c r="H78" s="110">
        <f t="shared" si="2"/>
        <v>1</v>
      </c>
      <c r="I78" s="108">
        <f t="shared" si="3"/>
        <v>11</v>
      </c>
      <c r="J78" s="108" t="s">
        <v>6791</v>
      </c>
      <c r="K78" s="77" t="e">
        <f>VLOOKUP(A78,'[1]BARCODES (L2)'!$A$3:$I$54,9,FALSE)</f>
        <v>#N/A</v>
      </c>
    </row>
    <row r="79" spans="1:11" s="77" customFormat="1" ht="35.25" customHeight="1">
      <c r="A79" s="108" t="s">
        <v>4827</v>
      </c>
      <c r="B79" s="72" t="s">
        <v>5402</v>
      </c>
      <c r="C79" s="111" t="s">
        <v>4760</v>
      </c>
      <c r="D79" s="72" t="s">
        <v>5544</v>
      </c>
      <c r="E79" s="108" t="s">
        <v>1946</v>
      </c>
      <c r="F79" s="109" t="s">
        <v>5624</v>
      </c>
      <c r="G79" s="110">
        <v>20</v>
      </c>
      <c r="H79" s="110">
        <f t="shared" si="2"/>
        <v>2</v>
      </c>
      <c r="I79" s="108">
        <f t="shared" si="3"/>
        <v>22</v>
      </c>
      <c r="J79" s="108" t="s">
        <v>6791</v>
      </c>
      <c r="K79" s="77" t="e">
        <f>VLOOKUP(A79,'[1]BARCODES (L2)'!$A$3:$I$54,9,FALSE)</f>
        <v>#N/A</v>
      </c>
    </row>
    <row r="80" spans="1:11" s="77" customFormat="1" ht="35.25" customHeight="1">
      <c r="A80" s="108" t="s">
        <v>4828</v>
      </c>
      <c r="B80" s="72" t="s">
        <v>5402</v>
      </c>
      <c r="C80" s="111" t="s">
        <v>4760</v>
      </c>
      <c r="D80" s="72" t="s">
        <v>5544</v>
      </c>
      <c r="E80" s="108" t="s">
        <v>1947</v>
      </c>
      <c r="F80" s="109" t="s">
        <v>5625</v>
      </c>
      <c r="G80" s="110">
        <v>29</v>
      </c>
      <c r="H80" s="110">
        <f t="shared" si="2"/>
        <v>3</v>
      </c>
      <c r="I80" s="108">
        <f t="shared" si="3"/>
        <v>32</v>
      </c>
      <c r="J80" s="108" t="s">
        <v>6791</v>
      </c>
      <c r="K80" s="77" t="e">
        <f>VLOOKUP(A80,'[1]BARCODES (L2)'!$A$3:$I$54,9,FALSE)</f>
        <v>#N/A</v>
      </c>
    </row>
    <row r="81" spans="1:11" s="77" customFormat="1" ht="35.25" customHeight="1">
      <c r="A81" s="108" t="s">
        <v>4829</v>
      </c>
      <c r="B81" s="72" t="s">
        <v>5402</v>
      </c>
      <c r="C81" s="111" t="s">
        <v>4760</v>
      </c>
      <c r="D81" s="72" t="s">
        <v>5544</v>
      </c>
      <c r="E81" s="108" t="s">
        <v>1948</v>
      </c>
      <c r="F81" s="109" t="s">
        <v>5626</v>
      </c>
      <c r="G81" s="110">
        <v>25</v>
      </c>
      <c r="H81" s="110">
        <f t="shared" si="2"/>
        <v>3</v>
      </c>
      <c r="I81" s="108">
        <f t="shared" si="3"/>
        <v>28</v>
      </c>
      <c r="J81" s="108" t="s">
        <v>6791</v>
      </c>
      <c r="K81" s="77" t="e">
        <f>VLOOKUP(A81,'[1]BARCODES (L2)'!$A$3:$I$54,9,FALSE)</f>
        <v>#N/A</v>
      </c>
    </row>
    <row r="82" spans="1:11" s="77" customFormat="1" ht="35.25" customHeight="1">
      <c r="A82" s="108" t="s">
        <v>4830</v>
      </c>
      <c r="B82" s="72" t="s">
        <v>5402</v>
      </c>
      <c r="C82" s="111" t="s">
        <v>4760</v>
      </c>
      <c r="D82" s="72" t="s">
        <v>5544</v>
      </c>
      <c r="E82" s="108" t="s">
        <v>1949</v>
      </c>
      <c r="F82" s="109" t="s">
        <v>5627</v>
      </c>
      <c r="G82" s="110">
        <v>16</v>
      </c>
      <c r="H82" s="110">
        <f t="shared" si="2"/>
        <v>2</v>
      </c>
      <c r="I82" s="108">
        <f t="shared" si="3"/>
        <v>18</v>
      </c>
      <c r="J82" s="108" t="s">
        <v>6791</v>
      </c>
      <c r="K82" s="77" t="e">
        <f>VLOOKUP(A82,'[1]BARCODES (L2)'!$A$3:$I$54,9,FALSE)</f>
        <v>#N/A</v>
      </c>
    </row>
    <row r="83" spans="1:11" s="77" customFormat="1" ht="35.25" customHeight="1">
      <c r="A83" s="108" t="s">
        <v>4831</v>
      </c>
      <c r="B83" s="72" t="s">
        <v>5402</v>
      </c>
      <c r="C83" s="111" t="s">
        <v>4760</v>
      </c>
      <c r="D83" s="72" t="s">
        <v>5544</v>
      </c>
      <c r="E83" s="108" t="s">
        <v>1950</v>
      </c>
      <c r="F83" s="109" t="s">
        <v>5628</v>
      </c>
      <c r="G83" s="110">
        <v>8</v>
      </c>
      <c r="H83" s="110">
        <f t="shared" si="2"/>
        <v>1</v>
      </c>
      <c r="I83" s="108">
        <f t="shared" si="3"/>
        <v>9</v>
      </c>
      <c r="J83" s="108" t="s">
        <v>6791</v>
      </c>
      <c r="K83" s="77" t="e">
        <f>VLOOKUP(A83,'[1]BARCODES (L2)'!$A$3:$I$54,9,FALSE)</f>
        <v>#N/A</v>
      </c>
    </row>
    <row r="84" spans="1:11" s="77" customFormat="1" ht="35.25" customHeight="1">
      <c r="A84" s="108" t="s">
        <v>3346</v>
      </c>
      <c r="B84" s="72" t="s">
        <v>4554</v>
      </c>
      <c r="C84" s="111" t="s">
        <v>4760</v>
      </c>
      <c r="D84" s="72" t="s">
        <v>1870</v>
      </c>
      <c r="E84" s="108" t="s">
        <v>4637</v>
      </c>
      <c r="F84" s="109" t="s">
        <v>3348</v>
      </c>
      <c r="G84" s="110">
        <v>17</v>
      </c>
      <c r="H84" s="110">
        <f t="shared" si="2"/>
        <v>2</v>
      </c>
      <c r="I84" s="108">
        <f t="shared" si="3"/>
        <v>19</v>
      </c>
      <c r="J84" s="108" t="s">
        <v>6791</v>
      </c>
      <c r="K84" s="77" t="e">
        <f>VLOOKUP(A84,'[1]BARCODES (L2)'!$A$3:$I$54,9,FALSE)</f>
        <v>#N/A</v>
      </c>
    </row>
    <row r="85" spans="1:11" s="77" customFormat="1" ht="35.25" customHeight="1">
      <c r="A85" s="108" t="s">
        <v>3349</v>
      </c>
      <c r="B85" s="72" t="s">
        <v>4554</v>
      </c>
      <c r="C85" s="111" t="s">
        <v>4760</v>
      </c>
      <c r="D85" s="72" t="s">
        <v>1870</v>
      </c>
      <c r="E85" s="108" t="s">
        <v>1946</v>
      </c>
      <c r="F85" s="109" t="s">
        <v>3351</v>
      </c>
      <c r="G85" s="110">
        <v>37</v>
      </c>
      <c r="H85" s="110">
        <f t="shared" si="2"/>
        <v>4</v>
      </c>
      <c r="I85" s="108">
        <f t="shared" si="3"/>
        <v>41</v>
      </c>
      <c r="J85" s="108" t="s">
        <v>6791</v>
      </c>
      <c r="K85" s="77" t="e">
        <f>VLOOKUP(A85,'[1]BARCODES (L2)'!$A$3:$I$54,9,FALSE)</f>
        <v>#N/A</v>
      </c>
    </row>
    <row r="86" spans="1:11" s="77" customFormat="1" ht="35.25" customHeight="1">
      <c r="A86" s="108" t="s">
        <v>3352</v>
      </c>
      <c r="B86" s="72" t="s">
        <v>4554</v>
      </c>
      <c r="C86" s="111" t="s">
        <v>4760</v>
      </c>
      <c r="D86" s="72" t="s">
        <v>1870</v>
      </c>
      <c r="E86" s="108" t="s">
        <v>1947</v>
      </c>
      <c r="F86" s="109" t="s">
        <v>3354</v>
      </c>
      <c r="G86" s="110">
        <v>57</v>
      </c>
      <c r="H86" s="110">
        <f t="shared" si="2"/>
        <v>6</v>
      </c>
      <c r="I86" s="108">
        <f t="shared" si="3"/>
        <v>63</v>
      </c>
      <c r="J86" s="108" t="s">
        <v>6791</v>
      </c>
      <c r="K86" s="77" t="e">
        <f>VLOOKUP(A86,'[1]BARCODES (L2)'!$A$3:$I$54,9,FALSE)</f>
        <v>#N/A</v>
      </c>
    </row>
    <row r="87" spans="1:11" s="77" customFormat="1" ht="35.25" customHeight="1">
      <c r="A87" s="108" t="s">
        <v>3355</v>
      </c>
      <c r="B87" s="72" t="s">
        <v>4554</v>
      </c>
      <c r="C87" s="111" t="s">
        <v>4760</v>
      </c>
      <c r="D87" s="72" t="s">
        <v>1870</v>
      </c>
      <c r="E87" s="108" t="s">
        <v>1948</v>
      </c>
      <c r="F87" s="109" t="s">
        <v>3357</v>
      </c>
      <c r="G87" s="110">
        <v>49</v>
      </c>
      <c r="H87" s="110">
        <f t="shared" si="2"/>
        <v>5</v>
      </c>
      <c r="I87" s="108">
        <f t="shared" si="3"/>
        <v>54</v>
      </c>
      <c r="J87" s="108" t="s">
        <v>6791</v>
      </c>
      <c r="K87" s="77" t="e">
        <f>VLOOKUP(A87,'[1]BARCODES (L2)'!$A$3:$I$54,9,FALSE)</f>
        <v>#N/A</v>
      </c>
    </row>
    <row r="88" spans="1:11" s="77" customFormat="1" ht="35.25" customHeight="1">
      <c r="A88" s="108" t="s">
        <v>3358</v>
      </c>
      <c r="B88" s="72" t="s">
        <v>4554</v>
      </c>
      <c r="C88" s="111" t="s">
        <v>4760</v>
      </c>
      <c r="D88" s="72" t="s">
        <v>1870</v>
      </c>
      <c r="E88" s="108" t="s">
        <v>1949</v>
      </c>
      <c r="F88" s="109" t="s">
        <v>3360</v>
      </c>
      <c r="G88" s="110">
        <v>24</v>
      </c>
      <c r="H88" s="110">
        <f t="shared" si="2"/>
        <v>3</v>
      </c>
      <c r="I88" s="108">
        <f t="shared" si="3"/>
        <v>27</v>
      </c>
      <c r="J88" s="108" t="s">
        <v>6791</v>
      </c>
      <c r="K88" s="77" t="e">
        <f>VLOOKUP(A88,'[1]BARCODES (L2)'!$A$3:$I$54,9,FALSE)</f>
        <v>#N/A</v>
      </c>
    </row>
    <row r="89" spans="1:11" s="77" customFormat="1" ht="35.25" customHeight="1">
      <c r="A89" s="108" t="s">
        <v>3361</v>
      </c>
      <c r="B89" s="72" t="s">
        <v>4554</v>
      </c>
      <c r="C89" s="111" t="s">
        <v>4760</v>
      </c>
      <c r="D89" s="72" t="s">
        <v>1870</v>
      </c>
      <c r="E89" s="108" t="s">
        <v>1950</v>
      </c>
      <c r="F89" s="109" t="s">
        <v>3363</v>
      </c>
      <c r="G89" s="110">
        <v>13</v>
      </c>
      <c r="H89" s="110">
        <f t="shared" si="2"/>
        <v>2</v>
      </c>
      <c r="I89" s="108">
        <f t="shared" si="3"/>
        <v>15</v>
      </c>
      <c r="J89" s="108" t="s">
        <v>6791</v>
      </c>
      <c r="K89" s="77" t="e">
        <f>VLOOKUP(A89,'[1]BARCODES (L2)'!$A$3:$I$54,9,FALSE)</f>
        <v>#N/A</v>
      </c>
    </row>
    <row r="90" spans="1:11" s="77" customFormat="1" ht="35.25" customHeight="1">
      <c r="A90" s="108" t="s">
        <v>4746</v>
      </c>
      <c r="B90" s="72" t="s">
        <v>4758</v>
      </c>
      <c r="C90" s="111" t="s">
        <v>4760</v>
      </c>
      <c r="D90" s="72" t="s">
        <v>1851</v>
      </c>
      <c r="E90" s="108" t="s">
        <v>4637</v>
      </c>
      <c r="F90" s="109" t="s">
        <v>4752</v>
      </c>
      <c r="G90" s="110">
        <v>19</v>
      </c>
      <c r="H90" s="110">
        <f t="shared" si="2"/>
        <v>2</v>
      </c>
      <c r="I90" s="108">
        <f t="shared" si="3"/>
        <v>21</v>
      </c>
      <c r="J90" s="108" t="s">
        <v>6791</v>
      </c>
      <c r="K90" s="77" t="e">
        <f>VLOOKUP(A90,'[1]BARCODES (L2)'!$A$3:$I$54,9,FALSE)</f>
        <v>#N/A</v>
      </c>
    </row>
    <row r="91" spans="1:11" s="77" customFormat="1" ht="35.25" customHeight="1">
      <c r="A91" s="108" t="s">
        <v>4747</v>
      </c>
      <c r="B91" s="72" t="s">
        <v>4758</v>
      </c>
      <c r="C91" s="111" t="s">
        <v>4760</v>
      </c>
      <c r="D91" s="72" t="s">
        <v>1851</v>
      </c>
      <c r="E91" s="108" t="s">
        <v>1946</v>
      </c>
      <c r="F91" s="109" t="s">
        <v>4753</v>
      </c>
      <c r="G91" s="110">
        <v>48</v>
      </c>
      <c r="H91" s="110">
        <f t="shared" si="2"/>
        <v>5</v>
      </c>
      <c r="I91" s="108">
        <f t="shared" si="3"/>
        <v>53</v>
      </c>
      <c r="J91" s="108" t="s">
        <v>6791</v>
      </c>
      <c r="K91" s="77" t="e">
        <f>VLOOKUP(A91,'[1]BARCODES (L2)'!$A$3:$I$54,9,FALSE)</f>
        <v>#N/A</v>
      </c>
    </row>
    <row r="92" spans="1:11" s="77" customFormat="1" ht="35.25" customHeight="1">
      <c r="A92" s="108" t="s">
        <v>4748</v>
      </c>
      <c r="B92" s="72" t="s">
        <v>4758</v>
      </c>
      <c r="C92" s="111" t="s">
        <v>4760</v>
      </c>
      <c r="D92" s="72" t="s">
        <v>1851</v>
      </c>
      <c r="E92" s="108" t="s">
        <v>1947</v>
      </c>
      <c r="F92" s="109" t="s">
        <v>4754</v>
      </c>
      <c r="G92" s="110">
        <v>69</v>
      </c>
      <c r="H92" s="110">
        <f t="shared" si="2"/>
        <v>7</v>
      </c>
      <c r="I92" s="108">
        <f t="shared" si="3"/>
        <v>76</v>
      </c>
      <c r="J92" s="108" t="s">
        <v>6791</v>
      </c>
      <c r="K92" s="77" t="e">
        <f>VLOOKUP(A92,'[1]BARCODES (L2)'!$A$3:$I$54,9,FALSE)</f>
        <v>#N/A</v>
      </c>
    </row>
    <row r="93" spans="1:11" s="77" customFormat="1" ht="35.25" customHeight="1">
      <c r="A93" s="108" t="s">
        <v>4749</v>
      </c>
      <c r="B93" s="72" t="s">
        <v>4758</v>
      </c>
      <c r="C93" s="111" t="s">
        <v>4760</v>
      </c>
      <c r="D93" s="72" t="s">
        <v>1851</v>
      </c>
      <c r="E93" s="108" t="s">
        <v>1948</v>
      </c>
      <c r="F93" s="109" t="s">
        <v>4755</v>
      </c>
      <c r="G93" s="110">
        <v>58</v>
      </c>
      <c r="H93" s="110">
        <f t="shared" si="2"/>
        <v>6</v>
      </c>
      <c r="I93" s="108">
        <f t="shared" si="3"/>
        <v>64</v>
      </c>
      <c r="J93" s="108" t="s">
        <v>6791</v>
      </c>
      <c r="K93" s="77" t="e">
        <f>VLOOKUP(A93,'[1]BARCODES (L2)'!$A$3:$I$54,9,FALSE)</f>
        <v>#N/A</v>
      </c>
    </row>
    <row r="94" spans="1:11" s="77" customFormat="1" ht="35.25" customHeight="1">
      <c r="A94" s="108" t="s">
        <v>4750</v>
      </c>
      <c r="B94" s="72" t="s">
        <v>4758</v>
      </c>
      <c r="C94" s="111" t="s">
        <v>4760</v>
      </c>
      <c r="D94" s="72" t="s">
        <v>1851</v>
      </c>
      <c r="E94" s="108" t="s">
        <v>1949</v>
      </c>
      <c r="F94" s="109" t="s">
        <v>4756</v>
      </c>
      <c r="G94" s="110">
        <v>29</v>
      </c>
      <c r="H94" s="110">
        <f t="shared" si="2"/>
        <v>3</v>
      </c>
      <c r="I94" s="108">
        <f t="shared" si="3"/>
        <v>32</v>
      </c>
      <c r="J94" s="108" t="s">
        <v>6791</v>
      </c>
      <c r="K94" s="77" t="e">
        <f>VLOOKUP(A94,'[1]BARCODES (L2)'!$A$3:$I$54,9,FALSE)</f>
        <v>#N/A</v>
      </c>
    </row>
    <row r="95" spans="1:11" s="77" customFormat="1" ht="35.25" customHeight="1">
      <c r="A95" s="108" t="s">
        <v>4751</v>
      </c>
      <c r="B95" s="72" t="s">
        <v>4758</v>
      </c>
      <c r="C95" s="111" t="s">
        <v>4760</v>
      </c>
      <c r="D95" s="72" t="s">
        <v>1851</v>
      </c>
      <c r="E95" s="108" t="s">
        <v>1950</v>
      </c>
      <c r="F95" s="109" t="s">
        <v>4757</v>
      </c>
      <c r="G95" s="110">
        <v>14</v>
      </c>
      <c r="H95" s="110">
        <f t="shared" si="2"/>
        <v>2</v>
      </c>
      <c r="I95" s="108">
        <f t="shared" si="3"/>
        <v>16</v>
      </c>
      <c r="J95" s="108" t="s">
        <v>6791</v>
      </c>
      <c r="K95" s="77" t="e">
        <f>VLOOKUP(A95,'[1]BARCODES (L2)'!$A$3:$I$54,9,FALSE)</f>
        <v>#N/A</v>
      </c>
    </row>
    <row r="96" spans="1:11" s="77" customFormat="1" ht="35.25" customHeight="1">
      <c r="A96" s="108" t="s">
        <v>3310</v>
      </c>
      <c r="B96" s="72" t="s">
        <v>4552</v>
      </c>
      <c r="C96" s="111" t="s">
        <v>4760</v>
      </c>
      <c r="D96" s="72" t="s">
        <v>1854</v>
      </c>
      <c r="E96" s="108" t="s">
        <v>4637</v>
      </c>
      <c r="F96" s="109" t="s">
        <v>3312</v>
      </c>
      <c r="G96" s="110">
        <v>17</v>
      </c>
      <c r="H96" s="110">
        <f t="shared" si="2"/>
        <v>2</v>
      </c>
      <c r="I96" s="108">
        <f t="shared" si="3"/>
        <v>19</v>
      </c>
      <c r="J96" s="108" t="s">
        <v>6791</v>
      </c>
      <c r="K96" s="77" t="e">
        <f>VLOOKUP(A96,'[1]BARCODES (L2)'!$A$3:$I$54,9,FALSE)</f>
        <v>#N/A</v>
      </c>
    </row>
    <row r="97" spans="1:11" s="77" customFormat="1" ht="35.25" customHeight="1">
      <c r="A97" s="108" t="s">
        <v>3313</v>
      </c>
      <c r="B97" s="72" t="s">
        <v>4552</v>
      </c>
      <c r="C97" s="111" t="s">
        <v>4760</v>
      </c>
      <c r="D97" s="72" t="s">
        <v>1854</v>
      </c>
      <c r="E97" s="108" t="s">
        <v>1946</v>
      </c>
      <c r="F97" s="109" t="s">
        <v>3315</v>
      </c>
      <c r="G97" s="110">
        <v>37</v>
      </c>
      <c r="H97" s="110">
        <f t="shared" si="2"/>
        <v>4</v>
      </c>
      <c r="I97" s="108">
        <f t="shared" si="3"/>
        <v>41</v>
      </c>
      <c r="J97" s="108" t="s">
        <v>6791</v>
      </c>
      <c r="K97" s="77" t="e">
        <f>VLOOKUP(A97,'[1]BARCODES (L2)'!$A$3:$I$54,9,FALSE)</f>
        <v>#N/A</v>
      </c>
    </row>
    <row r="98" spans="1:11" s="77" customFormat="1" ht="35.25" customHeight="1">
      <c r="A98" s="108" t="s">
        <v>3316</v>
      </c>
      <c r="B98" s="72" t="s">
        <v>4552</v>
      </c>
      <c r="C98" s="111" t="s">
        <v>4760</v>
      </c>
      <c r="D98" s="72" t="s">
        <v>1854</v>
      </c>
      <c r="E98" s="108" t="s">
        <v>1947</v>
      </c>
      <c r="F98" s="109" t="s">
        <v>3318</v>
      </c>
      <c r="G98" s="110">
        <v>55</v>
      </c>
      <c r="H98" s="110">
        <f t="shared" si="2"/>
        <v>6</v>
      </c>
      <c r="I98" s="108">
        <f t="shared" si="3"/>
        <v>61</v>
      </c>
      <c r="J98" s="108" t="s">
        <v>6791</v>
      </c>
      <c r="K98" s="77" t="e">
        <f>VLOOKUP(A98,'[1]BARCODES (L2)'!$A$3:$I$54,9,FALSE)</f>
        <v>#N/A</v>
      </c>
    </row>
    <row r="99" spans="1:11" s="77" customFormat="1" ht="35.25" customHeight="1">
      <c r="A99" s="108" t="s">
        <v>3319</v>
      </c>
      <c r="B99" s="72" t="s">
        <v>4552</v>
      </c>
      <c r="C99" s="111" t="s">
        <v>4760</v>
      </c>
      <c r="D99" s="72" t="s">
        <v>1854</v>
      </c>
      <c r="E99" s="108" t="s">
        <v>1948</v>
      </c>
      <c r="F99" s="109" t="s">
        <v>3321</v>
      </c>
      <c r="G99" s="110">
        <v>47</v>
      </c>
      <c r="H99" s="110">
        <f t="shared" si="2"/>
        <v>5</v>
      </c>
      <c r="I99" s="108">
        <f t="shared" si="3"/>
        <v>52</v>
      </c>
      <c r="J99" s="108" t="s">
        <v>6791</v>
      </c>
      <c r="K99" s="77" t="e">
        <f>VLOOKUP(A99,'[1]BARCODES (L2)'!$A$3:$I$54,9,FALSE)</f>
        <v>#N/A</v>
      </c>
    </row>
    <row r="100" spans="1:11" s="77" customFormat="1" ht="35.25" customHeight="1">
      <c r="A100" s="108" t="s">
        <v>3322</v>
      </c>
      <c r="B100" s="72" t="s">
        <v>4552</v>
      </c>
      <c r="C100" s="111" t="s">
        <v>4760</v>
      </c>
      <c r="D100" s="72" t="s">
        <v>1854</v>
      </c>
      <c r="E100" s="108" t="s">
        <v>1949</v>
      </c>
      <c r="F100" s="109" t="s">
        <v>3324</v>
      </c>
      <c r="G100" s="110">
        <v>24</v>
      </c>
      <c r="H100" s="110">
        <f t="shared" si="2"/>
        <v>3</v>
      </c>
      <c r="I100" s="108">
        <f t="shared" si="3"/>
        <v>27</v>
      </c>
      <c r="J100" s="108" t="s">
        <v>6791</v>
      </c>
      <c r="K100" s="77" t="e">
        <f>VLOOKUP(A100,'[1]BARCODES (L2)'!$A$3:$I$54,9,FALSE)</f>
        <v>#N/A</v>
      </c>
    </row>
    <row r="101" spans="1:11" s="77" customFormat="1" ht="35.25" customHeight="1">
      <c r="A101" s="108" t="s">
        <v>3325</v>
      </c>
      <c r="B101" s="72" t="s">
        <v>4552</v>
      </c>
      <c r="C101" s="111" t="s">
        <v>4760</v>
      </c>
      <c r="D101" s="72" t="s">
        <v>1854</v>
      </c>
      <c r="E101" s="108" t="s">
        <v>1950</v>
      </c>
      <c r="F101" s="109" t="s">
        <v>3327</v>
      </c>
      <c r="G101" s="110">
        <v>13</v>
      </c>
      <c r="H101" s="110">
        <f t="shared" si="2"/>
        <v>2</v>
      </c>
      <c r="I101" s="108">
        <f t="shared" si="3"/>
        <v>15</v>
      </c>
      <c r="J101" s="108" t="s">
        <v>6791</v>
      </c>
      <c r="K101" s="77" t="e">
        <f>VLOOKUP(A101,'[1]BARCODES (L2)'!$A$3:$I$54,9,FALSE)</f>
        <v>#N/A</v>
      </c>
    </row>
    <row r="102" spans="1:11" s="77" customFormat="1" ht="35.25" customHeight="1">
      <c r="A102" s="108" t="s">
        <v>4832</v>
      </c>
      <c r="B102" s="72" t="s">
        <v>5403</v>
      </c>
      <c r="C102" s="111" t="s">
        <v>5518</v>
      </c>
      <c r="D102" s="72" t="s">
        <v>4744</v>
      </c>
      <c r="E102" s="108" t="s">
        <v>1946</v>
      </c>
      <c r="F102" s="109" t="s">
        <v>5629</v>
      </c>
      <c r="G102" s="110">
        <v>16</v>
      </c>
      <c r="H102" s="110">
        <f t="shared" si="2"/>
        <v>2</v>
      </c>
      <c r="I102" s="108">
        <f t="shared" si="3"/>
        <v>18</v>
      </c>
      <c r="J102" s="108" t="s">
        <v>6792</v>
      </c>
      <c r="K102" s="77" t="e">
        <f>VLOOKUP(A102,'[1]BARCODES (L2)'!$A$3:$I$54,9,FALSE)</f>
        <v>#N/A</v>
      </c>
    </row>
    <row r="103" spans="1:11" s="77" customFormat="1" ht="35.25" customHeight="1">
      <c r="A103" s="108" t="s">
        <v>4833</v>
      </c>
      <c r="B103" s="72" t="s">
        <v>5403</v>
      </c>
      <c r="C103" s="111" t="s">
        <v>5518</v>
      </c>
      <c r="D103" s="72" t="s">
        <v>4744</v>
      </c>
      <c r="E103" s="108" t="s">
        <v>1947</v>
      </c>
      <c r="F103" s="109" t="s">
        <v>5630</v>
      </c>
      <c r="G103" s="110">
        <v>39</v>
      </c>
      <c r="H103" s="110">
        <f t="shared" si="2"/>
        <v>4</v>
      </c>
      <c r="I103" s="108">
        <f t="shared" si="3"/>
        <v>43</v>
      </c>
      <c r="J103" s="108" t="s">
        <v>6792</v>
      </c>
      <c r="K103" s="77" t="e">
        <f>VLOOKUP(A103,'[1]BARCODES (L2)'!$A$3:$I$54,9,FALSE)</f>
        <v>#N/A</v>
      </c>
    </row>
    <row r="104" spans="1:11" s="77" customFormat="1" ht="35.25" customHeight="1">
      <c r="A104" s="108" t="s">
        <v>4834</v>
      </c>
      <c r="B104" s="72" t="s">
        <v>5403</v>
      </c>
      <c r="C104" s="111" t="s">
        <v>5518</v>
      </c>
      <c r="D104" s="72" t="s">
        <v>4744</v>
      </c>
      <c r="E104" s="108" t="s">
        <v>1948</v>
      </c>
      <c r="F104" s="109" t="s">
        <v>5631</v>
      </c>
      <c r="G104" s="110">
        <v>49</v>
      </c>
      <c r="H104" s="110">
        <f t="shared" si="2"/>
        <v>5</v>
      </c>
      <c r="I104" s="108">
        <f t="shared" si="3"/>
        <v>54</v>
      </c>
      <c r="J104" s="108" t="s">
        <v>6792</v>
      </c>
      <c r="K104" s="77" t="e">
        <f>VLOOKUP(A104,'[1]BARCODES (L2)'!$A$3:$I$54,9,FALSE)</f>
        <v>#N/A</v>
      </c>
    </row>
    <row r="105" spans="1:11" s="77" customFormat="1" ht="35.25" customHeight="1">
      <c r="A105" s="108" t="s">
        <v>4835</v>
      </c>
      <c r="B105" s="72" t="s">
        <v>5403</v>
      </c>
      <c r="C105" s="111" t="s">
        <v>5518</v>
      </c>
      <c r="D105" s="72" t="s">
        <v>4744</v>
      </c>
      <c r="E105" s="108" t="s">
        <v>1949</v>
      </c>
      <c r="F105" s="109" t="s">
        <v>5632</v>
      </c>
      <c r="G105" s="110">
        <v>35</v>
      </c>
      <c r="H105" s="110">
        <f t="shared" si="2"/>
        <v>4</v>
      </c>
      <c r="I105" s="108">
        <f t="shared" si="3"/>
        <v>39</v>
      </c>
      <c r="J105" s="108" t="s">
        <v>6792</v>
      </c>
      <c r="K105" s="77" t="e">
        <f>VLOOKUP(A105,'[1]BARCODES (L2)'!$A$3:$I$54,9,FALSE)</f>
        <v>#N/A</v>
      </c>
    </row>
    <row r="106" spans="1:11" s="77" customFormat="1" ht="35.25" customHeight="1">
      <c r="A106" s="108" t="s">
        <v>4836</v>
      </c>
      <c r="B106" s="72" t="s">
        <v>5403</v>
      </c>
      <c r="C106" s="111" t="s">
        <v>5518</v>
      </c>
      <c r="D106" s="72" t="s">
        <v>4744</v>
      </c>
      <c r="E106" s="108" t="s">
        <v>1950</v>
      </c>
      <c r="F106" s="109" t="s">
        <v>5633</v>
      </c>
      <c r="G106" s="110">
        <v>13</v>
      </c>
      <c r="H106" s="110">
        <f t="shared" si="2"/>
        <v>2</v>
      </c>
      <c r="I106" s="108">
        <f t="shared" si="3"/>
        <v>15</v>
      </c>
      <c r="J106" s="108" t="s">
        <v>6792</v>
      </c>
      <c r="K106" s="77" t="e">
        <f>VLOOKUP(A106,'[1]BARCODES (L2)'!$A$3:$I$54,9,FALSE)</f>
        <v>#N/A</v>
      </c>
    </row>
    <row r="107" spans="1:11" s="77" customFormat="1" ht="35.25" customHeight="1">
      <c r="A107" s="108" t="s">
        <v>4837</v>
      </c>
      <c r="B107" s="72" t="s">
        <v>5404</v>
      </c>
      <c r="C107" s="111" t="s">
        <v>5518</v>
      </c>
      <c r="D107" s="72" t="s">
        <v>4737</v>
      </c>
      <c r="E107" s="108" t="s">
        <v>1946</v>
      </c>
      <c r="F107" s="109" t="s">
        <v>5634</v>
      </c>
      <c r="G107" s="110">
        <v>14</v>
      </c>
      <c r="H107" s="110">
        <f t="shared" si="2"/>
        <v>2</v>
      </c>
      <c r="I107" s="108">
        <f t="shared" si="3"/>
        <v>16</v>
      </c>
      <c r="J107" s="108" t="s">
        <v>6792</v>
      </c>
      <c r="K107" s="77" t="e">
        <f>VLOOKUP(A107,'[1]BARCODES (L2)'!$A$3:$I$54,9,FALSE)</f>
        <v>#N/A</v>
      </c>
    </row>
    <row r="108" spans="1:11" s="77" customFormat="1" ht="35.25" customHeight="1">
      <c r="A108" s="108" t="s">
        <v>4838</v>
      </c>
      <c r="B108" s="72" t="s">
        <v>5404</v>
      </c>
      <c r="C108" s="111" t="s">
        <v>5518</v>
      </c>
      <c r="D108" s="72" t="s">
        <v>4737</v>
      </c>
      <c r="E108" s="108" t="s">
        <v>1947</v>
      </c>
      <c r="F108" s="109" t="s">
        <v>5635</v>
      </c>
      <c r="G108" s="110">
        <v>35</v>
      </c>
      <c r="H108" s="110">
        <f t="shared" si="2"/>
        <v>4</v>
      </c>
      <c r="I108" s="108">
        <f t="shared" si="3"/>
        <v>39</v>
      </c>
      <c r="J108" s="108" t="s">
        <v>6792</v>
      </c>
      <c r="K108" s="77" t="e">
        <f>VLOOKUP(A108,'[1]BARCODES (L2)'!$A$3:$I$54,9,FALSE)</f>
        <v>#N/A</v>
      </c>
    </row>
    <row r="109" spans="1:11" s="77" customFormat="1" ht="35.25" customHeight="1">
      <c r="A109" s="108" t="s">
        <v>4839</v>
      </c>
      <c r="B109" s="72" t="s">
        <v>5404</v>
      </c>
      <c r="C109" s="111" t="s">
        <v>5518</v>
      </c>
      <c r="D109" s="72" t="s">
        <v>4737</v>
      </c>
      <c r="E109" s="108" t="s">
        <v>1948</v>
      </c>
      <c r="F109" s="109" t="s">
        <v>5636</v>
      </c>
      <c r="G109" s="110">
        <v>44</v>
      </c>
      <c r="H109" s="110">
        <f t="shared" si="2"/>
        <v>5</v>
      </c>
      <c r="I109" s="108">
        <f t="shared" si="3"/>
        <v>49</v>
      </c>
      <c r="J109" s="108" t="s">
        <v>6792</v>
      </c>
      <c r="K109" s="77" t="e">
        <f>VLOOKUP(A109,'[1]BARCODES (L2)'!$A$3:$I$54,9,FALSE)</f>
        <v>#N/A</v>
      </c>
    </row>
    <row r="110" spans="1:11" s="77" customFormat="1" ht="35.25" customHeight="1">
      <c r="A110" s="108" t="s">
        <v>4840</v>
      </c>
      <c r="B110" s="72" t="s">
        <v>5404</v>
      </c>
      <c r="C110" s="111" t="s">
        <v>5518</v>
      </c>
      <c r="D110" s="72" t="s">
        <v>4737</v>
      </c>
      <c r="E110" s="108" t="s">
        <v>1949</v>
      </c>
      <c r="F110" s="109" t="s">
        <v>5637</v>
      </c>
      <c r="G110" s="110">
        <v>32</v>
      </c>
      <c r="H110" s="110">
        <f t="shared" si="2"/>
        <v>4</v>
      </c>
      <c r="I110" s="108">
        <f t="shared" si="3"/>
        <v>36</v>
      </c>
      <c r="J110" s="108" t="s">
        <v>6792</v>
      </c>
      <c r="K110" s="77" t="e">
        <f>VLOOKUP(A110,'[1]BARCODES (L2)'!$A$3:$I$54,9,FALSE)</f>
        <v>#N/A</v>
      </c>
    </row>
    <row r="111" spans="1:11" s="77" customFormat="1" ht="35.25" customHeight="1">
      <c r="A111" s="108" t="s">
        <v>4841</v>
      </c>
      <c r="B111" s="72" t="s">
        <v>5404</v>
      </c>
      <c r="C111" s="111" t="s">
        <v>5518</v>
      </c>
      <c r="D111" s="72" t="s">
        <v>4737</v>
      </c>
      <c r="E111" s="108" t="s">
        <v>1950</v>
      </c>
      <c r="F111" s="109" t="s">
        <v>5638</v>
      </c>
      <c r="G111" s="110">
        <v>11</v>
      </c>
      <c r="H111" s="110">
        <f t="shared" si="2"/>
        <v>2</v>
      </c>
      <c r="I111" s="108">
        <f t="shared" si="3"/>
        <v>13</v>
      </c>
      <c r="J111" s="108" t="s">
        <v>6792</v>
      </c>
      <c r="K111" s="77" t="e">
        <f>VLOOKUP(A111,'[1]BARCODES (L2)'!$A$3:$I$54,9,FALSE)</f>
        <v>#N/A</v>
      </c>
    </row>
    <row r="112" spans="1:11" s="77" customFormat="1" ht="35.25" customHeight="1">
      <c r="A112" s="108" t="s">
        <v>4842</v>
      </c>
      <c r="B112" s="72" t="s">
        <v>5405</v>
      </c>
      <c r="C112" s="111" t="s">
        <v>5518</v>
      </c>
      <c r="D112" s="72" t="s">
        <v>4739</v>
      </c>
      <c r="E112" s="108" t="s">
        <v>1946</v>
      </c>
      <c r="F112" s="109" t="s">
        <v>5639</v>
      </c>
      <c r="G112" s="110">
        <v>15</v>
      </c>
      <c r="H112" s="110">
        <f t="shared" si="2"/>
        <v>2</v>
      </c>
      <c r="I112" s="108">
        <f t="shared" si="3"/>
        <v>17</v>
      </c>
      <c r="J112" s="108" t="s">
        <v>6792</v>
      </c>
      <c r="K112" s="77" t="e">
        <f>VLOOKUP(A112,'[1]BARCODES (L2)'!$A$3:$I$54,9,FALSE)</f>
        <v>#N/A</v>
      </c>
    </row>
    <row r="113" spans="1:11" s="77" customFormat="1" ht="35.25" customHeight="1">
      <c r="A113" s="108" t="s">
        <v>4843</v>
      </c>
      <c r="B113" s="72" t="s">
        <v>5405</v>
      </c>
      <c r="C113" s="111" t="s">
        <v>5518</v>
      </c>
      <c r="D113" s="72" t="s">
        <v>4739</v>
      </c>
      <c r="E113" s="108" t="s">
        <v>1947</v>
      </c>
      <c r="F113" s="109" t="s">
        <v>5640</v>
      </c>
      <c r="G113" s="110">
        <v>42</v>
      </c>
      <c r="H113" s="110">
        <f t="shared" si="2"/>
        <v>5</v>
      </c>
      <c r="I113" s="108">
        <f t="shared" si="3"/>
        <v>47</v>
      </c>
      <c r="J113" s="108" t="s">
        <v>6792</v>
      </c>
      <c r="K113" s="77" t="e">
        <f>VLOOKUP(A113,'[1]BARCODES (L2)'!$A$3:$I$54,9,FALSE)</f>
        <v>#N/A</v>
      </c>
    </row>
    <row r="114" spans="1:11" s="77" customFormat="1" ht="35.25" customHeight="1">
      <c r="A114" s="108" t="s">
        <v>4844</v>
      </c>
      <c r="B114" s="72" t="s">
        <v>5405</v>
      </c>
      <c r="C114" s="111" t="s">
        <v>5518</v>
      </c>
      <c r="D114" s="72" t="s">
        <v>4739</v>
      </c>
      <c r="E114" s="108" t="s">
        <v>1948</v>
      </c>
      <c r="F114" s="109" t="s">
        <v>5641</v>
      </c>
      <c r="G114" s="110">
        <v>54</v>
      </c>
      <c r="H114" s="110">
        <f t="shared" si="2"/>
        <v>6</v>
      </c>
      <c r="I114" s="108">
        <f t="shared" si="3"/>
        <v>60</v>
      </c>
      <c r="J114" s="108" t="s">
        <v>6792</v>
      </c>
      <c r="K114" s="77" t="e">
        <f>VLOOKUP(A114,'[1]BARCODES (L2)'!$A$3:$I$54,9,FALSE)</f>
        <v>#N/A</v>
      </c>
    </row>
    <row r="115" spans="1:11" s="77" customFormat="1" ht="35.25" customHeight="1">
      <c r="A115" s="108" t="s">
        <v>4845</v>
      </c>
      <c r="B115" s="72" t="s">
        <v>5405</v>
      </c>
      <c r="C115" s="111" t="s">
        <v>5518</v>
      </c>
      <c r="D115" s="72" t="s">
        <v>4739</v>
      </c>
      <c r="E115" s="108" t="s">
        <v>1949</v>
      </c>
      <c r="F115" s="109" t="s">
        <v>5642</v>
      </c>
      <c r="G115" s="110">
        <v>37</v>
      </c>
      <c r="H115" s="110">
        <f t="shared" si="2"/>
        <v>4</v>
      </c>
      <c r="I115" s="108">
        <f t="shared" si="3"/>
        <v>41</v>
      </c>
      <c r="J115" s="108" t="s">
        <v>6792</v>
      </c>
      <c r="K115" s="77" t="e">
        <f>VLOOKUP(A115,'[1]BARCODES (L2)'!$A$3:$I$54,9,FALSE)</f>
        <v>#N/A</v>
      </c>
    </row>
    <row r="116" spans="1:11" s="77" customFormat="1" ht="35.25" customHeight="1">
      <c r="A116" s="108" t="s">
        <v>4846</v>
      </c>
      <c r="B116" s="72" t="s">
        <v>5405</v>
      </c>
      <c r="C116" s="111" t="s">
        <v>5518</v>
      </c>
      <c r="D116" s="72" t="s">
        <v>4739</v>
      </c>
      <c r="E116" s="108" t="s">
        <v>1950</v>
      </c>
      <c r="F116" s="109" t="s">
        <v>5643</v>
      </c>
      <c r="G116" s="110">
        <v>12</v>
      </c>
      <c r="H116" s="110">
        <f t="shared" si="2"/>
        <v>2</v>
      </c>
      <c r="I116" s="108">
        <f t="shared" si="3"/>
        <v>14</v>
      </c>
      <c r="J116" s="108" t="s">
        <v>6792</v>
      </c>
      <c r="K116" s="77" t="e">
        <f>VLOOKUP(A116,'[1]BARCODES (L2)'!$A$3:$I$54,9,FALSE)</f>
        <v>#N/A</v>
      </c>
    </row>
    <row r="117" spans="1:11" s="77" customFormat="1" ht="35.25" customHeight="1">
      <c r="A117" s="108" t="s">
        <v>4847</v>
      </c>
      <c r="B117" s="72" t="s">
        <v>5406</v>
      </c>
      <c r="C117" s="111" t="s">
        <v>5518</v>
      </c>
      <c r="D117" s="72" t="s">
        <v>1854</v>
      </c>
      <c r="E117" s="108" t="s">
        <v>1946</v>
      </c>
      <c r="F117" s="109" t="s">
        <v>5644</v>
      </c>
      <c r="G117" s="110">
        <v>19</v>
      </c>
      <c r="H117" s="110">
        <f t="shared" si="2"/>
        <v>2</v>
      </c>
      <c r="I117" s="108">
        <f t="shared" si="3"/>
        <v>21</v>
      </c>
      <c r="J117" s="108" t="s">
        <v>6792</v>
      </c>
      <c r="K117" s="77" t="e">
        <f>VLOOKUP(A117,'[1]BARCODES (L2)'!$A$3:$I$54,9,FALSE)</f>
        <v>#N/A</v>
      </c>
    </row>
    <row r="118" spans="1:11" s="77" customFormat="1" ht="35.25" customHeight="1">
      <c r="A118" s="108" t="s">
        <v>4848</v>
      </c>
      <c r="B118" s="72" t="s">
        <v>5406</v>
      </c>
      <c r="C118" s="111" t="s">
        <v>5518</v>
      </c>
      <c r="D118" s="72" t="s">
        <v>1854</v>
      </c>
      <c r="E118" s="108" t="s">
        <v>1947</v>
      </c>
      <c r="F118" s="109" t="s">
        <v>5645</v>
      </c>
      <c r="G118" s="110">
        <v>50</v>
      </c>
      <c r="H118" s="110">
        <f t="shared" si="2"/>
        <v>5</v>
      </c>
      <c r="I118" s="108">
        <f t="shared" si="3"/>
        <v>55</v>
      </c>
      <c r="J118" s="108" t="s">
        <v>6792</v>
      </c>
      <c r="K118" s="77" t="e">
        <f>VLOOKUP(A118,'[1]BARCODES (L2)'!$A$3:$I$54,9,FALSE)</f>
        <v>#N/A</v>
      </c>
    </row>
    <row r="119" spans="1:11" s="77" customFormat="1" ht="35.25" customHeight="1">
      <c r="A119" s="108" t="s">
        <v>4849</v>
      </c>
      <c r="B119" s="72" t="s">
        <v>5406</v>
      </c>
      <c r="C119" s="111" t="s">
        <v>5518</v>
      </c>
      <c r="D119" s="72" t="s">
        <v>1854</v>
      </c>
      <c r="E119" s="108" t="s">
        <v>1948</v>
      </c>
      <c r="F119" s="109" t="s">
        <v>5646</v>
      </c>
      <c r="G119" s="110">
        <v>66</v>
      </c>
      <c r="H119" s="110">
        <f t="shared" si="2"/>
        <v>7</v>
      </c>
      <c r="I119" s="108">
        <f t="shared" si="3"/>
        <v>73</v>
      </c>
      <c r="J119" s="108" t="s">
        <v>6792</v>
      </c>
      <c r="K119" s="77" t="e">
        <f>VLOOKUP(A119,'[1]BARCODES (L2)'!$A$3:$I$54,9,FALSE)</f>
        <v>#N/A</v>
      </c>
    </row>
    <row r="120" spans="1:11" s="77" customFormat="1" ht="35.25" customHeight="1">
      <c r="A120" s="108" t="s">
        <v>4850</v>
      </c>
      <c r="B120" s="72" t="s">
        <v>5406</v>
      </c>
      <c r="C120" s="111" t="s">
        <v>5518</v>
      </c>
      <c r="D120" s="72" t="s">
        <v>1854</v>
      </c>
      <c r="E120" s="108" t="s">
        <v>1949</v>
      </c>
      <c r="F120" s="109" t="s">
        <v>5647</v>
      </c>
      <c r="G120" s="110">
        <v>46</v>
      </c>
      <c r="H120" s="110">
        <f t="shared" si="2"/>
        <v>5</v>
      </c>
      <c r="I120" s="108">
        <f t="shared" si="3"/>
        <v>51</v>
      </c>
      <c r="J120" s="108" t="s">
        <v>6792</v>
      </c>
      <c r="K120" s="77" t="e">
        <f>VLOOKUP(A120,'[1]BARCODES (L2)'!$A$3:$I$54,9,FALSE)</f>
        <v>#N/A</v>
      </c>
    </row>
    <row r="121" spans="1:11" s="77" customFormat="1" ht="35.25" customHeight="1">
      <c r="A121" s="108" t="s">
        <v>4851</v>
      </c>
      <c r="B121" s="72" t="s">
        <v>5406</v>
      </c>
      <c r="C121" s="111" t="s">
        <v>5518</v>
      </c>
      <c r="D121" s="72" t="s">
        <v>1854</v>
      </c>
      <c r="E121" s="108" t="s">
        <v>1950</v>
      </c>
      <c r="F121" s="109" t="s">
        <v>5648</v>
      </c>
      <c r="G121" s="110">
        <v>15</v>
      </c>
      <c r="H121" s="110">
        <f t="shared" si="2"/>
        <v>2</v>
      </c>
      <c r="I121" s="108">
        <f t="shared" si="3"/>
        <v>17</v>
      </c>
      <c r="J121" s="108" t="s">
        <v>6792</v>
      </c>
      <c r="K121" s="77" t="e">
        <f>VLOOKUP(A121,'[1]BARCODES (L2)'!$A$3:$I$54,9,FALSE)</f>
        <v>#N/A</v>
      </c>
    </row>
    <row r="122" spans="1:11" s="77" customFormat="1" ht="35.25" customHeight="1">
      <c r="A122" s="108" t="s">
        <v>4852</v>
      </c>
      <c r="B122" s="72" t="s">
        <v>5407</v>
      </c>
      <c r="C122" s="111" t="s">
        <v>5518</v>
      </c>
      <c r="D122" s="72" t="s">
        <v>1870</v>
      </c>
      <c r="E122" s="108" t="s">
        <v>1946</v>
      </c>
      <c r="F122" s="109" t="s">
        <v>5649</v>
      </c>
      <c r="G122" s="110">
        <v>26</v>
      </c>
      <c r="H122" s="110">
        <f t="shared" si="2"/>
        <v>3</v>
      </c>
      <c r="I122" s="108">
        <f t="shared" si="3"/>
        <v>29</v>
      </c>
      <c r="J122" s="108" t="s">
        <v>6792</v>
      </c>
      <c r="K122" s="77" t="e">
        <f>VLOOKUP(A122,'[1]BARCODES (L2)'!$A$3:$I$54,9,FALSE)</f>
        <v>#N/A</v>
      </c>
    </row>
    <row r="123" spans="1:11" s="77" customFormat="1" ht="35.25" customHeight="1">
      <c r="A123" s="108" t="s">
        <v>4853</v>
      </c>
      <c r="B123" s="72" t="s">
        <v>5407</v>
      </c>
      <c r="C123" s="111" t="s">
        <v>5518</v>
      </c>
      <c r="D123" s="72" t="s">
        <v>1870</v>
      </c>
      <c r="E123" s="108" t="s">
        <v>1947</v>
      </c>
      <c r="F123" s="109" t="s">
        <v>5650</v>
      </c>
      <c r="G123" s="110">
        <v>69</v>
      </c>
      <c r="H123" s="110">
        <f t="shared" si="2"/>
        <v>7</v>
      </c>
      <c r="I123" s="108">
        <f t="shared" si="3"/>
        <v>76</v>
      </c>
      <c r="J123" s="108" t="s">
        <v>6792</v>
      </c>
      <c r="K123" s="77" t="e">
        <f>VLOOKUP(A123,'[1]BARCODES (L2)'!$A$3:$I$54,9,FALSE)</f>
        <v>#N/A</v>
      </c>
    </row>
    <row r="124" spans="1:11" s="77" customFormat="1" ht="35.25" customHeight="1">
      <c r="A124" s="108" t="s">
        <v>4854</v>
      </c>
      <c r="B124" s="72" t="s">
        <v>5407</v>
      </c>
      <c r="C124" s="111" t="s">
        <v>5518</v>
      </c>
      <c r="D124" s="72" t="s">
        <v>1870</v>
      </c>
      <c r="E124" s="108" t="s">
        <v>1948</v>
      </c>
      <c r="F124" s="109" t="s">
        <v>5651</v>
      </c>
      <c r="G124" s="110">
        <v>91</v>
      </c>
      <c r="H124" s="110">
        <f t="shared" si="2"/>
        <v>10</v>
      </c>
      <c r="I124" s="108">
        <f t="shared" si="3"/>
        <v>101</v>
      </c>
      <c r="J124" s="108" t="s">
        <v>6792</v>
      </c>
      <c r="K124" s="77" t="e">
        <f>VLOOKUP(A124,'[1]BARCODES (L2)'!$A$3:$I$54,9,FALSE)</f>
        <v>#N/A</v>
      </c>
    </row>
    <row r="125" spans="1:11" s="77" customFormat="1" ht="35.25" customHeight="1">
      <c r="A125" s="108" t="s">
        <v>4855</v>
      </c>
      <c r="B125" s="72" t="s">
        <v>5407</v>
      </c>
      <c r="C125" s="111" t="s">
        <v>5518</v>
      </c>
      <c r="D125" s="72" t="s">
        <v>1870</v>
      </c>
      <c r="E125" s="108" t="s">
        <v>1949</v>
      </c>
      <c r="F125" s="109" t="s">
        <v>5652</v>
      </c>
      <c r="G125" s="110">
        <v>64</v>
      </c>
      <c r="H125" s="110">
        <f t="shared" si="2"/>
        <v>7</v>
      </c>
      <c r="I125" s="108">
        <f t="shared" si="3"/>
        <v>71</v>
      </c>
      <c r="J125" s="108" t="s">
        <v>6792</v>
      </c>
      <c r="K125" s="77" t="e">
        <f>VLOOKUP(A125,'[1]BARCODES (L2)'!$A$3:$I$54,9,FALSE)</f>
        <v>#N/A</v>
      </c>
    </row>
    <row r="126" spans="1:11" s="77" customFormat="1" ht="35.25" customHeight="1">
      <c r="A126" s="108" t="s">
        <v>4856</v>
      </c>
      <c r="B126" s="72" t="s">
        <v>5407</v>
      </c>
      <c r="C126" s="111" t="s">
        <v>5518</v>
      </c>
      <c r="D126" s="72" t="s">
        <v>1870</v>
      </c>
      <c r="E126" s="108" t="s">
        <v>1950</v>
      </c>
      <c r="F126" s="109" t="s">
        <v>5653</v>
      </c>
      <c r="G126" s="110">
        <v>20</v>
      </c>
      <c r="H126" s="110">
        <f t="shared" si="2"/>
        <v>2</v>
      </c>
      <c r="I126" s="108">
        <f t="shared" si="3"/>
        <v>22</v>
      </c>
      <c r="J126" s="108" t="s">
        <v>6792</v>
      </c>
      <c r="K126" s="77" t="e">
        <f>VLOOKUP(A126,'[1]BARCODES (L2)'!$A$3:$I$54,9,FALSE)</f>
        <v>#N/A</v>
      </c>
    </row>
    <row r="127" spans="1:11" s="77" customFormat="1" ht="35.25" customHeight="1">
      <c r="A127" s="108" t="s">
        <v>4857</v>
      </c>
      <c r="B127" s="72" t="s">
        <v>5408</v>
      </c>
      <c r="C127" s="111" t="s">
        <v>5518</v>
      </c>
      <c r="D127" s="72" t="s">
        <v>1851</v>
      </c>
      <c r="E127" s="108" t="s">
        <v>1946</v>
      </c>
      <c r="F127" s="109" t="s">
        <v>5654</v>
      </c>
      <c r="G127" s="110">
        <v>28</v>
      </c>
      <c r="H127" s="110">
        <f t="shared" si="2"/>
        <v>3</v>
      </c>
      <c r="I127" s="108">
        <f t="shared" si="3"/>
        <v>31</v>
      </c>
      <c r="J127" s="108" t="s">
        <v>6792</v>
      </c>
      <c r="K127" s="77" t="e">
        <f>VLOOKUP(A127,'[1]BARCODES (L2)'!$A$3:$I$54,9,FALSE)</f>
        <v>#N/A</v>
      </c>
    </row>
    <row r="128" spans="1:11" s="77" customFormat="1" ht="35.25" customHeight="1">
      <c r="A128" s="108" t="s">
        <v>4858</v>
      </c>
      <c r="B128" s="72" t="s">
        <v>5408</v>
      </c>
      <c r="C128" s="111" t="s">
        <v>5518</v>
      </c>
      <c r="D128" s="72" t="s">
        <v>1851</v>
      </c>
      <c r="E128" s="108" t="s">
        <v>1947</v>
      </c>
      <c r="F128" s="109" t="s">
        <v>5655</v>
      </c>
      <c r="G128" s="110">
        <v>73</v>
      </c>
      <c r="H128" s="110">
        <f t="shared" si="2"/>
        <v>8</v>
      </c>
      <c r="I128" s="108">
        <f t="shared" si="3"/>
        <v>81</v>
      </c>
      <c r="J128" s="108" t="s">
        <v>6792</v>
      </c>
      <c r="K128" s="77" t="e">
        <f>VLOOKUP(A128,'[1]BARCODES (L2)'!$A$3:$I$54,9,FALSE)</f>
        <v>#N/A</v>
      </c>
    </row>
    <row r="129" spans="1:11" s="77" customFormat="1" ht="35.25" customHeight="1">
      <c r="A129" s="108" t="s">
        <v>4859</v>
      </c>
      <c r="B129" s="72" t="s">
        <v>5408</v>
      </c>
      <c r="C129" s="111" t="s">
        <v>5518</v>
      </c>
      <c r="D129" s="72" t="s">
        <v>1851</v>
      </c>
      <c r="E129" s="108" t="s">
        <v>1948</v>
      </c>
      <c r="F129" s="109" t="s">
        <v>5656</v>
      </c>
      <c r="G129" s="110">
        <v>94</v>
      </c>
      <c r="H129" s="110">
        <f t="shared" si="2"/>
        <v>10</v>
      </c>
      <c r="I129" s="108">
        <f t="shared" si="3"/>
        <v>104</v>
      </c>
      <c r="J129" s="108" t="s">
        <v>6792</v>
      </c>
      <c r="K129" s="77" t="e">
        <f>VLOOKUP(A129,'[1]BARCODES (L2)'!$A$3:$I$54,9,FALSE)</f>
        <v>#N/A</v>
      </c>
    </row>
    <row r="130" spans="1:11" s="77" customFormat="1" ht="35.25" customHeight="1">
      <c r="A130" s="108" t="s">
        <v>4860</v>
      </c>
      <c r="B130" s="72" t="s">
        <v>5408</v>
      </c>
      <c r="C130" s="111" t="s">
        <v>5518</v>
      </c>
      <c r="D130" s="72" t="s">
        <v>1851</v>
      </c>
      <c r="E130" s="108" t="s">
        <v>1949</v>
      </c>
      <c r="F130" s="109" t="s">
        <v>5657</v>
      </c>
      <c r="G130" s="110">
        <v>64</v>
      </c>
      <c r="H130" s="110">
        <f t="shared" si="2"/>
        <v>7</v>
      </c>
      <c r="I130" s="108">
        <f t="shared" si="3"/>
        <v>71</v>
      </c>
      <c r="J130" s="108" t="s">
        <v>6792</v>
      </c>
      <c r="K130" s="77" t="e">
        <f>VLOOKUP(A130,'[1]BARCODES (L2)'!$A$3:$I$54,9,FALSE)</f>
        <v>#N/A</v>
      </c>
    </row>
    <row r="131" spans="1:11" s="77" customFormat="1" ht="35.25" customHeight="1">
      <c r="A131" s="108" t="s">
        <v>4861</v>
      </c>
      <c r="B131" s="72" t="s">
        <v>5408</v>
      </c>
      <c r="C131" s="111" t="s">
        <v>5518</v>
      </c>
      <c r="D131" s="72" t="s">
        <v>1851</v>
      </c>
      <c r="E131" s="108" t="s">
        <v>1950</v>
      </c>
      <c r="F131" s="109" t="s">
        <v>5658</v>
      </c>
      <c r="G131" s="110">
        <v>23</v>
      </c>
      <c r="H131" s="110">
        <f t="shared" si="2"/>
        <v>3</v>
      </c>
      <c r="I131" s="108">
        <f t="shared" si="3"/>
        <v>26</v>
      </c>
      <c r="J131" s="108" t="s">
        <v>6792</v>
      </c>
      <c r="K131" s="77" t="e">
        <f>VLOOKUP(A131,'[1]BARCODES (L2)'!$A$3:$I$54,9,FALSE)</f>
        <v>#N/A</v>
      </c>
    </row>
    <row r="132" spans="1:11" s="77" customFormat="1" ht="35.25" customHeight="1">
      <c r="A132" s="108" t="s">
        <v>4862</v>
      </c>
      <c r="B132" s="72" t="s">
        <v>5409</v>
      </c>
      <c r="C132" s="111" t="s">
        <v>5519</v>
      </c>
      <c r="D132" s="72" t="s">
        <v>1851</v>
      </c>
      <c r="E132" s="108" t="s">
        <v>1946</v>
      </c>
      <c r="F132" s="109" t="s">
        <v>5659</v>
      </c>
      <c r="G132" s="110">
        <v>23</v>
      </c>
      <c r="H132" s="110">
        <f t="shared" ref="H132:H195" si="4">ROUNDUP(G132*10%,0)</f>
        <v>3</v>
      </c>
      <c r="I132" s="108">
        <f t="shared" ref="I132:I195" si="5">SUM(G132:H132)</f>
        <v>26</v>
      </c>
      <c r="J132" s="108" t="s">
        <v>6793</v>
      </c>
      <c r="K132" s="77" t="e">
        <f>VLOOKUP(A132,'[1]BARCODES (L2)'!$A$3:$I$54,9,FALSE)</f>
        <v>#N/A</v>
      </c>
    </row>
    <row r="133" spans="1:11" s="77" customFormat="1" ht="35.25" customHeight="1">
      <c r="A133" s="108" t="s">
        <v>4863</v>
      </c>
      <c r="B133" s="72" t="s">
        <v>5409</v>
      </c>
      <c r="C133" s="111" t="s">
        <v>5519</v>
      </c>
      <c r="D133" s="72" t="s">
        <v>1851</v>
      </c>
      <c r="E133" s="108" t="s">
        <v>1947</v>
      </c>
      <c r="F133" s="109" t="s">
        <v>5660</v>
      </c>
      <c r="G133" s="110">
        <v>53</v>
      </c>
      <c r="H133" s="110">
        <f t="shared" si="4"/>
        <v>6</v>
      </c>
      <c r="I133" s="108">
        <f t="shared" si="5"/>
        <v>59</v>
      </c>
      <c r="J133" s="108" t="s">
        <v>6793</v>
      </c>
      <c r="K133" s="77" t="e">
        <f>VLOOKUP(A133,'[1]BARCODES (L2)'!$A$3:$I$54,9,FALSE)</f>
        <v>#N/A</v>
      </c>
    </row>
    <row r="134" spans="1:11" s="77" customFormat="1" ht="35.25" customHeight="1">
      <c r="A134" s="108" t="s">
        <v>4864</v>
      </c>
      <c r="B134" s="72" t="s">
        <v>5409</v>
      </c>
      <c r="C134" s="111" t="s">
        <v>5519</v>
      </c>
      <c r="D134" s="72" t="s">
        <v>1851</v>
      </c>
      <c r="E134" s="108" t="s">
        <v>1948</v>
      </c>
      <c r="F134" s="109" t="s">
        <v>5661</v>
      </c>
      <c r="G134" s="110">
        <v>68</v>
      </c>
      <c r="H134" s="110">
        <f t="shared" si="4"/>
        <v>7</v>
      </c>
      <c r="I134" s="108">
        <f t="shared" si="5"/>
        <v>75</v>
      </c>
      <c r="J134" s="108" t="s">
        <v>6793</v>
      </c>
      <c r="K134" s="77" t="e">
        <f>VLOOKUP(A134,'[1]BARCODES (L2)'!$A$3:$I$54,9,FALSE)</f>
        <v>#N/A</v>
      </c>
    </row>
    <row r="135" spans="1:11" s="77" customFormat="1" ht="35.25" customHeight="1">
      <c r="A135" s="108" t="s">
        <v>4865</v>
      </c>
      <c r="B135" s="72" t="s">
        <v>5409</v>
      </c>
      <c r="C135" s="111" t="s">
        <v>5519</v>
      </c>
      <c r="D135" s="72" t="s">
        <v>1851</v>
      </c>
      <c r="E135" s="108" t="s">
        <v>1949</v>
      </c>
      <c r="F135" s="109" t="s">
        <v>5662</v>
      </c>
      <c r="G135" s="110">
        <v>47</v>
      </c>
      <c r="H135" s="110">
        <f t="shared" si="4"/>
        <v>5</v>
      </c>
      <c r="I135" s="108">
        <f t="shared" si="5"/>
        <v>52</v>
      </c>
      <c r="J135" s="108" t="s">
        <v>6793</v>
      </c>
      <c r="K135" s="77" t="e">
        <f>VLOOKUP(A135,'[1]BARCODES (L2)'!$A$3:$I$54,9,FALSE)</f>
        <v>#N/A</v>
      </c>
    </row>
    <row r="136" spans="1:11" s="77" customFormat="1" ht="35.25" customHeight="1">
      <c r="A136" s="108" t="s">
        <v>4866</v>
      </c>
      <c r="B136" s="72" t="s">
        <v>5409</v>
      </c>
      <c r="C136" s="111" t="s">
        <v>5519</v>
      </c>
      <c r="D136" s="72" t="s">
        <v>1851</v>
      </c>
      <c r="E136" s="108" t="s">
        <v>1950</v>
      </c>
      <c r="F136" s="109" t="s">
        <v>5663</v>
      </c>
      <c r="G136" s="110">
        <v>19</v>
      </c>
      <c r="H136" s="110">
        <f t="shared" si="4"/>
        <v>2</v>
      </c>
      <c r="I136" s="108">
        <f t="shared" si="5"/>
        <v>21</v>
      </c>
      <c r="J136" s="108" t="s">
        <v>6793</v>
      </c>
      <c r="K136" s="77" t="e">
        <f>VLOOKUP(A136,'[1]BARCODES (L2)'!$A$3:$I$54,9,FALSE)</f>
        <v>#N/A</v>
      </c>
    </row>
    <row r="137" spans="1:11" s="77" customFormat="1" ht="35.25" customHeight="1">
      <c r="A137" s="108" t="s">
        <v>4867</v>
      </c>
      <c r="B137" s="72" t="s">
        <v>5410</v>
      </c>
      <c r="C137" s="111" t="s">
        <v>5519</v>
      </c>
      <c r="D137" s="72" t="s">
        <v>1870</v>
      </c>
      <c r="E137" s="108" t="s">
        <v>1946</v>
      </c>
      <c r="F137" s="109" t="s">
        <v>5664</v>
      </c>
      <c r="G137" s="110">
        <v>23</v>
      </c>
      <c r="H137" s="110">
        <f t="shared" si="4"/>
        <v>3</v>
      </c>
      <c r="I137" s="108">
        <f t="shared" si="5"/>
        <v>26</v>
      </c>
      <c r="J137" s="108" t="s">
        <v>6793</v>
      </c>
      <c r="K137" s="77" t="e">
        <f>VLOOKUP(A137,'[1]BARCODES (L2)'!$A$3:$I$54,9,FALSE)</f>
        <v>#N/A</v>
      </c>
    </row>
    <row r="138" spans="1:11" s="77" customFormat="1" ht="35.25" customHeight="1">
      <c r="A138" s="108" t="s">
        <v>4868</v>
      </c>
      <c r="B138" s="72" t="s">
        <v>5410</v>
      </c>
      <c r="C138" s="111" t="s">
        <v>5519</v>
      </c>
      <c r="D138" s="72" t="s">
        <v>1870</v>
      </c>
      <c r="E138" s="108" t="s">
        <v>1947</v>
      </c>
      <c r="F138" s="109" t="s">
        <v>5665</v>
      </c>
      <c r="G138" s="110">
        <v>53</v>
      </c>
      <c r="H138" s="110">
        <f t="shared" si="4"/>
        <v>6</v>
      </c>
      <c r="I138" s="108">
        <f t="shared" si="5"/>
        <v>59</v>
      </c>
      <c r="J138" s="108" t="s">
        <v>6793</v>
      </c>
      <c r="K138" s="77" t="e">
        <f>VLOOKUP(A138,'[1]BARCODES (L2)'!$A$3:$I$54,9,FALSE)</f>
        <v>#N/A</v>
      </c>
    </row>
    <row r="139" spans="1:11" s="77" customFormat="1" ht="35.25" customHeight="1">
      <c r="A139" s="108" t="s">
        <v>4869</v>
      </c>
      <c r="B139" s="72" t="s">
        <v>5410</v>
      </c>
      <c r="C139" s="111" t="s">
        <v>5519</v>
      </c>
      <c r="D139" s="72" t="s">
        <v>1870</v>
      </c>
      <c r="E139" s="108" t="s">
        <v>1948</v>
      </c>
      <c r="F139" s="109" t="s">
        <v>5666</v>
      </c>
      <c r="G139" s="110">
        <v>68</v>
      </c>
      <c r="H139" s="110">
        <f t="shared" si="4"/>
        <v>7</v>
      </c>
      <c r="I139" s="108">
        <f t="shared" si="5"/>
        <v>75</v>
      </c>
      <c r="J139" s="108" t="s">
        <v>6793</v>
      </c>
      <c r="K139" s="77" t="e">
        <f>VLOOKUP(A139,'[1]BARCODES (L2)'!$A$3:$I$54,9,FALSE)</f>
        <v>#N/A</v>
      </c>
    </row>
    <row r="140" spans="1:11" s="77" customFormat="1" ht="35.25" customHeight="1">
      <c r="A140" s="108" t="s">
        <v>4870</v>
      </c>
      <c r="B140" s="72" t="s">
        <v>5410</v>
      </c>
      <c r="C140" s="111" t="s">
        <v>5519</v>
      </c>
      <c r="D140" s="72" t="s">
        <v>1870</v>
      </c>
      <c r="E140" s="108" t="s">
        <v>1949</v>
      </c>
      <c r="F140" s="109" t="s">
        <v>5667</v>
      </c>
      <c r="G140" s="110">
        <v>47</v>
      </c>
      <c r="H140" s="110">
        <f t="shared" si="4"/>
        <v>5</v>
      </c>
      <c r="I140" s="108">
        <f t="shared" si="5"/>
        <v>52</v>
      </c>
      <c r="J140" s="108" t="s">
        <v>6793</v>
      </c>
      <c r="K140" s="77" t="e">
        <f>VLOOKUP(A140,'[1]BARCODES (L2)'!$A$3:$I$54,9,FALSE)</f>
        <v>#N/A</v>
      </c>
    </row>
    <row r="141" spans="1:11" s="77" customFormat="1" ht="35.25" customHeight="1">
      <c r="A141" s="108" t="s">
        <v>4871</v>
      </c>
      <c r="B141" s="72" t="s">
        <v>5410</v>
      </c>
      <c r="C141" s="111" t="s">
        <v>5519</v>
      </c>
      <c r="D141" s="72" t="s">
        <v>1870</v>
      </c>
      <c r="E141" s="108" t="s">
        <v>1950</v>
      </c>
      <c r="F141" s="109" t="s">
        <v>5668</v>
      </c>
      <c r="G141" s="110">
        <v>19</v>
      </c>
      <c r="H141" s="110">
        <f t="shared" si="4"/>
        <v>2</v>
      </c>
      <c r="I141" s="108">
        <f t="shared" si="5"/>
        <v>21</v>
      </c>
      <c r="J141" s="108" t="s">
        <v>6793</v>
      </c>
      <c r="K141" s="77" t="e">
        <f>VLOOKUP(A141,'[1]BARCODES (L2)'!$A$3:$I$54,9,FALSE)</f>
        <v>#N/A</v>
      </c>
    </row>
    <row r="142" spans="1:11" s="77" customFormat="1" ht="35.25" customHeight="1">
      <c r="A142" s="108" t="s">
        <v>4872</v>
      </c>
      <c r="B142" s="72" t="s">
        <v>5411</v>
      </c>
      <c r="C142" s="111" t="s">
        <v>5519</v>
      </c>
      <c r="D142" s="72" t="s">
        <v>1854</v>
      </c>
      <c r="E142" s="108" t="s">
        <v>1946</v>
      </c>
      <c r="F142" s="109" t="s">
        <v>5669</v>
      </c>
      <c r="G142" s="110">
        <v>14</v>
      </c>
      <c r="H142" s="110">
        <f t="shared" si="4"/>
        <v>2</v>
      </c>
      <c r="I142" s="108">
        <f t="shared" si="5"/>
        <v>16</v>
      </c>
      <c r="J142" s="108" t="s">
        <v>6793</v>
      </c>
      <c r="K142" s="77" t="e">
        <f>VLOOKUP(A142,'[1]BARCODES (L2)'!$A$3:$I$54,9,FALSE)</f>
        <v>#N/A</v>
      </c>
    </row>
    <row r="143" spans="1:11" s="77" customFormat="1" ht="35.25" customHeight="1">
      <c r="A143" s="108" t="s">
        <v>4873</v>
      </c>
      <c r="B143" s="72" t="s">
        <v>5411</v>
      </c>
      <c r="C143" s="111" t="s">
        <v>5519</v>
      </c>
      <c r="D143" s="72" t="s">
        <v>1854</v>
      </c>
      <c r="E143" s="108" t="s">
        <v>1947</v>
      </c>
      <c r="F143" s="109" t="s">
        <v>5670</v>
      </c>
      <c r="G143" s="110">
        <v>36</v>
      </c>
      <c r="H143" s="110">
        <f t="shared" si="4"/>
        <v>4</v>
      </c>
      <c r="I143" s="108">
        <f t="shared" si="5"/>
        <v>40</v>
      </c>
      <c r="J143" s="108" t="s">
        <v>6793</v>
      </c>
      <c r="K143" s="77" t="e">
        <f>VLOOKUP(A143,'[1]BARCODES (L2)'!$A$3:$I$54,9,FALSE)</f>
        <v>#N/A</v>
      </c>
    </row>
    <row r="144" spans="1:11" s="77" customFormat="1" ht="35.25" customHeight="1">
      <c r="A144" s="108" t="s">
        <v>4874</v>
      </c>
      <c r="B144" s="72" t="s">
        <v>5411</v>
      </c>
      <c r="C144" s="111" t="s">
        <v>5519</v>
      </c>
      <c r="D144" s="72" t="s">
        <v>1854</v>
      </c>
      <c r="E144" s="108" t="s">
        <v>1948</v>
      </c>
      <c r="F144" s="109" t="s">
        <v>5671</v>
      </c>
      <c r="G144" s="110">
        <v>45</v>
      </c>
      <c r="H144" s="110">
        <f t="shared" si="4"/>
        <v>5</v>
      </c>
      <c r="I144" s="108">
        <f t="shared" si="5"/>
        <v>50</v>
      </c>
      <c r="J144" s="108" t="s">
        <v>6793</v>
      </c>
      <c r="K144" s="77" t="e">
        <f>VLOOKUP(A144,'[1]BARCODES (L2)'!$A$3:$I$54,9,FALSE)</f>
        <v>#N/A</v>
      </c>
    </row>
    <row r="145" spans="1:11" s="77" customFormat="1" ht="35.25" customHeight="1">
      <c r="A145" s="108" t="s">
        <v>4875</v>
      </c>
      <c r="B145" s="72" t="s">
        <v>5411</v>
      </c>
      <c r="C145" s="111" t="s">
        <v>5519</v>
      </c>
      <c r="D145" s="72" t="s">
        <v>1854</v>
      </c>
      <c r="E145" s="108" t="s">
        <v>1949</v>
      </c>
      <c r="F145" s="109" t="s">
        <v>5672</v>
      </c>
      <c r="G145" s="110">
        <v>31</v>
      </c>
      <c r="H145" s="110">
        <f t="shared" si="4"/>
        <v>4</v>
      </c>
      <c r="I145" s="108">
        <f t="shared" si="5"/>
        <v>35</v>
      </c>
      <c r="J145" s="108" t="s">
        <v>6793</v>
      </c>
      <c r="K145" s="77" t="e">
        <f>VLOOKUP(A145,'[1]BARCODES (L2)'!$A$3:$I$54,9,FALSE)</f>
        <v>#N/A</v>
      </c>
    </row>
    <row r="146" spans="1:11" s="77" customFormat="1" ht="35.25" customHeight="1">
      <c r="A146" s="108" t="s">
        <v>4876</v>
      </c>
      <c r="B146" s="72" t="s">
        <v>5411</v>
      </c>
      <c r="C146" s="111" t="s">
        <v>5519</v>
      </c>
      <c r="D146" s="72" t="s">
        <v>1854</v>
      </c>
      <c r="E146" s="108" t="s">
        <v>1950</v>
      </c>
      <c r="F146" s="109" t="s">
        <v>5673</v>
      </c>
      <c r="G146" s="110">
        <v>12</v>
      </c>
      <c r="H146" s="110">
        <f t="shared" si="4"/>
        <v>2</v>
      </c>
      <c r="I146" s="108">
        <f t="shared" si="5"/>
        <v>14</v>
      </c>
      <c r="J146" s="108" t="s">
        <v>6793</v>
      </c>
      <c r="K146" s="77" t="e">
        <f>VLOOKUP(A146,'[1]BARCODES (L2)'!$A$3:$I$54,9,FALSE)</f>
        <v>#N/A</v>
      </c>
    </row>
    <row r="147" spans="1:11" s="77" customFormat="1" ht="35.25" customHeight="1">
      <c r="A147" s="108" t="s">
        <v>4877</v>
      </c>
      <c r="B147" s="72" t="s">
        <v>5412</v>
      </c>
      <c r="C147" s="111" t="s">
        <v>5519</v>
      </c>
      <c r="D147" s="72" t="s">
        <v>4737</v>
      </c>
      <c r="E147" s="108" t="s">
        <v>1946</v>
      </c>
      <c r="F147" s="109" t="s">
        <v>5674</v>
      </c>
      <c r="G147" s="110">
        <v>14</v>
      </c>
      <c r="H147" s="110">
        <f t="shared" si="4"/>
        <v>2</v>
      </c>
      <c r="I147" s="108">
        <f t="shared" si="5"/>
        <v>16</v>
      </c>
      <c r="J147" s="108" t="s">
        <v>6793</v>
      </c>
      <c r="K147" s="77" t="e">
        <f>VLOOKUP(A147,'[1]BARCODES (L2)'!$A$3:$I$54,9,FALSE)</f>
        <v>#N/A</v>
      </c>
    </row>
    <row r="148" spans="1:11" s="77" customFormat="1" ht="35.25" customHeight="1">
      <c r="A148" s="108" t="s">
        <v>4878</v>
      </c>
      <c r="B148" s="72" t="s">
        <v>5412</v>
      </c>
      <c r="C148" s="111" t="s">
        <v>5519</v>
      </c>
      <c r="D148" s="72" t="s">
        <v>4737</v>
      </c>
      <c r="E148" s="108" t="s">
        <v>1947</v>
      </c>
      <c r="F148" s="109" t="s">
        <v>5675</v>
      </c>
      <c r="G148" s="110">
        <v>36</v>
      </c>
      <c r="H148" s="110">
        <f t="shared" si="4"/>
        <v>4</v>
      </c>
      <c r="I148" s="108">
        <f t="shared" si="5"/>
        <v>40</v>
      </c>
      <c r="J148" s="108" t="s">
        <v>6793</v>
      </c>
      <c r="K148" s="77" t="e">
        <f>VLOOKUP(A148,'[1]BARCODES (L2)'!$A$3:$I$54,9,FALSE)</f>
        <v>#N/A</v>
      </c>
    </row>
    <row r="149" spans="1:11" s="77" customFormat="1" ht="35.25" customHeight="1">
      <c r="A149" s="108" t="s">
        <v>4879</v>
      </c>
      <c r="B149" s="72" t="s">
        <v>5412</v>
      </c>
      <c r="C149" s="111" t="s">
        <v>5519</v>
      </c>
      <c r="D149" s="72" t="s">
        <v>4737</v>
      </c>
      <c r="E149" s="108" t="s">
        <v>1948</v>
      </c>
      <c r="F149" s="109" t="s">
        <v>5676</v>
      </c>
      <c r="G149" s="110">
        <v>45</v>
      </c>
      <c r="H149" s="110">
        <f t="shared" si="4"/>
        <v>5</v>
      </c>
      <c r="I149" s="108">
        <f t="shared" si="5"/>
        <v>50</v>
      </c>
      <c r="J149" s="108" t="s">
        <v>6793</v>
      </c>
      <c r="K149" s="77" t="e">
        <f>VLOOKUP(A149,'[1]BARCODES (L2)'!$A$3:$I$54,9,FALSE)</f>
        <v>#N/A</v>
      </c>
    </row>
    <row r="150" spans="1:11" s="77" customFormat="1" ht="35.25" customHeight="1">
      <c r="A150" s="108" t="s">
        <v>4880</v>
      </c>
      <c r="B150" s="72" t="s">
        <v>5412</v>
      </c>
      <c r="C150" s="111" t="s">
        <v>5519</v>
      </c>
      <c r="D150" s="72" t="s">
        <v>4737</v>
      </c>
      <c r="E150" s="108" t="s">
        <v>1949</v>
      </c>
      <c r="F150" s="109" t="s">
        <v>5677</v>
      </c>
      <c r="G150" s="110">
        <v>31</v>
      </c>
      <c r="H150" s="110">
        <f t="shared" si="4"/>
        <v>4</v>
      </c>
      <c r="I150" s="108">
        <f t="shared" si="5"/>
        <v>35</v>
      </c>
      <c r="J150" s="108" t="s">
        <v>6793</v>
      </c>
      <c r="K150" s="77" t="e">
        <f>VLOOKUP(A150,'[1]BARCODES (L2)'!$A$3:$I$54,9,FALSE)</f>
        <v>#N/A</v>
      </c>
    </row>
    <row r="151" spans="1:11" s="77" customFormat="1" ht="35.25" customHeight="1">
      <c r="A151" s="108" t="s">
        <v>4881</v>
      </c>
      <c r="B151" s="72" t="s">
        <v>5412</v>
      </c>
      <c r="C151" s="111" t="s">
        <v>5519</v>
      </c>
      <c r="D151" s="72" t="s">
        <v>4737</v>
      </c>
      <c r="E151" s="108" t="s">
        <v>1950</v>
      </c>
      <c r="F151" s="109" t="s">
        <v>5678</v>
      </c>
      <c r="G151" s="110">
        <v>12</v>
      </c>
      <c r="H151" s="110">
        <f t="shared" si="4"/>
        <v>2</v>
      </c>
      <c r="I151" s="108">
        <f t="shared" si="5"/>
        <v>14</v>
      </c>
      <c r="J151" s="108" t="s">
        <v>6793</v>
      </c>
      <c r="K151" s="77" t="e">
        <f>VLOOKUP(A151,'[1]BARCODES (L2)'!$A$3:$I$54,9,FALSE)</f>
        <v>#N/A</v>
      </c>
    </row>
    <row r="152" spans="1:11" s="77" customFormat="1" ht="35.25" customHeight="1">
      <c r="A152" s="108" t="s">
        <v>4882</v>
      </c>
      <c r="B152" s="72" t="s">
        <v>5413</v>
      </c>
      <c r="C152" s="111" t="s">
        <v>5520</v>
      </c>
      <c r="D152" s="72" t="s">
        <v>1870</v>
      </c>
      <c r="E152" s="108" t="s">
        <v>1946</v>
      </c>
      <c r="F152" s="109" t="s">
        <v>5679</v>
      </c>
      <c r="G152" s="110">
        <v>34</v>
      </c>
      <c r="H152" s="110">
        <f t="shared" si="4"/>
        <v>4</v>
      </c>
      <c r="I152" s="108">
        <f t="shared" si="5"/>
        <v>38</v>
      </c>
      <c r="J152" s="108" t="s">
        <v>6794</v>
      </c>
      <c r="K152" s="77" t="e">
        <f>VLOOKUP(A152,'[1]BARCODES (L2)'!$A$3:$I$54,9,FALSE)</f>
        <v>#N/A</v>
      </c>
    </row>
    <row r="153" spans="1:11" s="77" customFormat="1" ht="35.25" customHeight="1">
      <c r="A153" s="108" t="s">
        <v>4883</v>
      </c>
      <c r="B153" s="72" t="s">
        <v>5413</v>
      </c>
      <c r="C153" s="111" t="s">
        <v>5520</v>
      </c>
      <c r="D153" s="72" t="s">
        <v>1870</v>
      </c>
      <c r="E153" s="108" t="s">
        <v>1947</v>
      </c>
      <c r="F153" s="109" t="s">
        <v>5680</v>
      </c>
      <c r="G153" s="110">
        <v>98</v>
      </c>
      <c r="H153" s="110">
        <f t="shared" si="4"/>
        <v>10</v>
      </c>
      <c r="I153" s="108">
        <f t="shared" si="5"/>
        <v>108</v>
      </c>
      <c r="J153" s="108" t="s">
        <v>6794</v>
      </c>
      <c r="K153" s="77" t="e">
        <f>VLOOKUP(A153,'[1]BARCODES (L2)'!$A$3:$I$54,9,FALSE)</f>
        <v>#N/A</v>
      </c>
    </row>
    <row r="154" spans="1:11" s="77" customFormat="1" ht="35.25" customHeight="1">
      <c r="A154" s="108" t="s">
        <v>4884</v>
      </c>
      <c r="B154" s="72" t="s">
        <v>5413</v>
      </c>
      <c r="C154" s="111" t="s">
        <v>5520</v>
      </c>
      <c r="D154" s="72" t="s">
        <v>1870</v>
      </c>
      <c r="E154" s="108" t="s">
        <v>1948</v>
      </c>
      <c r="F154" s="109" t="s">
        <v>5681</v>
      </c>
      <c r="G154" s="110">
        <v>120</v>
      </c>
      <c r="H154" s="110">
        <f t="shared" si="4"/>
        <v>12</v>
      </c>
      <c r="I154" s="108">
        <f t="shared" si="5"/>
        <v>132</v>
      </c>
      <c r="J154" s="108" t="s">
        <v>6794</v>
      </c>
      <c r="K154" s="77" t="e">
        <f>VLOOKUP(A154,'[1]BARCODES (L2)'!$A$3:$I$54,9,FALSE)</f>
        <v>#N/A</v>
      </c>
    </row>
    <row r="155" spans="1:11" s="77" customFormat="1" ht="35.25" customHeight="1">
      <c r="A155" s="108" t="s">
        <v>4885</v>
      </c>
      <c r="B155" s="72" t="s">
        <v>5413</v>
      </c>
      <c r="C155" s="111" t="s">
        <v>5520</v>
      </c>
      <c r="D155" s="72" t="s">
        <v>1870</v>
      </c>
      <c r="E155" s="108" t="s">
        <v>1949</v>
      </c>
      <c r="F155" s="109" t="s">
        <v>5682</v>
      </c>
      <c r="G155" s="110">
        <v>91</v>
      </c>
      <c r="H155" s="110">
        <f t="shared" si="4"/>
        <v>10</v>
      </c>
      <c r="I155" s="108">
        <f t="shared" si="5"/>
        <v>101</v>
      </c>
      <c r="J155" s="108" t="s">
        <v>6794</v>
      </c>
      <c r="K155" s="77" t="e">
        <f>VLOOKUP(A155,'[1]BARCODES (L2)'!$A$3:$I$54,9,FALSE)</f>
        <v>#N/A</v>
      </c>
    </row>
    <row r="156" spans="1:11" s="77" customFormat="1" ht="35.25" customHeight="1">
      <c r="A156" s="108" t="s">
        <v>4886</v>
      </c>
      <c r="B156" s="72" t="s">
        <v>5413</v>
      </c>
      <c r="C156" s="111" t="s">
        <v>5520</v>
      </c>
      <c r="D156" s="72" t="s">
        <v>1870</v>
      </c>
      <c r="E156" s="108" t="s">
        <v>1950</v>
      </c>
      <c r="F156" s="109" t="s">
        <v>5683</v>
      </c>
      <c r="G156" s="110">
        <v>21</v>
      </c>
      <c r="H156" s="110">
        <f t="shared" si="4"/>
        <v>3</v>
      </c>
      <c r="I156" s="108">
        <f t="shared" si="5"/>
        <v>24</v>
      </c>
      <c r="J156" s="108" t="s">
        <v>6794</v>
      </c>
      <c r="K156" s="77" t="e">
        <f>VLOOKUP(A156,'[1]BARCODES (L2)'!$A$3:$I$54,9,FALSE)</f>
        <v>#N/A</v>
      </c>
    </row>
    <row r="157" spans="1:11" s="77" customFormat="1" ht="35.25" customHeight="1">
      <c r="A157" s="108" t="s">
        <v>4887</v>
      </c>
      <c r="B157" s="72" t="s">
        <v>5414</v>
      </c>
      <c r="C157" s="111" t="s">
        <v>5520</v>
      </c>
      <c r="D157" s="72" t="s">
        <v>4737</v>
      </c>
      <c r="E157" s="108" t="s">
        <v>1946</v>
      </c>
      <c r="F157" s="109" t="s">
        <v>5684</v>
      </c>
      <c r="G157" s="110">
        <v>27</v>
      </c>
      <c r="H157" s="110">
        <f t="shared" si="4"/>
        <v>3</v>
      </c>
      <c r="I157" s="108">
        <f t="shared" si="5"/>
        <v>30</v>
      </c>
      <c r="J157" s="108" t="s">
        <v>6794</v>
      </c>
      <c r="K157" s="77" t="e">
        <f>VLOOKUP(A157,'[1]BARCODES (L2)'!$A$3:$I$54,9,FALSE)</f>
        <v>#N/A</v>
      </c>
    </row>
    <row r="158" spans="1:11" s="77" customFormat="1" ht="35.25" customHeight="1">
      <c r="A158" s="108" t="s">
        <v>4888</v>
      </c>
      <c r="B158" s="72" t="s">
        <v>5414</v>
      </c>
      <c r="C158" s="111" t="s">
        <v>5520</v>
      </c>
      <c r="D158" s="72" t="s">
        <v>4737</v>
      </c>
      <c r="E158" s="108" t="s">
        <v>1947</v>
      </c>
      <c r="F158" s="109" t="s">
        <v>5685</v>
      </c>
      <c r="G158" s="110">
        <v>73</v>
      </c>
      <c r="H158" s="110">
        <f t="shared" si="4"/>
        <v>8</v>
      </c>
      <c r="I158" s="108">
        <f t="shared" si="5"/>
        <v>81</v>
      </c>
      <c r="J158" s="108" t="s">
        <v>6794</v>
      </c>
      <c r="K158" s="77" t="e">
        <f>VLOOKUP(A158,'[1]BARCODES (L2)'!$A$3:$I$54,9,FALSE)</f>
        <v>#N/A</v>
      </c>
    </row>
    <row r="159" spans="1:11" s="77" customFormat="1" ht="35.25" customHeight="1">
      <c r="A159" s="108" t="s">
        <v>4889</v>
      </c>
      <c r="B159" s="72" t="s">
        <v>5414</v>
      </c>
      <c r="C159" s="111" t="s">
        <v>5520</v>
      </c>
      <c r="D159" s="72" t="s">
        <v>4737</v>
      </c>
      <c r="E159" s="108" t="s">
        <v>1948</v>
      </c>
      <c r="F159" s="109" t="s">
        <v>5686</v>
      </c>
      <c r="G159" s="110">
        <v>88</v>
      </c>
      <c r="H159" s="110">
        <f t="shared" si="4"/>
        <v>9</v>
      </c>
      <c r="I159" s="108">
        <f t="shared" si="5"/>
        <v>97</v>
      </c>
      <c r="J159" s="108" t="s">
        <v>6794</v>
      </c>
      <c r="K159" s="77" t="e">
        <f>VLOOKUP(A159,'[1]BARCODES (L2)'!$A$3:$I$54,9,FALSE)</f>
        <v>#N/A</v>
      </c>
    </row>
    <row r="160" spans="1:11" s="77" customFormat="1" ht="35.25" customHeight="1">
      <c r="A160" s="108" t="s">
        <v>4890</v>
      </c>
      <c r="B160" s="72" t="s">
        <v>5414</v>
      </c>
      <c r="C160" s="111" t="s">
        <v>5520</v>
      </c>
      <c r="D160" s="72" t="s">
        <v>4737</v>
      </c>
      <c r="E160" s="108" t="s">
        <v>1949</v>
      </c>
      <c r="F160" s="109" t="s">
        <v>5687</v>
      </c>
      <c r="G160" s="110">
        <v>65</v>
      </c>
      <c r="H160" s="110">
        <f t="shared" si="4"/>
        <v>7</v>
      </c>
      <c r="I160" s="108">
        <f t="shared" si="5"/>
        <v>72</v>
      </c>
      <c r="J160" s="108" t="s">
        <v>6794</v>
      </c>
      <c r="K160" s="77" t="e">
        <f>VLOOKUP(A160,'[1]BARCODES (L2)'!$A$3:$I$54,9,FALSE)</f>
        <v>#N/A</v>
      </c>
    </row>
    <row r="161" spans="1:11" s="77" customFormat="1" ht="35.25" customHeight="1">
      <c r="A161" s="108" t="s">
        <v>4891</v>
      </c>
      <c r="B161" s="72" t="s">
        <v>5414</v>
      </c>
      <c r="C161" s="111" t="s">
        <v>5520</v>
      </c>
      <c r="D161" s="72" t="s">
        <v>4737</v>
      </c>
      <c r="E161" s="108" t="s">
        <v>1950</v>
      </c>
      <c r="F161" s="109" t="s">
        <v>5688</v>
      </c>
      <c r="G161" s="110">
        <v>21</v>
      </c>
      <c r="H161" s="110">
        <f t="shared" si="4"/>
        <v>3</v>
      </c>
      <c r="I161" s="108">
        <f t="shared" si="5"/>
        <v>24</v>
      </c>
      <c r="J161" s="108" t="s">
        <v>6794</v>
      </c>
      <c r="K161" s="77" t="e">
        <f>VLOOKUP(A161,'[1]BARCODES (L2)'!$A$3:$I$54,9,FALSE)</f>
        <v>#N/A</v>
      </c>
    </row>
    <row r="162" spans="1:11" s="77" customFormat="1" ht="35.25" customHeight="1">
      <c r="A162" s="108" t="s">
        <v>4892</v>
      </c>
      <c r="B162" s="72" t="s">
        <v>5415</v>
      </c>
      <c r="C162" s="111" t="s">
        <v>5520</v>
      </c>
      <c r="D162" s="72" t="s">
        <v>1851</v>
      </c>
      <c r="E162" s="108" t="s">
        <v>1946</v>
      </c>
      <c r="F162" s="109" t="s">
        <v>5689</v>
      </c>
      <c r="G162" s="110">
        <v>59</v>
      </c>
      <c r="H162" s="110">
        <f t="shared" si="4"/>
        <v>6</v>
      </c>
      <c r="I162" s="108">
        <f t="shared" si="5"/>
        <v>65</v>
      </c>
      <c r="J162" s="108" t="s">
        <v>6794</v>
      </c>
      <c r="K162" s="77" t="e">
        <f>VLOOKUP(A162,'[1]BARCODES (L2)'!$A$3:$I$54,9,FALSE)</f>
        <v>#N/A</v>
      </c>
    </row>
    <row r="163" spans="1:11" s="77" customFormat="1" ht="35.25" customHeight="1">
      <c r="A163" s="108" t="s">
        <v>4893</v>
      </c>
      <c r="B163" s="72" t="s">
        <v>5415</v>
      </c>
      <c r="C163" s="111" t="s">
        <v>5520</v>
      </c>
      <c r="D163" s="72" t="s">
        <v>1851</v>
      </c>
      <c r="E163" s="108" t="s">
        <v>1947</v>
      </c>
      <c r="F163" s="109" t="s">
        <v>5690</v>
      </c>
      <c r="G163" s="110">
        <v>170</v>
      </c>
      <c r="H163" s="110">
        <f t="shared" si="4"/>
        <v>17</v>
      </c>
      <c r="I163" s="108">
        <f t="shared" si="5"/>
        <v>187</v>
      </c>
      <c r="J163" s="108" t="s">
        <v>6794</v>
      </c>
      <c r="K163" s="77" t="e">
        <f>VLOOKUP(A163,'[1]BARCODES (L2)'!$A$3:$I$54,9,FALSE)</f>
        <v>#N/A</v>
      </c>
    </row>
    <row r="164" spans="1:11" s="77" customFormat="1" ht="35.25" customHeight="1">
      <c r="A164" s="108" t="s">
        <v>4894</v>
      </c>
      <c r="B164" s="72" t="s">
        <v>5415</v>
      </c>
      <c r="C164" s="111" t="s">
        <v>5520</v>
      </c>
      <c r="D164" s="72" t="s">
        <v>1851</v>
      </c>
      <c r="E164" s="108" t="s">
        <v>1948</v>
      </c>
      <c r="F164" s="109" t="s">
        <v>5691</v>
      </c>
      <c r="G164" s="110">
        <v>209</v>
      </c>
      <c r="H164" s="110">
        <f t="shared" si="4"/>
        <v>21</v>
      </c>
      <c r="I164" s="108">
        <f t="shared" si="5"/>
        <v>230</v>
      </c>
      <c r="J164" s="108" t="s">
        <v>6794</v>
      </c>
      <c r="K164" s="77" t="e">
        <f>VLOOKUP(A164,'[1]BARCODES (L2)'!$A$3:$I$54,9,FALSE)</f>
        <v>#N/A</v>
      </c>
    </row>
    <row r="165" spans="1:11" s="77" customFormat="1" ht="35.25" customHeight="1">
      <c r="A165" s="108" t="s">
        <v>4895</v>
      </c>
      <c r="B165" s="72" t="s">
        <v>5415</v>
      </c>
      <c r="C165" s="111" t="s">
        <v>5520</v>
      </c>
      <c r="D165" s="72" t="s">
        <v>1851</v>
      </c>
      <c r="E165" s="108" t="s">
        <v>1949</v>
      </c>
      <c r="F165" s="109" t="s">
        <v>5692</v>
      </c>
      <c r="G165" s="110">
        <v>156</v>
      </c>
      <c r="H165" s="110">
        <f t="shared" si="4"/>
        <v>16</v>
      </c>
      <c r="I165" s="108">
        <f t="shared" si="5"/>
        <v>172</v>
      </c>
      <c r="J165" s="108" t="s">
        <v>6794</v>
      </c>
      <c r="K165" s="77" t="e">
        <f>VLOOKUP(A165,'[1]BARCODES (L2)'!$A$3:$I$54,9,FALSE)</f>
        <v>#N/A</v>
      </c>
    </row>
    <row r="166" spans="1:11" s="77" customFormat="1" ht="35.25" customHeight="1">
      <c r="A166" s="108" t="s">
        <v>4896</v>
      </c>
      <c r="B166" s="72" t="s">
        <v>5415</v>
      </c>
      <c r="C166" s="111" t="s">
        <v>5520</v>
      </c>
      <c r="D166" s="72" t="s">
        <v>1851</v>
      </c>
      <c r="E166" s="108" t="s">
        <v>1950</v>
      </c>
      <c r="F166" s="109" t="s">
        <v>5693</v>
      </c>
      <c r="G166" s="110">
        <v>36</v>
      </c>
      <c r="H166" s="110">
        <f t="shared" si="4"/>
        <v>4</v>
      </c>
      <c r="I166" s="108">
        <f t="shared" si="5"/>
        <v>40</v>
      </c>
      <c r="J166" s="108" t="s">
        <v>6794</v>
      </c>
      <c r="K166" s="77" t="e">
        <f>VLOOKUP(A166,'[1]BARCODES (L2)'!$A$3:$I$54,9,FALSE)</f>
        <v>#N/A</v>
      </c>
    </row>
    <row r="167" spans="1:11" s="77" customFormat="1" ht="35.25" customHeight="1">
      <c r="A167" s="108" t="s">
        <v>4897</v>
      </c>
      <c r="B167" s="72" t="s">
        <v>5416</v>
      </c>
      <c r="C167" s="111" t="s">
        <v>5520</v>
      </c>
      <c r="D167" s="72" t="s">
        <v>4743</v>
      </c>
      <c r="E167" s="108" t="s">
        <v>1946</v>
      </c>
      <c r="F167" s="109" t="s">
        <v>5694</v>
      </c>
      <c r="G167" s="110">
        <v>19</v>
      </c>
      <c r="H167" s="110">
        <f t="shared" si="4"/>
        <v>2</v>
      </c>
      <c r="I167" s="108">
        <f t="shared" si="5"/>
        <v>21</v>
      </c>
      <c r="J167" s="108" t="s">
        <v>6794</v>
      </c>
      <c r="K167" s="77" t="e">
        <f>VLOOKUP(A167,'[1]BARCODES (L2)'!$A$3:$I$54,9,FALSE)</f>
        <v>#N/A</v>
      </c>
    </row>
    <row r="168" spans="1:11" s="77" customFormat="1" ht="35.25" customHeight="1">
      <c r="A168" s="108" t="s">
        <v>4898</v>
      </c>
      <c r="B168" s="72" t="s">
        <v>5416</v>
      </c>
      <c r="C168" s="111" t="s">
        <v>5520</v>
      </c>
      <c r="D168" s="72" t="s">
        <v>4743</v>
      </c>
      <c r="E168" s="108" t="s">
        <v>1947</v>
      </c>
      <c r="F168" s="109" t="s">
        <v>5695</v>
      </c>
      <c r="G168" s="110">
        <v>48</v>
      </c>
      <c r="H168" s="110">
        <f t="shared" si="4"/>
        <v>5</v>
      </c>
      <c r="I168" s="108">
        <f t="shared" si="5"/>
        <v>53</v>
      </c>
      <c r="J168" s="108" t="s">
        <v>6794</v>
      </c>
      <c r="K168" s="77" t="e">
        <f>VLOOKUP(A168,'[1]BARCODES (L2)'!$A$3:$I$54,9,FALSE)</f>
        <v>#N/A</v>
      </c>
    </row>
    <row r="169" spans="1:11" s="77" customFormat="1" ht="35.25" customHeight="1">
      <c r="A169" s="108" t="s">
        <v>4899</v>
      </c>
      <c r="B169" s="72" t="s">
        <v>5416</v>
      </c>
      <c r="C169" s="111" t="s">
        <v>5520</v>
      </c>
      <c r="D169" s="72" t="s">
        <v>4743</v>
      </c>
      <c r="E169" s="108" t="s">
        <v>1948</v>
      </c>
      <c r="F169" s="109" t="s">
        <v>5696</v>
      </c>
      <c r="G169" s="110">
        <v>59</v>
      </c>
      <c r="H169" s="110">
        <f t="shared" si="4"/>
        <v>6</v>
      </c>
      <c r="I169" s="108">
        <f t="shared" si="5"/>
        <v>65</v>
      </c>
      <c r="J169" s="108" t="s">
        <v>6794</v>
      </c>
      <c r="K169" s="77" t="e">
        <f>VLOOKUP(A169,'[1]BARCODES (L2)'!$A$3:$I$54,9,FALSE)</f>
        <v>#N/A</v>
      </c>
    </row>
    <row r="170" spans="1:11" s="77" customFormat="1" ht="35.25" customHeight="1">
      <c r="A170" s="108" t="s">
        <v>4900</v>
      </c>
      <c r="B170" s="72" t="s">
        <v>5416</v>
      </c>
      <c r="C170" s="111" t="s">
        <v>5520</v>
      </c>
      <c r="D170" s="72" t="s">
        <v>4743</v>
      </c>
      <c r="E170" s="108" t="s">
        <v>1949</v>
      </c>
      <c r="F170" s="109" t="s">
        <v>5697</v>
      </c>
      <c r="G170" s="110">
        <v>45</v>
      </c>
      <c r="H170" s="110">
        <f t="shared" si="4"/>
        <v>5</v>
      </c>
      <c r="I170" s="108">
        <f t="shared" si="5"/>
        <v>50</v>
      </c>
      <c r="J170" s="108" t="s">
        <v>6794</v>
      </c>
      <c r="K170" s="77" t="e">
        <f>VLOOKUP(A170,'[1]BARCODES (L2)'!$A$3:$I$54,9,FALSE)</f>
        <v>#N/A</v>
      </c>
    </row>
    <row r="171" spans="1:11" s="77" customFormat="1" ht="35.25" customHeight="1">
      <c r="A171" s="108" t="s">
        <v>4901</v>
      </c>
      <c r="B171" s="72" t="s">
        <v>5416</v>
      </c>
      <c r="C171" s="111" t="s">
        <v>5520</v>
      </c>
      <c r="D171" s="72" t="s">
        <v>4743</v>
      </c>
      <c r="E171" s="108" t="s">
        <v>1950</v>
      </c>
      <c r="F171" s="109" t="s">
        <v>5698</v>
      </c>
      <c r="G171" s="110">
        <v>17</v>
      </c>
      <c r="H171" s="110">
        <f t="shared" si="4"/>
        <v>2</v>
      </c>
      <c r="I171" s="108">
        <f t="shared" si="5"/>
        <v>19</v>
      </c>
      <c r="J171" s="108" t="s">
        <v>6794</v>
      </c>
      <c r="K171" s="77" t="e">
        <f>VLOOKUP(A171,'[1]BARCODES (L2)'!$A$3:$I$54,9,FALSE)</f>
        <v>#N/A</v>
      </c>
    </row>
    <row r="172" spans="1:11" s="77" customFormat="1" ht="35.25" customHeight="1">
      <c r="A172" s="108" t="s">
        <v>4902</v>
      </c>
      <c r="B172" s="72" t="s">
        <v>5417</v>
      </c>
      <c r="C172" s="111" t="s">
        <v>5520</v>
      </c>
      <c r="D172" s="72" t="s">
        <v>1854</v>
      </c>
      <c r="E172" s="108" t="s">
        <v>1946</v>
      </c>
      <c r="F172" s="109" t="s">
        <v>5699</v>
      </c>
      <c r="G172" s="110">
        <v>35</v>
      </c>
      <c r="H172" s="110">
        <f t="shared" si="4"/>
        <v>4</v>
      </c>
      <c r="I172" s="108">
        <f t="shared" si="5"/>
        <v>39</v>
      </c>
      <c r="J172" s="108" t="s">
        <v>6794</v>
      </c>
      <c r="K172" s="77" t="e">
        <f>VLOOKUP(A172,'[1]BARCODES (L2)'!$A$3:$I$54,9,FALSE)</f>
        <v>#N/A</v>
      </c>
    </row>
    <row r="173" spans="1:11" s="77" customFormat="1" ht="35.25" customHeight="1">
      <c r="A173" s="108" t="s">
        <v>4903</v>
      </c>
      <c r="B173" s="72" t="s">
        <v>5417</v>
      </c>
      <c r="C173" s="111" t="s">
        <v>5520</v>
      </c>
      <c r="D173" s="72" t="s">
        <v>1854</v>
      </c>
      <c r="E173" s="108" t="s">
        <v>1947</v>
      </c>
      <c r="F173" s="109" t="s">
        <v>5700</v>
      </c>
      <c r="G173" s="110">
        <v>93</v>
      </c>
      <c r="H173" s="110">
        <f t="shared" si="4"/>
        <v>10</v>
      </c>
      <c r="I173" s="108">
        <f t="shared" si="5"/>
        <v>103</v>
      </c>
      <c r="J173" s="108" t="s">
        <v>6794</v>
      </c>
      <c r="K173" s="77" t="e">
        <f>VLOOKUP(A173,'[1]BARCODES (L2)'!$A$3:$I$54,9,FALSE)</f>
        <v>#N/A</v>
      </c>
    </row>
    <row r="174" spans="1:11" s="77" customFormat="1" ht="35.25" customHeight="1">
      <c r="A174" s="108" t="s">
        <v>4904</v>
      </c>
      <c r="B174" s="72" t="s">
        <v>5417</v>
      </c>
      <c r="C174" s="111" t="s">
        <v>5520</v>
      </c>
      <c r="D174" s="72" t="s">
        <v>1854</v>
      </c>
      <c r="E174" s="108" t="s">
        <v>1948</v>
      </c>
      <c r="F174" s="109" t="s">
        <v>5701</v>
      </c>
      <c r="G174" s="110">
        <v>113</v>
      </c>
      <c r="H174" s="110">
        <f t="shared" si="4"/>
        <v>12</v>
      </c>
      <c r="I174" s="108">
        <f t="shared" si="5"/>
        <v>125</v>
      </c>
      <c r="J174" s="108" t="s">
        <v>6794</v>
      </c>
      <c r="K174" s="77" t="e">
        <f>VLOOKUP(A174,'[1]BARCODES (L2)'!$A$3:$I$54,9,FALSE)</f>
        <v>#N/A</v>
      </c>
    </row>
    <row r="175" spans="1:11" s="77" customFormat="1" ht="35.25" customHeight="1">
      <c r="A175" s="108" t="s">
        <v>4905</v>
      </c>
      <c r="B175" s="72" t="s">
        <v>5417</v>
      </c>
      <c r="C175" s="111" t="s">
        <v>5520</v>
      </c>
      <c r="D175" s="72" t="s">
        <v>1854</v>
      </c>
      <c r="E175" s="108" t="s">
        <v>1949</v>
      </c>
      <c r="F175" s="109" t="s">
        <v>5702</v>
      </c>
      <c r="G175" s="110">
        <v>84</v>
      </c>
      <c r="H175" s="110">
        <f t="shared" si="4"/>
        <v>9</v>
      </c>
      <c r="I175" s="108">
        <f t="shared" si="5"/>
        <v>93</v>
      </c>
      <c r="J175" s="108" t="s">
        <v>6794</v>
      </c>
      <c r="K175" s="77" t="e">
        <f>VLOOKUP(A175,'[1]BARCODES (L2)'!$A$3:$I$54,9,FALSE)</f>
        <v>#N/A</v>
      </c>
    </row>
    <row r="176" spans="1:11" s="77" customFormat="1" ht="35.25" customHeight="1">
      <c r="A176" s="108" t="s">
        <v>4906</v>
      </c>
      <c r="B176" s="72" t="s">
        <v>5417</v>
      </c>
      <c r="C176" s="111" t="s">
        <v>5520</v>
      </c>
      <c r="D176" s="72" t="s">
        <v>1854</v>
      </c>
      <c r="E176" s="108" t="s">
        <v>1950</v>
      </c>
      <c r="F176" s="109" t="s">
        <v>5703</v>
      </c>
      <c r="G176" s="110">
        <v>23</v>
      </c>
      <c r="H176" s="110">
        <f t="shared" si="4"/>
        <v>3</v>
      </c>
      <c r="I176" s="108">
        <f t="shared" si="5"/>
        <v>26</v>
      </c>
      <c r="J176" s="108" t="s">
        <v>6794</v>
      </c>
      <c r="K176" s="77" t="e">
        <f>VLOOKUP(A176,'[1]BARCODES (L2)'!$A$3:$I$54,9,FALSE)</f>
        <v>#N/A</v>
      </c>
    </row>
    <row r="177" spans="1:11" s="77" customFormat="1" ht="35.25" customHeight="1">
      <c r="A177" s="108" t="s">
        <v>4907</v>
      </c>
      <c r="B177" s="72" t="s">
        <v>5418</v>
      </c>
      <c r="C177" s="111" t="s">
        <v>5520</v>
      </c>
      <c r="D177" s="72" t="s">
        <v>1871</v>
      </c>
      <c r="E177" s="108" t="s">
        <v>1946</v>
      </c>
      <c r="F177" s="109" t="s">
        <v>5704</v>
      </c>
      <c r="G177" s="110">
        <v>59</v>
      </c>
      <c r="H177" s="110">
        <f t="shared" si="4"/>
        <v>6</v>
      </c>
      <c r="I177" s="108">
        <f t="shared" si="5"/>
        <v>65</v>
      </c>
      <c r="J177" s="108" t="s">
        <v>6794</v>
      </c>
      <c r="K177" s="77" t="e">
        <f>VLOOKUP(A177,'[1]BARCODES (L2)'!$A$3:$I$54,9,FALSE)</f>
        <v>#N/A</v>
      </c>
    </row>
    <row r="178" spans="1:11" s="77" customFormat="1" ht="35.25" customHeight="1">
      <c r="A178" s="108" t="s">
        <v>4908</v>
      </c>
      <c r="B178" s="72" t="s">
        <v>5418</v>
      </c>
      <c r="C178" s="111" t="s">
        <v>5520</v>
      </c>
      <c r="D178" s="72" t="s">
        <v>1871</v>
      </c>
      <c r="E178" s="108" t="s">
        <v>1947</v>
      </c>
      <c r="F178" s="109" t="s">
        <v>5705</v>
      </c>
      <c r="G178" s="110">
        <v>170</v>
      </c>
      <c r="H178" s="110">
        <f t="shared" si="4"/>
        <v>17</v>
      </c>
      <c r="I178" s="108">
        <f t="shared" si="5"/>
        <v>187</v>
      </c>
      <c r="J178" s="108" t="s">
        <v>6794</v>
      </c>
      <c r="K178" s="77" t="e">
        <f>VLOOKUP(A178,'[1]BARCODES (L2)'!$A$3:$I$54,9,FALSE)</f>
        <v>#N/A</v>
      </c>
    </row>
    <row r="179" spans="1:11" s="77" customFormat="1" ht="35.25" customHeight="1">
      <c r="A179" s="108" t="s">
        <v>4909</v>
      </c>
      <c r="B179" s="72" t="s">
        <v>5418</v>
      </c>
      <c r="C179" s="111" t="s">
        <v>5520</v>
      </c>
      <c r="D179" s="72" t="s">
        <v>1871</v>
      </c>
      <c r="E179" s="108" t="s">
        <v>1948</v>
      </c>
      <c r="F179" s="109" t="s">
        <v>5706</v>
      </c>
      <c r="G179" s="110">
        <v>209</v>
      </c>
      <c r="H179" s="110">
        <f t="shared" si="4"/>
        <v>21</v>
      </c>
      <c r="I179" s="108">
        <f t="shared" si="5"/>
        <v>230</v>
      </c>
      <c r="J179" s="108" t="s">
        <v>6794</v>
      </c>
      <c r="K179" s="77" t="e">
        <f>VLOOKUP(A179,'[1]BARCODES (L2)'!$A$3:$I$54,9,FALSE)</f>
        <v>#N/A</v>
      </c>
    </row>
    <row r="180" spans="1:11" s="77" customFormat="1" ht="35.25" customHeight="1">
      <c r="A180" s="108" t="s">
        <v>4910</v>
      </c>
      <c r="B180" s="72" t="s">
        <v>5418</v>
      </c>
      <c r="C180" s="111" t="s">
        <v>5520</v>
      </c>
      <c r="D180" s="72" t="s">
        <v>1871</v>
      </c>
      <c r="E180" s="108" t="s">
        <v>1949</v>
      </c>
      <c r="F180" s="109" t="s">
        <v>5707</v>
      </c>
      <c r="G180" s="110">
        <v>156</v>
      </c>
      <c r="H180" s="110">
        <f t="shared" si="4"/>
        <v>16</v>
      </c>
      <c r="I180" s="108">
        <f t="shared" si="5"/>
        <v>172</v>
      </c>
      <c r="J180" s="108" t="s">
        <v>6794</v>
      </c>
      <c r="K180" s="77" t="e">
        <f>VLOOKUP(A180,'[1]BARCODES (L2)'!$A$3:$I$54,9,FALSE)</f>
        <v>#N/A</v>
      </c>
    </row>
    <row r="181" spans="1:11" s="77" customFormat="1" ht="35.25" customHeight="1">
      <c r="A181" s="108" t="s">
        <v>4911</v>
      </c>
      <c r="B181" s="72" t="s">
        <v>5418</v>
      </c>
      <c r="C181" s="111" t="s">
        <v>5520</v>
      </c>
      <c r="D181" s="72" t="s">
        <v>1871</v>
      </c>
      <c r="E181" s="108" t="s">
        <v>1950</v>
      </c>
      <c r="F181" s="109" t="s">
        <v>5708</v>
      </c>
      <c r="G181" s="110">
        <v>36</v>
      </c>
      <c r="H181" s="110">
        <f t="shared" si="4"/>
        <v>4</v>
      </c>
      <c r="I181" s="108">
        <f t="shared" si="5"/>
        <v>40</v>
      </c>
      <c r="J181" s="108" t="s">
        <v>6794</v>
      </c>
      <c r="K181" s="77" t="e">
        <f>VLOOKUP(A181,'[1]BARCODES (L2)'!$A$3:$I$54,9,FALSE)</f>
        <v>#N/A</v>
      </c>
    </row>
    <row r="182" spans="1:11" s="77" customFormat="1" ht="35.25" customHeight="1">
      <c r="A182" s="108" t="s">
        <v>4912</v>
      </c>
      <c r="B182" s="72" t="s">
        <v>5419</v>
      </c>
      <c r="C182" s="111" t="s">
        <v>5521</v>
      </c>
      <c r="D182" s="72" t="s">
        <v>1871</v>
      </c>
      <c r="E182" s="108" t="s">
        <v>1946</v>
      </c>
      <c r="F182" s="109" t="s">
        <v>5709</v>
      </c>
      <c r="G182" s="110">
        <v>86</v>
      </c>
      <c r="H182" s="110">
        <f t="shared" si="4"/>
        <v>9</v>
      </c>
      <c r="I182" s="108">
        <f t="shared" si="5"/>
        <v>95</v>
      </c>
      <c r="J182" s="108" t="s">
        <v>6795</v>
      </c>
      <c r="K182" s="77" t="e">
        <f>VLOOKUP(A182,'[1]BARCODES (L2)'!$A$3:$I$54,9,FALSE)</f>
        <v>#N/A</v>
      </c>
    </row>
    <row r="183" spans="1:11" s="77" customFormat="1" ht="35.25" customHeight="1">
      <c r="A183" s="108" t="s">
        <v>4913</v>
      </c>
      <c r="B183" s="72" t="s">
        <v>5419</v>
      </c>
      <c r="C183" s="111" t="s">
        <v>5521</v>
      </c>
      <c r="D183" s="72" t="s">
        <v>1871</v>
      </c>
      <c r="E183" s="108" t="s">
        <v>1947</v>
      </c>
      <c r="F183" s="109" t="s">
        <v>5710</v>
      </c>
      <c r="G183" s="110">
        <v>251</v>
      </c>
      <c r="H183" s="110">
        <f t="shared" si="4"/>
        <v>26</v>
      </c>
      <c r="I183" s="108">
        <f t="shared" si="5"/>
        <v>277</v>
      </c>
      <c r="J183" s="108" t="s">
        <v>6795</v>
      </c>
      <c r="K183" s="77" t="e">
        <f>VLOOKUP(A183,'[1]BARCODES (L2)'!$A$3:$I$54,9,FALSE)</f>
        <v>#N/A</v>
      </c>
    </row>
    <row r="184" spans="1:11" s="77" customFormat="1" ht="35.25" customHeight="1">
      <c r="A184" s="108" t="s">
        <v>4914</v>
      </c>
      <c r="B184" s="72" t="s">
        <v>5419</v>
      </c>
      <c r="C184" s="111" t="s">
        <v>5521</v>
      </c>
      <c r="D184" s="72" t="s">
        <v>1871</v>
      </c>
      <c r="E184" s="108" t="s">
        <v>1948</v>
      </c>
      <c r="F184" s="109" t="s">
        <v>5711</v>
      </c>
      <c r="G184" s="110">
        <v>316</v>
      </c>
      <c r="H184" s="110">
        <f t="shared" si="4"/>
        <v>32</v>
      </c>
      <c r="I184" s="108">
        <f t="shared" si="5"/>
        <v>348</v>
      </c>
      <c r="J184" s="108" t="s">
        <v>6795</v>
      </c>
      <c r="K184" s="77" t="e">
        <f>VLOOKUP(A184,'[1]BARCODES (L2)'!$A$3:$I$54,9,FALSE)</f>
        <v>#N/A</v>
      </c>
    </row>
    <row r="185" spans="1:11" s="77" customFormat="1" ht="35.25" customHeight="1">
      <c r="A185" s="108" t="s">
        <v>4915</v>
      </c>
      <c r="B185" s="72" t="s">
        <v>5419</v>
      </c>
      <c r="C185" s="111" t="s">
        <v>5521</v>
      </c>
      <c r="D185" s="72" t="s">
        <v>1871</v>
      </c>
      <c r="E185" s="108" t="s">
        <v>1949</v>
      </c>
      <c r="F185" s="109" t="s">
        <v>5712</v>
      </c>
      <c r="G185" s="110">
        <v>236</v>
      </c>
      <c r="H185" s="110">
        <f t="shared" si="4"/>
        <v>24</v>
      </c>
      <c r="I185" s="108">
        <f t="shared" si="5"/>
        <v>260</v>
      </c>
      <c r="J185" s="108" t="s">
        <v>6795</v>
      </c>
      <c r="K185" s="77" t="e">
        <f>VLOOKUP(A185,'[1]BARCODES (L2)'!$A$3:$I$54,9,FALSE)</f>
        <v>#N/A</v>
      </c>
    </row>
    <row r="186" spans="1:11" s="77" customFormat="1" ht="35.25" customHeight="1">
      <c r="A186" s="108" t="s">
        <v>4916</v>
      </c>
      <c r="B186" s="72" t="s">
        <v>5419</v>
      </c>
      <c r="C186" s="111" t="s">
        <v>5521</v>
      </c>
      <c r="D186" s="72" t="s">
        <v>1871</v>
      </c>
      <c r="E186" s="108" t="s">
        <v>1950</v>
      </c>
      <c r="F186" s="109" t="s">
        <v>5713</v>
      </c>
      <c r="G186" s="110">
        <v>62</v>
      </c>
      <c r="H186" s="110">
        <f t="shared" si="4"/>
        <v>7</v>
      </c>
      <c r="I186" s="108">
        <f t="shared" si="5"/>
        <v>69</v>
      </c>
      <c r="J186" s="108" t="s">
        <v>6795</v>
      </c>
      <c r="K186" s="77" t="e">
        <f>VLOOKUP(A186,'[1]BARCODES (L2)'!$A$3:$I$54,9,FALSE)</f>
        <v>#N/A</v>
      </c>
    </row>
    <row r="187" spans="1:11" s="77" customFormat="1" ht="35.25" customHeight="1">
      <c r="A187" s="108" t="s">
        <v>4917</v>
      </c>
      <c r="B187" s="72" t="s">
        <v>5420</v>
      </c>
      <c r="C187" s="111" t="s">
        <v>5521</v>
      </c>
      <c r="D187" s="72" t="s">
        <v>1870</v>
      </c>
      <c r="E187" s="108" t="s">
        <v>1946</v>
      </c>
      <c r="F187" s="109" t="s">
        <v>5714</v>
      </c>
      <c r="G187" s="110">
        <v>49</v>
      </c>
      <c r="H187" s="110">
        <f t="shared" si="4"/>
        <v>5</v>
      </c>
      <c r="I187" s="108">
        <f t="shared" si="5"/>
        <v>54</v>
      </c>
      <c r="J187" s="108" t="s">
        <v>6795</v>
      </c>
      <c r="K187" s="77" t="e">
        <f>VLOOKUP(A187,'[1]BARCODES (L2)'!$A$3:$I$54,9,FALSE)</f>
        <v>#N/A</v>
      </c>
    </row>
    <row r="188" spans="1:11" s="77" customFormat="1" ht="35.25" customHeight="1">
      <c r="A188" s="108" t="s">
        <v>4918</v>
      </c>
      <c r="B188" s="72" t="s">
        <v>5420</v>
      </c>
      <c r="C188" s="111" t="s">
        <v>5521</v>
      </c>
      <c r="D188" s="72" t="s">
        <v>1870</v>
      </c>
      <c r="E188" s="108" t="s">
        <v>1947</v>
      </c>
      <c r="F188" s="109" t="s">
        <v>5715</v>
      </c>
      <c r="G188" s="110">
        <v>133</v>
      </c>
      <c r="H188" s="110">
        <f t="shared" si="4"/>
        <v>14</v>
      </c>
      <c r="I188" s="108">
        <f t="shared" si="5"/>
        <v>147</v>
      </c>
      <c r="J188" s="108" t="s">
        <v>6795</v>
      </c>
      <c r="K188" s="77" t="e">
        <f>VLOOKUP(A188,'[1]BARCODES (L2)'!$A$3:$I$54,9,FALSE)</f>
        <v>#N/A</v>
      </c>
    </row>
    <row r="189" spans="1:11" s="77" customFormat="1" ht="35.25" customHeight="1">
      <c r="A189" s="108" t="s">
        <v>4919</v>
      </c>
      <c r="B189" s="72" t="s">
        <v>5420</v>
      </c>
      <c r="C189" s="111" t="s">
        <v>5521</v>
      </c>
      <c r="D189" s="72" t="s">
        <v>1870</v>
      </c>
      <c r="E189" s="108" t="s">
        <v>1948</v>
      </c>
      <c r="F189" s="109" t="s">
        <v>5716</v>
      </c>
      <c r="G189" s="110">
        <v>164</v>
      </c>
      <c r="H189" s="110">
        <f t="shared" si="4"/>
        <v>17</v>
      </c>
      <c r="I189" s="108">
        <f t="shared" si="5"/>
        <v>181</v>
      </c>
      <c r="J189" s="108" t="s">
        <v>6795</v>
      </c>
      <c r="K189" s="77" t="e">
        <f>VLOOKUP(A189,'[1]BARCODES (L2)'!$A$3:$I$54,9,FALSE)</f>
        <v>#N/A</v>
      </c>
    </row>
    <row r="190" spans="1:11" s="77" customFormat="1" ht="35.25" customHeight="1">
      <c r="A190" s="108" t="s">
        <v>4920</v>
      </c>
      <c r="B190" s="72" t="s">
        <v>5420</v>
      </c>
      <c r="C190" s="111" t="s">
        <v>5521</v>
      </c>
      <c r="D190" s="72" t="s">
        <v>1870</v>
      </c>
      <c r="E190" s="108" t="s">
        <v>1949</v>
      </c>
      <c r="F190" s="109" t="s">
        <v>5717</v>
      </c>
      <c r="G190" s="110">
        <v>125</v>
      </c>
      <c r="H190" s="110">
        <f t="shared" si="4"/>
        <v>13</v>
      </c>
      <c r="I190" s="108">
        <f t="shared" si="5"/>
        <v>138</v>
      </c>
      <c r="J190" s="108" t="s">
        <v>6795</v>
      </c>
      <c r="K190" s="77" t="e">
        <f>VLOOKUP(A190,'[1]BARCODES (L2)'!$A$3:$I$54,9,FALSE)</f>
        <v>#N/A</v>
      </c>
    </row>
    <row r="191" spans="1:11" s="77" customFormat="1" ht="35.25" customHeight="1">
      <c r="A191" s="108" t="s">
        <v>4921</v>
      </c>
      <c r="B191" s="72" t="s">
        <v>5420</v>
      </c>
      <c r="C191" s="111" t="s">
        <v>5521</v>
      </c>
      <c r="D191" s="72" t="s">
        <v>1870</v>
      </c>
      <c r="E191" s="108" t="s">
        <v>1950</v>
      </c>
      <c r="F191" s="109" t="s">
        <v>5718</v>
      </c>
      <c r="G191" s="110">
        <v>37</v>
      </c>
      <c r="H191" s="110">
        <f t="shared" si="4"/>
        <v>4</v>
      </c>
      <c r="I191" s="108">
        <f t="shared" si="5"/>
        <v>41</v>
      </c>
      <c r="J191" s="108" t="s">
        <v>6795</v>
      </c>
      <c r="K191" s="77" t="e">
        <f>VLOOKUP(A191,'[1]BARCODES (L2)'!$A$3:$I$54,9,FALSE)</f>
        <v>#N/A</v>
      </c>
    </row>
    <row r="192" spans="1:11" s="77" customFormat="1" ht="35.25" customHeight="1">
      <c r="A192" s="108" t="s">
        <v>4922</v>
      </c>
      <c r="B192" s="72" t="s">
        <v>5421</v>
      </c>
      <c r="C192" s="111" t="s">
        <v>5521</v>
      </c>
      <c r="D192" s="72" t="s">
        <v>1854</v>
      </c>
      <c r="E192" s="108" t="s">
        <v>1946</v>
      </c>
      <c r="F192" s="109" t="s">
        <v>5719</v>
      </c>
      <c r="G192" s="110">
        <v>49</v>
      </c>
      <c r="H192" s="110">
        <f t="shared" si="4"/>
        <v>5</v>
      </c>
      <c r="I192" s="108">
        <f t="shared" si="5"/>
        <v>54</v>
      </c>
      <c r="J192" s="108" t="s">
        <v>6795</v>
      </c>
      <c r="K192" s="77" t="e">
        <f>VLOOKUP(A192,'[1]BARCODES (L2)'!$A$3:$I$54,9,FALSE)</f>
        <v>#N/A</v>
      </c>
    </row>
    <row r="193" spans="1:11" s="77" customFormat="1" ht="35.25" customHeight="1">
      <c r="A193" s="108" t="s">
        <v>4923</v>
      </c>
      <c r="B193" s="72" t="s">
        <v>5421</v>
      </c>
      <c r="C193" s="111" t="s">
        <v>5521</v>
      </c>
      <c r="D193" s="72" t="s">
        <v>1854</v>
      </c>
      <c r="E193" s="108" t="s">
        <v>1947</v>
      </c>
      <c r="F193" s="109" t="s">
        <v>5720</v>
      </c>
      <c r="G193" s="110">
        <v>137</v>
      </c>
      <c r="H193" s="110">
        <f t="shared" si="4"/>
        <v>14</v>
      </c>
      <c r="I193" s="108">
        <f t="shared" si="5"/>
        <v>151</v>
      </c>
      <c r="J193" s="108" t="s">
        <v>6795</v>
      </c>
      <c r="K193" s="77" t="e">
        <f>VLOOKUP(A193,'[1]BARCODES (L2)'!$A$3:$I$54,9,FALSE)</f>
        <v>#N/A</v>
      </c>
    </row>
    <row r="194" spans="1:11" s="77" customFormat="1" ht="35.25" customHeight="1">
      <c r="A194" s="108" t="s">
        <v>4924</v>
      </c>
      <c r="B194" s="72" t="s">
        <v>5421</v>
      </c>
      <c r="C194" s="111" t="s">
        <v>5521</v>
      </c>
      <c r="D194" s="72" t="s">
        <v>1854</v>
      </c>
      <c r="E194" s="108" t="s">
        <v>1948</v>
      </c>
      <c r="F194" s="109" t="s">
        <v>5721</v>
      </c>
      <c r="G194" s="110">
        <v>168</v>
      </c>
      <c r="H194" s="110">
        <f t="shared" si="4"/>
        <v>17</v>
      </c>
      <c r="I194" s="108">
        <f t="shared" si="5"/>
        <v>185</v>
      </c>
      <c r="J194" s="108" t="s">
        <v>6795</v>
      </c>
      <c r="K194" s="77" t="e">
        <f>VLOOKUP(A194,'[1]BARCODES (L2)'!$A$3:$I$54,9,FALSE)</f>
        <v>#N/A</v>
      </c>
    </row>
    <row r="195" spans="1:11" s="77" customFormat="1" ht="35.25" customHeight="1">
      <c r="A195" s="108" t="s">
        <v>4925</v>
      </c>
      <c r="B195" s="72" t="s">
        <v>5421</v>
      </c>
      <c r="C195" s="111" t="s">
        <v>5521</v>
      </c>
      <c r="D195" s="72" t="s">
        <v>1854</v>
      </c>
      <c r="E195" s="108" t="s">
        <v>1949</v>
      </c>
      <c r="F195" s="109" t="s">
        <v>5722</v>
      </c>
      <c r="G195" s="110">
        <v>127</v>
      </c>
      <c r="H195" s="110">
        <f t="shared" si="4"/>
        <v>13</v>
      </c>
      <c r="I195" s="108">
        <f t="shared" si="5"/>
        <v>140</v>
      </c>
      <c r="J195" s="108" t="s">
        <v>6795</v>
      </c>
      <c r="K195" s="77" t="e">
        <f>VLOOKUP(A195,'[1]BARCODES (L2)'!$A$3:$I$54,9,FALSE)</f>
        <v>#N/A</v>
      </c>
    </row>
    <row r="196" spans="1:11" s="77" customFormat="1" ht="35.25" customHeight="1">
      <c r="A196" s="108" t="s">
        <v>4926</v>
      </c>
      <c r="B196" s="72" t="s">
        <v>5421</v>
      </c>
      <c r="C196" s="111" t="s">
        <v>5521</v>
      </c>
      <c r="D196" s="72" t="s">
        <v>1854</v>
      </c>
      <c r="E196" s="108" t="s">
        <v>1950</v>
      </c>
      <c r="F196" s="109" t="s">
        <v>5723</v>
      </c>
      <c r="G196" s="110">
        <v>37</v>
      </c>
      <c r="H196" s="110">
        <f t="shared" ref="H196:H259" si="6">ROUNDUP(G196*10%,0)</f>
        <v>4</v>
      </c>
      <c r="I196" s="108">
        <f t="shared" ref="I196:I259" si="7">SUM(G196:H196)</f>
        <v>41</v>
      </c>
      <c r="J196" s="108" t="s">
        <v>6795</v>
      </c>
      <c r="K196" s="77" t="e">
        <f>VLOOKUP(A196,'[1]BARCODES (L2)'!$A$3:$I$54,9,FALSE)</f>
        <v>#N/A</v>
      </c>
    </row>
    <row r="197" spans="1:11" s="77" customFormat="1" ht="35.25" customHeight="1">
      <c r="A197" s="108" t="s">
        <v>4927</v>
      </c>
      <c r="B197" s="72" t="s">
        <v>5422</v>
      </c>
      <c r="C197" s="111" t="s">
        <v>5521</v>
      </c>
      <c r="D197" s="72" t="s">
        <v>4743</v>
      </c>
      <c r="E197" s="108" t="s">
        <v>1946</v>
      </c>
      <c r="F197" s="109" t="s">
        <v>5724</v>
      </c>
      <c r="G197" s="110">
        <v>25</v>
      </c>
      <c r="H197" s="110">
        <f t="shared" si="6"/>
        <v>3</v>
      </c>
      <c r="I197" s="108">
        <f t="shared" si="7"/>
        <v>28</v>
      </c>
      <c r="J197" s="108" t="s">
        <v>6795</v>
      </c>
      <c r="K197" s="77" t="e">
        <f>VLOOKUP(A197,'[1]BARCODES (L2)'!$A$3:$I$54,9,FALSE)</f>
        <v>#N/A</v>
      </c>
    </row>
    <row r="198" spans="1:11" s="77" customFormat="1" ht="35.25" customHeight="1">
      <c r="A198" s="108" t="s">
        <v>4928</v>
      </c>
      <c r="B198" s="72" t="s">
        <v>5422</v>
      </c>
      <c r="C198" s="111" t="s">
        <v>5521</v>
      </c>
      <c r="D198" s="72" t="s">
        <v>4743</v>
      </c>
      <c r="E198" s="108" t="s">
        <v>1947</v>
      </c>
      <c r="F198" s="109" t="s">
        <v>5725</v>
      </c>
      <c r="G198" s="110">
        <v>63</v>
      </c>
      <c r="H198" s="110">
        <f t="shared" si="6"/>
        <v>7</v>
      </c>
      <c r="I198" s="108">
        <f t="shared" si="7"/>
        <v>70</v>
      </c>
      <c r="J198" s="108" t="s">
        <v>6795</v>
      </c>
      <c r="K198" s="77" t="e">
        <f>VLOOKUP(A198,'[1]BARCODES (L2)'!$A$3:$I$54,9,FALSE)</f>
        <v>#N/A</v>
      </c>
    </row>
    <row r="199" spans="1:11" s="77" customFormat="1" ht="35.25" customHeight="1">
      <c r="A199" s="108" t="s">
        <v>4929</v>
      </c>
      <c r="B199" s="72" t="s">
        <v>5422</v>
      </c>
      <c r="C199" s="111" t="s">
        <v>5521</v>
      </c>
      <c r="D199" s="72" t="s">
        <v>4743</v>
      </c>
      <c r="E199" s="108" t="s">
        <v>1948</v>
      </c>
      <c r="F199" s="109" t="s">
        <v>5726</v>
      </c>
      <c r="G199" s="110">
        <v>76</v>
      </c>
      <c r="H199" s="110">
        <f t="shared" si="6"/>
        <v>8</v>
      </c>
      <c r="I199" s="108">
        <f t="shared" si="7"/>
        <v>84</v>
      </c>
      <c r="J199" s="108" t="s">
        <v>6795</v>
      </c>
      <c r="K199" s="77" t="e">
        <f>VLOOKUP(A199,'[1]BARCODES (L2)'!$A$3:$I$54,9,FALSE)</f>
        <v>#N/A</v>
      </c>
    </row>
    <row r="200" spans="1:11" s="77" customFormat="1" ht="35.25" customHeight="1">
      <c r="A200" s="108" t="s">
        <v>4930</v>
      </c>
      <c r="B200" s="72" t="s">
        <v>5422</v>
      </c>
      <c r="C200" s="111" t="s">
        <v>5521</v>
      </c>
      <c r="D200" s="72" t="s">
        <v>4743</v>
      </c>
      <c r="E200" s="108" t="s">
        <v>1949</v>
      </c>
      <c r="F200" s="109" t="s">
        <v>5727</v>
      </c>
      <c r="G200" s="110">
        <v>55</v>
      </c>
      <c r="H200" s="110">
        <f t="shared" si="6"/>
        <v>6</v>
      </c>
      <c r="I200" s="108">
        <f t="shared" si="7"/>
        <v>61</v>
      </c>
      <c r="J200" s="108" t="s">
        <v>6795</v>
      </c>
      <c r="K200" s="77" t="e">
        <f>VLOOKUP(A200,'[1]BARCODES (L2)'!$A$3:$I$54,9,FALSE)</f>
        <v>#N/A</v>
      </c>
    </row>
    <row r="201" spans="1:11" s="77" customFormat="1" ht="35.25" customHeight="1">
      <c r="A201" s="108" t="s">
        <v>4931</v>
      </c>
      <c r="B201" s="72" t="s">
        <v>5422</v>
      </c>
      <c r="C201" s="111" t="s">
        <v>5521</v>
      </c>
      <c r="D201" s="72" t="s">
        <v>4743</v>
      </c>
      <c r="E201" s="108" t="s">
        <v>1950</v>
      </c>
      <c r="F201" s="109" t="s">
        <v>5728</v>
      </c>
      <c r="G201" s="110">
        <v>17</v>
      </c>
      <c r="H201" s="110">
        <f t="shared" si="6"/>
        <v>2</v>
      </c>
      <c r="I201" s="108">
        <f t="shared" si="7"/>
        <v>19</v>
      </c>
      <c r="J201" s="108" t="s">
        <v>6795</v>
      </c>
      <c r="K201" s="77" t="e">
        <f>VLOOKUP(A201,'[1]BARCODES (L2)'!$A$3:$I$54,9,FALSE)</f>
        <v>#N/A</v>
      </c>
    </row>
    <row r="202" spans="1:11" s="77" customFormat="1" ht="35.25" customHeight="1">
      <c r="A202" s="108" t="s">
        <v>4932</v>
      </c>
      <c r="B202" s="72" t="s">
        <v>5423</v>
      </c>
      <c r="C202" s="111" t="s">
        <v>5521</v>
      </c>
      <c r="D202" s="72" t="s">
        <v>1851</v>
      </c>
      <c r="E202" s="108" t="s">
        <v>1946</v>
      </c>
      <c r="F202" s="109" t="s">
        <v>5729</v>
      </c>
      <c r="G202" s="110">
        <v>98</v>
      </c>
      <c r="H202" s="110">
        <f t="shared" si="6"/>
        <v>10</v>
      </c>
      <c r="I202" s="108">
        <f t="shared" si="7"/>
        <v>108</v>
      </c>
      <c r="J202" s="108" t="s">
        <v>6795</v>
      </c>
      <c r="K202" s="77" t="e">
        <f>VLOOKUP(A202,'[1]BARCODES (L2)'!$A$3:$I$54,9,FALSE)</f>
        <v>#N/A</v>
      </c>
    </row>
    <row r="203" spans="1:11" s="77" customFormat="1" ht="35.25" customHeight="1">
      <c r="A203" s="108" t="s">
        <v>4933</v>
      </c>
      <c r="B203" s="72" t="s">
        <v>5423</v>
      </c>
      <c r="C203" s="111" t="s">
        <v>5521</v>
      </c>
      <c r="D203" s="72" t="s">
        <v>1851</v>
      </c>
      <c r="E203" s="108" t="s">
        <v>1947</v>
      </c>
      <c r="F203" s="109" t="s">
        <v>5730</v>
      </c>
      <c r="G203" s="110">
        <v>292</v>
      </c>
      <c r="H203" s="110">
        <f t="shared" si="6"/>
        <v>30</v>
      </c>
      <c r="I203" s="108">
        <f t="shared" si="7"/>
        <v>322</v>
      </c>
      <c r="J203" s="108" t="s">
        <v>6795</v>
      </c>
      <c r="K203" s="77" t="e">
        <f>VLOOKUP(A203,'[1]BARCODES (L2)'!$A$3:$I$54,9,FALSE)</f>
        <v>#N/A</v>
      </c>
    </row>
    <row r="204" spans="1:11" s="77" customFormat="1" ht="35.25" customHeight="1">
      <c r="A204" s="108" t="s">
        <v>4934</v>
      </c>
      <c r="B204" s="72" t="s">
        <v>5423</v>
      </c>
      <c r="C204" s="111" t="s">
        <v>5521</v>
      </c>
      <c r="D204" s="72" t="s">
        <v>1851</v>
      </c>
      <c r="E204" s="108" t="s">
        <v>1948</v>
      </c>
      <c r="F204" s="109" t="s">
        <v>5731</v>
      </c>
      <c r="G204" s="110">
        <v>366</v>
      </c>
      <c r="H204" s="110">
        <f t="shared" si="6"/>
        <v>37</v>
      </c>
      <c r="I204" s="108">
        <f t="shared" si="7"/>
        <v>403</v>
      </c>
      <c r="J204" s="108" t="s">
        <v>6795</v>
      </c>
      <c r="K204" s="77" t="e">
        <f>VLOOKUP(A204,'[1]BARCODES (L2)'!$A$3:$I$54,9,FALSE)</f>
        <v>#N/A</v>
      </c>
    </row>
    <row r="205" spans="1:11" s="77" customFormat="1" ht="35.25" customHeight="1">
      <c r="A205" s="108" t="s">
        <v>4935</v>
      </c>
      <c r="B205" s="72" t="s">
        <v>5423</v>
      </c>
      <c r="C205" s="111" t="s">
        <v>5521</v>
      </c>
      <c r="D205" s="72" t="s">
        <v>1851</v>
      </c>
      <c r="E205" s="108" t="s">
        <v>1949</v>
      </c>
      <c r="F205" s="109" t="s">
        <v>5732</v>
      </c>
      <c r="G205" s="110">
        <v>272</v>
      </c>
      <c r="H205" s="110">
        <f t="shared" si="6"/>
        <v>28</v>
      </c>
      <c r="I205" s="108">
        <f t="shared" si="7"/>
        <v>300</v>
      </c>
      <c r="J205" s="108" t="s">
        <v>6795</v>
      </c>
      <c r="K205" s="77" t="e">
        <f>VLOOKUP(A205,'[1]BARCODES (L2)'!$A$3:$I$54,9,FALSE)</f>
        <v>#N/A</v>
      </c>
    </row>
    <row r="206" spans="1:11" s="77" customFormat="1" ht="35.25" customHeight="1">
      <c r="A206" s="108" t="s">
        <v>4936</v>
      </c>
      <c r="B206" s="72" t="s">
        <v>5423</v>
      </c>
      <c r="C206" s="111" t="s">
        <v>5521</v>
      </c>
      <c r="D206" s="72" t="s">
        <v>1851</v>
      </c>
      <c r="E206" s="108" t="s">
        <v>1950</v>
      </c>
      <c r="F206" s="109" t="s">
        <v>5733</v>
      </c>
      <c r="G206" s="110">
        <v>66</v>
      </c>
      <c r="H206" s="110">
        <f t="shared" si="6"/>
        <v>7</v>
      </c>
      <c r="I206" s="108">
        <f t="shared" si="7"/>
        <v>73</v>
      </c>
      <c r="J206" s="108" t="s">
        <v>6795</v>
      </c>
      <c r="K206" s="77" t="e">
        <f>VLOOKUP(A206,'[1]BARCODES (L2)'!$A$3:$I$54,9,FALSE)</f>
        <v>#N/A</v>
      </c>
    </row>
    <row r="207" spans="1:11" s="77" customFormat="1" ht="35.25" customHeight="1">
      <c r="A207" s="108" t="s">
        <v>4937</v>
      </c>
      <c r="B207" s="72" t="s">
        <v>5424</v>
      </c>
      <c r="C207" s="111" t="s">
        <v>5521</v>
      </c>
      <c r="D207" s="72" t="s">
        <v>4738</v>
      </c>
      <c r="E207" s="108" t="s">
        <v>1946</v>
      </c>
      <c r="F207" s="109" t="s">
        <v>5734</v>
      </c>
      <c r="G207" s="110">
        <v>31</v>
      </c>
      <c r="H207" s="110">
        <f t="shared" si="6"/>
        <v>4</v>
      </c>
      <c r="I207" s="108">
        <f t="shared" si="7"/>
        <v>35</v>
      </c>
      <c r="J207" s="108" t="s">
        <v>6795</v>
      </c>
      <c r="K207" s="77" t="e">
        <f>VLOOKUP(A207,'[1]BARCODES (L2)'!$A$3:$I$54,9,FALSE)</f>
        <v>#N/A</v>
      </c>
    </row>
    <row r="208" spans="1:11" s="77" customFormat="1" ht="35.25" customHeight="1">
      <c r="A208" s="108" t="s">
        <v>4938</v>
      </c>
      <c r="B208" s="72" t="s">
        <v>5424</v>
      </c>
      <c r="C208" s="111" t="s">
        <v>5521</v>
      </c>
      <c r="D208" s="72" t="s">
        <v>4738</v>
      </c>
      <c r="E208" s="108" t="s">
        <v>1947</v>
      </c>
      <c r="F208" s="109" t="s">
        <v>5735</v>
      </c>
      <c r="G208" s="110">
        <v>86</v>
      </c>
      <c r="H208" s="110">
        <f t="shared" si="6"/>
        <v>9</v>
      </c>
      <c r="I208" s="108">
        <f t="shared" si="7"/>
        <v>95</v>
      </c>
      <c r="J208" s="108" t="s">
        <v>6795</v>
      </c>
      <c r="K208" s="77" t="e">
        <f>VLOOKUP(A208,'[1]BARCODES (L2)'!$A$3:$I$54,9,FALSE)</f>
        <v>#N/A</v>
      </c>
    </row>
    <row r="209" spans="1:11" s="77" customFormat="1" ht="35.25" customHeight="1">
      <c r="A209" s="108" t="s">
        <v>4939</v>
      </c>
      <c r="B209" s="72" t="s">
        <v>5424</v>
      </c>
      <c r="C209" s="111" t="s">
        <v>5521</v>
      </c>
      <c r="D209" s="72" t="s">
        <v>4738</v>
      </c>
      <c r="E209" s="108" t="s">
        <v>1948</v>
      </c>
      <c r="F209" s="109" t="s">
        <v>5736</v>
      </c>
      <c r="G209" s="110">
        <v>102</v>
      </c>
      <c r="H209" s="110">
        <f t="shared" si="6"/>
        <v>11</v>
      </c>
      <c r="I209" s="108">
        <f t="shared" si="7"/>
        <v>113</v>
      </c>
      <c r="J209" s="108" t="s">
        <v>6795</v>
      </c>
      <c r="K209" s="77" t="e">
        <f>VLOOKUP(A209,'[1]BARCODES (L2)'!$A$3:$I$54,9,FALSE)</f>
        <v>#N/A</v>
      </c>
    </row>
    <row r="210" spans="1:11" s="77" customFormat="1" ht="35.25" customHeight="1">
      <c r="A210" s="108" t="s">
        <v>4940</v>
      </c>
      <c r="B210" s="72" t="s">
        <v>5424</v>
      </c>
      <c r="C210" s="111" t="s">
        <v>5521</v>
      </c>
      <c r="D210" s="72" t="s">
        <v>4738</v>
      </c>
      <c r="E210" s="108" t="s">
        <v>1949</v>
      </c>
      <c r="F210" s="109" t="s">
        <v>5737</v>
      </c>
      <c r="G210" s="110">
        <v>80</v>
      </c>
      <c r="H210" s="110">
        <f t="shared" si="6"/>
        <v>8</v>
      </c>
      <c r="I210" s="108">
        <f t="shared" si="7"/>
        <v>88</v>
      </c>
      <c r="J210" s="108" t="s">
        <v>6795</v>
      </c>
      <c r="K210" s="77" t="e">
        <f>VLOOKUP(A210,'[1]BARCODES (L2)'!$A$3:$I$54,9,FALSE)</f>
        <v>#N/A</v>
      </c>
    </row>
    <row r="211" spans="1:11" s="77" customFormat="1" ht="35.25" customHeight="1">
      <c r="A211" s="108" t="s">
        <v>4941</v>
      </c>
      <c r="B211" s="72" t="s">
        <v>5424</v>
      </c>
      <c r="C211" s="111" t="s">
        <v>5521</v>
      </c>
      <c r="D211" s="72" t="s">
        <v>4738</v>
      </c>
      <c r="E211" s="108" t="s">
        <v>1950</v>
      </c>
      <c r="F211" s="109" t="s">
        <v>5738</v>
      </c>
      <c r="G211" s="110">
        <v>21</v>
      </c>
      <c r="H211" s="110">
        <f t="shared" si="6"/>
        <v>3</v>
      </c>
      <c r="I211" s="108">
        <f t="shared" si="7"/>
        <v>24</v>
      </c>
      <c r="J211" s="108" t="s">
        <v>6795</v>
      </c>
      <c r="K211" s="77" t="e">
        <f>VLOOKUP(A211,'[1]BARCODES (L2)'!$A$3:$I$54,9,FALSE)</f>
        <v>#N/A</v>
      </c>
    </row>
    <row r="212" spans="1:11" s="77" customFormat="1" ht="35.25" customHeight="1">
      <c r="A212" s="108" t="s">
        <v>4942</v>
      </c>
      <c r="B212" s="72" t="s">
        <v>5425</v>
      </c>
      <c r="C212" s="111" t="s">
        <v>5521</v>
      </c>
      <c r="D212" s="72" t="s">
        <v>4697</v>
      </c>
      <c r="E212" s="108" t="s">
        <v>1946</v>
      </c>
      <c r="F212" s="109" t="s">
        <v>5739</v>
      </c>
      <c r="G212" s="110">
        <v>25</v>
      </c>
      <c r="H212" s="110">
        <f t="shared" si="6"/>
        <v>3</v>
      </c>
      <c r="I212" s="108">
        <f t="shared" si="7"/>
        <v>28</v>
      </c>
      <c r="J212" s="108" t="s">
        <v>6795</v>
      </c>
      <c r="K212" s="77" t="e">
        <f>VLOOKUP(A212,'[1]BARCODES (L2)'!$A$3:$I$54,9,FALSE)</f>
        <v>#N/A</v>
      </c>
    </row>
    <row r="213" spans="1:11" s="77" customFormat="1" ht="35.25" customHeight="1">
      <c r="A213" s="108" t="s">
        <v>4943</v>
      </c>
      <c r="B213" s="72" t="s">
        <v>5425</v>
      </c>
      <c r="C213" s="111" t="s">
        <v>5521</v>
      </c>
      <c r="D213" s="72" t="s">
        <v>4697</v>
      </c>
      <c r="E213" s="108" t="s">
        <v>1947</v>
      </c>
      <c r="F213" s="109" t="s">
        <v>5740</v>
      </c>
      <c r="G213" s="110">
        <v>61</v>
      </c>
      <c r="H213" s="110">
        <f t="shared" si="6"/>
        <v>7</v>
      </c>
      <c r="I213" s="108">
        <f t="shared" si="7"/>
        <v>68</v>
      </c>
      <c r="J213" s="108" t="s">
        <v>6795</v>
      </c>
      <c r="K213" s="77" t="e">
        <f>VLOOKUP(A213,'[1]BARCODES (L2)'!$A$3:$I$54,9,FALSE)</f>
        <v>#N/A</v>
      </c>
    </row>
    <row r="214" spans="1:11" s="77" customFormat="1" ht="35.25" customHeight="1">
      <c r="A214" s="108" t="s">
        <v>4944</v>
      </c>
      <c r="B214" s="72" t="s">
        <v>5425</v>
      </c>
      <c r="C214" s="111" t="s">
        <v>5521</v>
      </c>
      <c r="D214" s="72" t="s">
        <v>4697</v>
      </c>
      <c r="E214" s="108" t="s">
        <v>1948</v>
      </c>
      <c r="F214" s="109" t="s">
        <v>5741</v>
      </c>
      <c r="G214" s="110">
        <v>74</v>
      </c>
      <c r="H214" s="110">
        <f t="shared" si="6"/>
        <v>8</v>
      </c>
      <c r="I214" s="108">
        <f t="shared" si="7"/>
        <v>82</v>
      </c>
      <c r="J214" s="108" t="s">
        <v>6795</v>
      </c>
      <c r="K214" s="77" t="e">
        <f>VLOOKUP(A214,'[1]BARCODES (L2)'!$A$3:$I$54,9,FALSE)</f>
        <v>#N/A</v>
      </c>
    </row>
    <row r="215" spans="1:11" s="77" customFormat="1" ht="35.25" customHeight="1">
      <c r="A215" s="108" t="s">
        <v>4945</v>
      </c>
      <c r="B215" s="72" t="s">
        <v>5425</v>
      </c>
      <c r="C215" s="111" t="s">
        <v>5521</v>
      </c>
      <c r="D215" s="72" t="s">
        <v>4697</v>
      </c>
      <c r="E215" s="108" t="s">
        <v>1949</v>
      </c>
      <c r="F215" s="109" t="s">
        <v>5742</v>
      </c>
      <c r="G215" s="110">
        <v>55</v>
      </c>
      <c r="H215" s="110">
        <f t="shared" si="6"/>
        <v>6</v>
      </c>
      <c r="I215" s="108">
        <f t="shared" si="7"/>
        <v>61</v>
      </c>
      <c r="J215" s="108" t="s">
        <v>6795</v>
      </c>
      <c r="K215" s="77" t="e">
        <f>VLOOKUP(A215,'[1]BARCODES (L2)'!$A$3:$I$54,9,FALSE)</f>
        <v>#N/A</v>
      </c>
    </row>
    <row r="216" spans="1:11" s="77" customFormat="1" ht="35.25" customHeight="1">
      <c r="A216" s="108" t="s">
        <v>4946</v>
      </c>
      <c r="B216" s="72" t="s">
        <v>5425</v>
      </c>
      <c r="C216" s="111" t="s">
        <v>5521</v>
      </c>
      <c r="D216" s="72" t="s">
        <v>4697</v>
      </c>
      <c r="E216" s="108" t="s">
        <v>1950</v>
      </c>
      <c r="F216" s="109" t="s">
        <v>5743</v>
      </c>
      <c r="G216" s="110">
        <v>15</v>
      </c>
      <c r="H216" s="110">
        <f t="shared" si="6"/>
        <v>2</v>
      </c>
      <c r="I216" s="108">
        <f t="shared" si="7"/>
        <v>17</v>
      </c>
      <c r="J216" s="108" t="s">
        <v>6795</v>
      </c>
      <c r="K216" s="77" t="e">
        <f>VLOOKUP(A216,'[1]BARCODES (L2)'!$A$3:$I$54,9,FALSE)</f>
        <v>#N/A</v>
      </c>
    </row>
    <row r="217" spans="1:11" s="77" customFormat="1" ht="35.25" customHeight="1">
      <c r="A217" s="108" t="s">
        <v>4947</v>
      </c>
      <c r="B217" s="72" t="s">
        <v>5426</v>
      </c>
      <c r="C217" s="111" t="s">
        <v>5522</v>
      </c>
      <c r="D217" s="72" t="s">
        <v>1851</v>
      </c>
      <c r="E217" s="108" t="s">
        <v>1946</v>
      </c>
      <c r="F217" s="109" t="s">
        <v>5744</v>
      </c>
      <c r="G217" s="110">
        <v>25</v>
      </c>
      <c r="H217" s="110">
        <f t="shared" si="6"/>
        <v>3</v>
      </c>
      <c r="I217" s="108">
        <f t="shared" si="7"/>
        <v>28</v>
      </c>
      <c r="J217" s="108" t="s">
        <v>6796</v>
      </c>
      <c r="K217" s="77" t="e">
        <f>VLOOKUP(A217,'[1]BARCODES (L2)'!$A$3:$I$54,9,FALSE)</f>
        <v>#N/A</v>
      </c>
    </row>
    <row r="218" spans="1:11" s="77" customFormat="1" ht="35.25" customHeight="1">
      <c r="A218" s="108" t="s">
        <v>4948</v>
      </c>
      <c r="B218" s="72" t="s">
        <v>5426</v>
      </c>
      <c r="C218" s="111" t="s">
        <v>5522</v>
      </c>
      <c r="D218" s="72" t="s">
        <v>1851</v>
      </c>
      <c r="E218" s="108" t="s">
        <v>1947</v>
      </c>
      <c r="F218" s="109" t="s">
        <v>5745</v>
      </c>
      <c r="G218" s="110">
        <v>60</v>
      </c>
      <c r="H218" s="110">
        <f t="shared" si="6"/>
        <v>6</v>
      </c>
      <c r="I218" s="108">
        <f t="shared" si="7"/>
        <v>66</v>
      </c>
      <c r="J218" s="108" t="s">
        <v>6796</v>
      </c>
      <c r="K218" s="77" t="e">
        <f>VLOOKUP(A218,'[1]BARCODES (L2)'!$A$3:$I$54,9,FALSE)</f>
        <v>#N/A</v>
      </c>
    </row>
    <row r="219" spans="1:11" s="77" customFormat="1" ht="35.25" customHeight="1">
      <c r="A219" s="108" t="s">
        <v>4949</v>
      </c>
      <c r="B219" s="72" t="s">
        <v>5426</v>
      </c>
      <c r="C219" s="111" t="s">
        <v>5522</v>
      </c>
      <c r="D219" s="72" t="s">
        <v>1851</v>
      </c>
      <c r="E219" s="108" t="s">
        <v>1948</v>
      </c>
      <c r="F219" s="109" t="s">
        <v>5746</v>
      </c>
      <c r="G219" s="110">
        <v>79</v>
      </c>
      <c r="H219" s="110">
        <f t="shared" si="6"/>
        <v>8</v>
      </c>
      <c r="I219" s="108">
        <f t="shared" si="7"/>
        <v>87</v>
      </c>
      <c r="J219" s="108" t="s">
        <v>6796</v>
      </c>
      <c r="K219" s="77" t="e">
        <f>VLOOKUP(A219,'[1]BARCODES (L2)'!$A$3:$I$54,9,FALSE)</f>
        <v>#N/A</v>
      </c>
    </row>
    <row r="220" spans="1:11" s="77" customFormat="1" ht="35.25" customHeight="1">
      <c r="A220" s="108" t="s">
        <v>4950</v>
      </c>
      <c r="B220" s="72" t="s">
        <v>5426</v>
      </c>
      <c r="C220" s="111" t="s">
        <v>5522</v>
      </c>
      <c r="D220" s="72" t="s">
        <v>1851</v>
      </c>
      <c r="E220" s="108" t="s">
        <v>1949</v>
      </c>
      <c r="F220" s="109" t="s">
        <v>5747</v>
      </c>
      <c r="G220" s="110">
        <v>56</v>
      </c>
      <c r="H220" s="110">
        <f t="shared" si="6"/>
        <v>6</v>
      </c>
      <c r="I220" s="108">
        <f t="shared" si="7"/>
        <v>62</v>
      </c>
      <c r="J220" s="108" t="s">
        <v>6796</v>
      </c>
      <c r="K220" s="77" t="e">
        <f>VLOOKUP(A220,'[1]BARCODES (L2)'!$A$3:$I$54,9,FALSE)</f>
        <v>#N/A</v>
      </c>
    </row>
    <row r="221" spans="1:11" s="77" customFormat="1" ht="35.25" customHeight="1">
      <c r="A221" s="108" t="s">
        <v>4951</v>
      </c>
      <c r="B221" s="72" t="s">
        <v>5426</v>
      </c>
      <c r="C221" s="111" t="s">
        <v>5522</v>
      </c>
      <c r="D221" s="72" t="s">
        <v>1851</v>
      </c>
      <c r="E221" s="108" t="s">
        <v>1950</v>
      </c>
      <c r="F221" s="109" t="s">
        <v>5748</v>
      </c>
      <c r="G221" s="110">
        <v>18</v>
      </c>
      <c r="H221" s="110">
        <f t="shared" si="6"/>
        <v>2</v>
      </c>
      <c r="I221" s="108">
        <f t="shared" si="7"/>
        <v>20</v>
      </c>
      <c r="J221" s="108" t="s">
        <v>6796</v>
      </c>
      <c r="K221" s="77" t="e">
        <f>VLOOKUP(A221,'[1]BARCODES (L2)'!$A$3:$I$54,9,FALSE)</f>
        <v>#N/A</v>
      </c>
    </row>
    <row r="222" spans="1:11" s="77" customFormat="1" ht="35.25" customHeight="1">
      <c r="A222" s="108" t="s">
        <v>4952</v>
      </c>
      <c r="B222" s="72" t="s">
        <v>5427</v>
      </c>
      <c r="C222" s="111" t="s">
        <v>5522</v>
      </c>
      <c r="D222" s="72" t="s">
        <v>4737</v>
      </c>
      <c r="E222" s="108" t="s">
        <v>1946</v>
      </c>
      <c r="F222" s="109" t="s">
        <v>5749</v>
      </c>
      <c r="G222" s="110">
        <v>14</v>
      </c>
      <c r="H222" s="110">
        <f t="shared" si="6"/>
        <v>2</v>
      </c>
      <c r="I222" s="108">
        <f t="shared" si="7"/>
        <v>16</v>
      </c>
      <c r="J222" s="108" t="s">
        <v>6796</v>
      </c>
      <c r="K222" s="77" t="e">
        <f>VLOOKUP(A222,'[1]BARCODES (L2)'!$A$3:$I$54,9,FALSE)</f>
        <v>#N/A</v>
      </c>
    </row>
    <row r="223" spans="1:11" s="77" customFormat="1" ht="35.25" customHeight="1">
      <c r="A223" s="108" t="s">
        <v>4953</v>
      </c>
      <c r="B223" s="72" t="s">
        <v>5427</v>
      </c>
      <c r="C223" s="111" t="s">
        <v>5522</v>
      </c>
      <c r="D223" s="72" t="s">
        <v>4737</v>
      </c>
      <c r="E223" s="108" t="s">
        <v>1947</v>
      </c>
      <c r="F223" s="109" t="s">
        <v>5750</v>
      </c>
      <c r="G223" s="110">
        <v>36</v>
      </c>
      <c r="H223" s="110">
        <f t="shared" si="6"/>
        <v>4</v>
      </c>
      <c r="I223" s="108">
        <f t="shared" si="7"/>
        <v>40</v>
      </c>
      <c r="J223" s="108" t="s">
        <v>6796</v>
      </c>
      <c r="K223" s="77" t="e">
        <f>VLOOKUP(A223,'[1]BARCODES (L2)'!$A$3:$I$54,9,FALSE)</f>
        <v>#N/A</v>
      </c>
    </row>
    <row r="224" spans="1:11" s="77" customFormat="1" ht="35.25" customHeight="1">
      <c r="A224" s="108" t="s">
        <v>4954</v>
      </c>
      <c r="B224" s="72" t="s">
        <v>5427</v>
      </c>
      <c r="C224" s="111" t="s">
        <v>5522</v>
      </c>
      <c r="D224" s="72" t="s">
        <v>4737</v>
      </c>
      <c r="E224" s="108" t="s">
        <v>1948</v>
      </c>
      <c r="F224" s="109" t="s">
        <v>5751</v>
      </c>
      <c r="G224" s="110">
        <v>47</v>
      </c>
      <c r="H224" s="110">
        <f t="shared" si="6"/>
        <v>5</v>
      </c>
      <c r="I224" s="108">
        <f t="shared" si="7"/>
        <v>52</v>
      </c>
      <c r="J224" s="108" t="s">
        <v>6796</v>
      </c>
      <c r="K224" s="77" t="e">
        <f>VLOOKUP(A224,'[1]BARCODES (L2)'!$A$3:$I$54,9,FALSE)</f>
        <v>#N/A</v>
      </c>
    </row>
    <row r="225" spans="1:11" s="77" customFormat="1" ht="35.25" customHeight="1">
      <c r="A225" s="108" t="s">
        <v>4955</v>
      </c>
      <c r="B225" s="72" t="s">
        <v>5427</v>
      </c>
      <c r="C225" s="111" t="s">
        <v>5522</v>
      </c>
      <c r="D225" s="72" t="s">
        <v>4737</v>
      </c>
      <c r="E225" s="108" t="s">
        <v>1949</v>
      </c>
      <c r="F225" s="109" t="s">
        <v>5752</v>
      </c>
      <c r="G225" s="110">
        <v>33</v>
      </c>
      <c r="H225" s="110">
        <f t="shared" si="6"/>
        <v>4</v>
      </c>
      <c r="I225" s="108">
        <f t="shared" si="7"/>
        <v>37</v>
      </c>
      <c r="J225" s="108" t="s">
        <v>6796</v>
      </c>
      <c r="K225" s="77" t="e">
        <f>VLOOKUP(A225,'[1]BARCODES (L2)'!$A$3:$I$54,9,FALSE)</f>
        <v>#N/A</v>
      </c>
    </row>
    <row r="226" spans="1:11" s="77" customFormat="1" ht="35.25" customHeight="1">
      <c r="A226" s="108" t="s">
        <v>4956</v>
      </c>
      <c r="B226" s="72" t="s">
        <v>5427</v>
      </c>
      <c r="C226" s="111" t="s">
        <v>5522</v>
      </c>
      <c r="D226" s="72" t="s">
        <v>4737</v>
      </c>
      <c r="E226" s="108" t="s">
        <v>1950</v>
      </c>
      <c r="F226" s="109" t="s">
        <v>5753</v>
      </c>
      <c r="G226" s="110">
        <v>11</v>
      </c>
      <c r="H226" s="110">
        <f t="shared" si="6"/>
        <v>2</v>
      </c>
      <c r="I226" s="108">
        <f t="shared" si="7"/>
        <v>13</v>
      </c>
      <c r="J226" s="108" t="s">
        <v>6796</v>
      </c>
      <c r="K226" s="77" t="e">
        <f>VLOOKUP(A226,'[1]BARCODES (L2)'!$A$3:$I$54,9,FALSE)</f>
        <v>#N/A</v>
      </c>
    </row>
    <row r="227" spans="1:11" s="77" customFormat="1" ht="35.25" customHeight="1">
      <c r="A227" s="108" t="s">
        <v>4957</v>
      </c>
      <c r="B227" s="72" t="s">
        <v>5428</v>
      </c>
      <c r="C227" s="111" t="s">
        <v>5522</v>
      </c>
      <c r="D227" s="72" t="s">
        <v>1854</v>
      </c>
      <c r="E227" s="108" t="s">
        <v>1946</v>
      </c>
      <c r="F227" s="109" t="s">
        <v>5754</v>
      </c>
      <c r="G227" s="110">
        <v>25</v>
      </c>
      <c r="H227" s="110">
        <f t="shared" si="6"/>
        <v>3</v>
      </c>
      <c r="I227" s="108">
        <f t="shared" si="7"/>
        <v>28</v>
      </c>
      <c r="J227" s="108" t="s">
        <v>6796</v>
      </c>
      <c r="K227" s="77" t="e">
        <f>VLOOKUP(A227,'[1]BARCODES (L2)'!$A$3:$I$54,9,FALSE)</f>
        <v>#N/A</v>
      </c>
    </row>
    <row r="228" spans="1:11" s="77" customFormat="1" ht="35.25" customHeight="1">
      <c r="A228" s="108" t="s">
        <v>4958</v>
      </c>
      <c r="B228" s="72" t="s">
        <v>5428</v>
      </c>
      <c r="C228" s="111" t="s">
        <v>5522</v>
      </c>
      <c r="D228" s="72" t="s">
        <v>1854</v>
      </c>
      <c r="E228" s="108" t="s">
        <v>1947</v>
      </c>
      <c r="F228" s="109" t="s">
        <v>5755</v>
      </c>
      <c r="G228" s="110">
        <v>60</v>
      </c>
      <c r="H228" s="110">
        <f t="shared" si="6"/>
        <v>6</v>
      </c>
      <c r="I228" s="108">
        <f t="shared" si="7"/>
        <v>66</v>
      </c>
      <c r="J228" s="108" t="s">
        <v>6796</v>
      </c>
      <c r="K228" s="77" t="e">
        <f>VLOOKUP(A228,'[1]BARCODES (L2)'!$A$3:$I$54,9,FALSE)</f>
        <v>#N/A</v>
      </c>
    </row>
    <row r="229" spans="1:11" s="77" customFormat="1" ht="35.25" customHeight="1">
      <c r="A229" s="108" t="s">
        <v>4959</v>
      </c>
      <c r="B229" s="72" t="s">
        <v>5428</v>
      </c>
      <c r="C229" s="111" t="s">
        <v>5522</v>
      </c>
      <c r="D229" s="72" t="s">
        <v>1854</v>
      </c>
      <c r="E229" s="108" t="s">
        <v>1948</v>
      </c>
      <c r="F229" s="109" t="s">
        <v>5756</v>
      </c>
      <c r="G229" s="110">
        <v>77</v>
      </c>
      <c r="H229" s="110">
        <f t="shared" si="6"/>
        <v>8</v>
      </c>
      <c r="I229" s="108">
        <f t="shared" si="7"/>
        <v>85</v>
      </c>
      <c r="J229" s="108" t="s">
        <v>6796</v>
      </c>
      <c r="K229" s="77" t="e">
        <f>VLOOKUP(A229,'[1]BARCODES (L2)'!$A$3:$I$54,9,FALSE)</f>
        <v>#N/A</v>
      </c>
    </row>
    <row r="230" spans="1:11" s="77" customFormat="1" ht="35.25" customHeight="1">
      <c r="A230" s="108" t="s">
        <v>4960</v>
      </c>
      <c r="B230" s="72" t="s">
        <v>5428</v>
      </c>
      <c r="C230" s="111" t="s">
        <v>5522</v>
      </c>
      <c r="D230" s="72" t="s">
        <v>1854</v>
      </c>
      <c r="E230" s="108" t="s">
        <v>1949</v>
      </c>
      <c r="F230" s="109" t="s">
        <v>5757</v>
      </c>
      <c r="G230" s="110">
        <v>54</v>
      </c>
      <c r="H230" s="110">
        <f t="shared" si="6"/>
        <v>6</v>
      </c>
      <c r="I230" s="108">
        <f t="shared" si="7"/>
        <v>60</v>
      </c>
      <c r="J230" s="108" t="s">
        <v>6796</v>
      </c>
      <c r="K230" s="77" t="e">
        <f>VLOOKUP(A230,'[1]BARCODES (L2)'!$A$3:$I$54,9,FALSE)</f>
        <v>#N/A</v>
      </c>
    </row>
    <row r="231" spans="1:11" s="77" customFormat="1" ht="35.25" customHeight="1">
      <c r="A231" s="108" t="s">
        <v>4961</v>
      </c>
      <c r="B231" s="72" t="s">
        <v>5428</v>
      </c>
      <c r="C231" s="111" t="s">
        <v>5522</v>
      </c>
      <c r="D231" s="72" t="s">
        <v>1854</v>
      </c>
      <c r="E231" s="108" t="s">
        <v>1950</v>
      </c>
      <c r="F231" s="109" t="s">
        <v>5758</v>
      </c>
      <c r="G231" s="110">
        <v>18</v>
      </c>
      <c r="H231" s="110">
        <f t="shared" si="6"/>
        <v>2</v>
      </c>
      <c r="I231" s="108">
        <f t="shared" si="7"/>
        <v>20</v>
      </c>
      <c r="J231" s="108" t="s">
        <v>6796</v>
      </c>
      <c r="K231" s="77" t="e">
        <f>VLOOKUP(A231,'[1]BARCODES (L2)'!$A$3:$I$54,9,FALSE)</f>
        <v>#N/A</v>
      </c>
    </row>
    <row r="232" spans="1:11" s="77" customFormat="1" ht="35.25" customHeight="1">
      <c r="A232" s="108" t="s">
        <v>4962</v>
      </c>
      <c r="B232" s="72" t="s">
        <v>5429</v>
      </c>
      <c r="C232" s="111" t="s">
        <v>5522</v>
      </c>
      <c r="D232" s="72" t="s">
        <v>5545</v>
      </c>
      <c r="E232" s="108" t="s">
        <v>1946</v>
      </c>
      <c r="F232" s="109" t="s">
        <v>5759</v>
      </c>
      <c r="G232" s="110">
        <v>14</v>
      </c>
      <c r="H232" s="110">
        <f t="shared" si="6"/>
        <v>2</v>
      </c>
      <c r="I232" s="108">
        <f t="shared" si="7"/>
        <v>16</v>
      </c>
      <c r="J232" s="108" t="s">
        <v>6796</v>
      </c>
      <c r="K232" s="77" t="e">
        <f>VLOOKUP(A232,'[1]BARCODES (L2)'!$A$3:$I$54,9,FALSE)</f>
        <v>#N/A</v>
      </c>
    </row>
    <row r="233" spans="1:11" s="77" customFormat="1" ht="35.25" customHeight="1">
      <c r="A233" s="108" t="s">
        <v>4963</v>
      </c>
      <c r="B233" s="72" t="s">
        <v>5429</v>
      </c>
      <c r="C233" s="111" t="s">
        <v>5522</v>
      </c>
      <c r="D233" s="72" t="s">
        <v>5545</v>
      </c>
      <c r="E233" s="108" t="s">
        <v>1947</v>
      </c>
      <c r="F233" s="109" t="s">
        <v>5760</v>
      </c>
      <c r="G233" s="110">
        <v>34</v>
      </c>
      <c r="H233" s="110">
        <f t="shared" si="6"/>
        <v>4</v>
      </c>
      <c r="I233" s="108">
        <f t="shared" si="7"/>
        <v>38</v>
      </c>
      <c r="J233" s="108" t="s">
        <v>6796</v>
      </c>
      <c r="K233" s="77" t="e">
        <f>VLOOKUP(A233,'[1]BARCODES (L2)'!$A$3:$I$54,9,FALSE)</f>
        <v>#N/A</v>
      </c>
    </row>
    <row r="234" spans="1:11" s="77" customFormat="1" ht="35.25" customHeight="1">
      <c r="A234" s="108" t="s">
        <v>4964</v>
      </c>
      <c r="B234" s="72" t="s">
        <v>5429</v>
      </c>
      <c r="C234" s="111" t="s">
        <v>5522</v>
      </c>
      <c r="D234" s="72" t="s">
        <v>5545</v>
      </c>
      <c r="E234" s="108" t="s">
        <v>1948</v>
      </c>
      <c r="F234" s="109" t="s">
        <v>5761</v>
      </c>
      <c r="G234" s="110">
        <v>45</v>
      </c>
      <c r="H234" s="110">
        <f t="shared" si="6"/>
        <v>5</v>
      </c>
      <c r="I234" s="108">
        <f t="shared" si="7"/>
        <v>50</v>
      </c>
      <c r="J234" s="108" t="s">
        <v>6796</v>
      </c>
      <c r="K234" s="77" t="e">
        <f>VLOOKUP(A234,'[1]BARCODES (L2)'!$A$3:$I$54,9,FALSE)</f>
        <v>#N/A</v>
      </c>
    </row>
    <row r="235" spans="1:11" s="77" customFormat="1" ht="35.25" customHeight="1">
      <c r="A235" s="108" t="s">
        <v>4965</v>
      </c>
      <c r="B235" s="72" t="s">
        <v>5429</v>
      </c>
      <c r="C235" s="111" t="s">
        <v>5522</v>
      </c>
      <c r="D235" s="72" t="s">
        <v>5545</v>
      </c>
      <c r="E235" s="108" t="s">
        <v>1949</v>
      </c>
      <c r="F235" s="109" t="s">
        <v>5762</v>
      </c>
      <c r="G235" s="110">
        <v>33</v>
      </c>
      <c r="H235" s="110">
        <f t="shared" si="6"/>
        <v>4</v>
      </c>
      <c r="I235" s="108">
        <f t="shared" si="7"/>
        <v>37</v>
      </c>
      <c r="J235" s="108" t="s">
        <v>6796</v>
      </c>
      <c r="K235" s="77" t="e">
        <f>VLOOKUP(A235,'[1]BARCODES (L2)'!$A$3:$I$54,9,FALSE)</f>
        <v>#N/A</v>
      </c>
    </row>
    <row r="236" spans="1:11" s="77" customFormat="1" ht="35.25" customHeight="1">
      <c r="A236" s="108" t="s">
        <v>4966</v>
      </c>
      <c r="B236" s="72" t="s">
        <v>5429</v>
      </c>
      <c r="C236" s="111" t="s">
        <v>5522</v>
      </c>
      <c r="D236" s="72" t="s">
        <v>5545</v>
      </c>
      <c r="E236" s="108" t="s">
        <v>1950</v>
      </c>
      <c r="F236" s="109" t="s">
        <v>5763</v>
      </c>
      <c r="G236" s="110">
        <v>9</v>
      </c>
      <c r="H236" s="110">
        <f t="shared" si="6"/>
        <v>1</v>
      </c>
      <c r="I236" s="108">
        <f t="shared" si="7"/>
        <v>10</v>
      </c>
      <c r="J236" s="108" t="s">
        <v>6796</v>
      </c>
      <c r="K236" s="77" t="e">
        <f>VLOOKUP(A236,'[1]BARCODES (L2)'!$A$3:$I$54,9,FALSE)</f>
        <v>#N/A</v>
      </c>
    </row>
    <row r="237" spans="1:11" s="77" customFormat="1" ht="35.25" customHeight="1">
      <c r="A237" s="108" t="s">
        <v>4967</v>
      </c>
      <c r="B237" s="72" t="s">
        <v>5430</v>
      </c>
      <c r="C237" s="111" t="s">
        <v>5523</v>
      </c>
      <c r="D237" s="72" t="s">
        <v>5546</v>
      </c>
      <c r="E237" s="108" t="s">
        <v>1946</v>
      </c>
      <c r="F237" s="109" t="s">
        <v>5764</v>
      </c>
      <c r="G237" s="110">
        <v>27</v>
      </c>
      <c r="H237" s="110">
        <f t="shared" si="6"/>
        <v>3</v>
      </c>
      <c r="I237" s="108">
        <f t="shared" si="7"/>
        <v>30</v>
      </c>
      <c r="J237" s="108" t="s">
        <v>6797</v>
      </c>
      <c r="K237" s="77" t="e">
        <f>VLOOKUP(A237,'[1]BARCODES (L2)'!$A$3:$I$54,9,FALSE)</f>
        <v>#N/A</v>
      </c>
    </row>
    <row r="238" spans="1:11" s="77" customFormat="1" ht="35.25" customHeight="1">
      <c r="A238" s="108" t="s">
        <v>4968</v>
      </c>
      <c r="B238" s="72" t="s">
        <v>5430</v>
      </c>
      <c r="C238" s="111" t="s">
        <v>5523</v>
      </c>
      <c r="D238" s="72" t="s">
        <v>5546</v>
      </c>
      <c r="E238" s="108" t="s">
        <v>1947</v>
      </c>
      <c r="F238" s="109" t="s">
        <v>5765</v>
      </c>
      <c r="G238" s="110">
        <v>64</v>
      </c>
      <c r="H238" s="110">
        <f t="shared" si="6"/>
        <v>7</v>
      </c>
      <c r="I238" s="108">
        <f t="shared" si="7"/>
        <v>71</v>
      </c>
      <c r="J238" s="108" t="s">
        <v>6797</v>
      </c>
      <c r="K238" s="77" t="e">
        <f>VLOOKUP(A238,'[1]BARCODES (L2)'!$A$3:$I$54,9,FALSE)</f>
        <v>#N/A</v>
      </c>
    </row>
    <row r="239" spans="1:11" s="77" customFormat="1" ht="35.25" customHeight="1">
      <c r="A239" s="108" t="s">
        <v>4969</v>
      </c>
      <c r="B239" s="72" t="s">
        <v>5430</v>
      </c>
      <c r="C239" s="111" t="s">
        <v>5523</v>
      </c>
      <c r="D239" s="72" t="s">
        <v>5546</v>
      </c>
      <c r="E239" s="108" t="s">
        <v>1948</v>
      </c>
      <c r="F239" s="109" t="s">
        <v>5766</v>
      </c>
      <c r="G239" s="110">
        <v>77</v>
      </c>
      <c r="H239" s="110">
        <f t="shared" si="6"/>
        <v>8</v>
      </c>
      <c r="I239" s="108">
        <f t="shared" si="7"/>
        <v>85</v>
      </c>
      <c r="J239" s="108" t="s">
        <v>6797</v>
      </c>
      <c r="K239" s="77" t="e">
        <f>VLOOKUP(A239,'[1]BARCODES (L2)'!$A$3:$I$54,9,FALSE)</f>
        <v>#N/A</v>
      </c>
    </row>
    <row r="240" spans="1:11" s="77" customFormat="1" ht="35.25" customHeight="1">
      <c r="A240" s="108" t="s">
        <v>4970</v>
      </c>
      <c r="B240" s="72" t="s">
        <v>5430</v>
      </c>
      <c r="C240" s="111" t="s">
        <v>5523</v>
      </c>
      <c r="D240" s="72" t="s">
        <v>5546</v>
      </c>
      <c r="E240" s="108" t="s">
        <v>1949</v>
      </c>
      <c r="F240" s="109" t="s">
        <v>5767</v>
      </c>
      <c r="G240" s="110">
        <v>51</v>
      </c>
      <c r="H240" s="110">
        <f t="shared" si="6"/>
        <v>6</v>
      </c>
      <c r="I240" s="108">
        <f t="shared" si="7"/>
        <v>57</v>
      </c>
      <c r="J240" s="108" t="s">
        <v>6797</v>
      </c>
      <c r="K240" s="77" t="e">
        <f>VLOOKUP(A240,'[1]BARCODES (L2)'!$A$3:$I$54,9,FALSE)</f>
        <v>#N/A</v>
      </c>
    </row>
    <row r="241" spans="1:11" s="77" customFormat="1" ht="35.25" customHeight="1">
      <c r="A241" s="108" t="s">
        <v>4971</v>
      </c>
      <c r="B241" s="72" t="s">
        <v>5431</v>
      </c>
      <c r="C241" s="111" t="s">
        <v>5523</v>
      </c>
      <c r="D241" s="72" t="s">
        <v>5547</v>
      </c>
      <c r="E241" s="108" t="s">
        <v>1946</v>
      </c>
      <c r="F241" s="109" t="s">
        <v>5768</v>
      </c>
      <c r="G241" s="110">
        <v>29</v>
      </c>
      <c r="H241" s="110">
        <f t="shared" si="6"/>
        <v>3</v>
      </c>
      <c r="I241" s="108">
        <f t="shared" si="7"/>
        <v>32</v>
      </c>
      <c r="J241" s="108" t="s">
        <v>6797</v>
      </c>
      <c r="K241" s="77" t="e">
        <f>VLOOKUP(A241,'[1]BARCODES (L2)'!$A$3:$I$54,9,FALSE)</f>
        <v>#N/A</v>
      </c>
    </row>
    <row r="242" spans="1:11" s="77" customFormat="1" ht="35.25" customHeight="1">
      <c r="A242" s="108" t="s">
        <v>4972</v>
      </c>
      <c r="B242" s="72" t="s">
        <v>5431</v>
      </c>
      <c r="C242" s="111" t="s">
        <v>5523</v>
      </c>
      <c r="D242" s="72" t="s">
        <v>5547</v>
      </c>
      <c r="E242" s="108" t="s">
        <v>1947</v>
      </c>
      <c r="F242" s="109" t="s">
        <v>5769</v>
      </c>
      <c r="G242" s="110">
        <v>66</v>
      </c>
      <c r="H242" s="110">
        <f t="shared" si="6"/>
        <v>7</v>
      </c>
      <c r="I242" s="108">
        <f t="shared" si="7"/>
        <v>73</v>
      </c>
      <c r="J242" s="108" t="s">
        <v>6797</v>
      </c>
      <c r="K242" s="77" t="e">
        <f>VLOOKUP(A242,'[1]BARCODES (L2)'!$A$3:$I$54,9,FALSE)</f>
        <v>#N/A</v>
      </c>
    </row>
    <row r="243" spans="1:11" s="77" customFormat="1" ht="35.25" customHeight="1">
      <c r="A243" s="108" t="s">
        <v>4973</v>
      </c>
      <c r="B243" s="72" t="s">
        <v>5431</v>
      </c>
      <c r="C243" s="111" t="s">
        <v>5523</v>
      </c>
      <c r="D243" s="72" t="s">
        <v>5547</v>
      </c>
      <c r="E243" s="108" t="s">
        <v>1948</v>
      </c>
      <c r="F243" s="109" t="s">
        <v>5770</v>
      </c>
      <c r="G243" s="110">
        <v>79</v>
      </c>
      <c r="H243" s="110">
        <f t="shared" si="6"/>
        <v>8</v>
      </c>
      <c r="I243" s="108">
        <f t="shared" si="7"/>
        <v>87</v>
      </c>
      <c r="J243" s="108" t="s">
        <v>6797</v>
      </c>
      <c r="K243" s="77" t="e">
        <f>VLOOKUP(A243,'[1]BARCODES (L2)'!$A$3:$I$54,9,FALSE)</f>
        <v>#N/A</v>
      </c>
    </row>
    <row r="244" spans="1:11" s="77" customFormat="1" ht="35.25" customHeight="1">
      <c r="A244" s="108" t="s">
        <v>4974</v>
      </c>
      <c r="B244" s="72" t="s">
        <v>5431</v>
      </c>
      <c r="C244" s="111" t="s">
        <v>5523</v>
      </c>
      <c r="D244" s="72" t="s">
        <v>5547</v>
      </c>
      <c r="E244" s="108" t="s">
        <v>1949</v>
      </c>
      <c r="F244" s="109" t="s">
        <v>5771</v>
      </c>
      <c r="G244" s="110">
        <v>53</v>
      </c>
      <c r="H244" s="110">
        <f t="shared" si="6"/>
        <v>6</v>
      </c>
      <c r="I244" s="108">
        <f t="shared" si="7"/>
        <v>59</v>
      </c>
      <c r="J244" s="108" t="s">
        <v>6797</v>
      </c>
      <c r="K244" s="77" t="e">
        <f>VLOOKUP(A244,'[1]BARCODES (L2)'!$A$3:$I$54,9,FALSE)</f>
        <v>#N/A</v>
      </c>
    </row>
    <row r="245" spans="1:11" s="77" customFormat="1" ht="35.25" customHeight="1">
      <c r="A245" s="108" t="s">
        <v>4975</v>
      </c>
      <c r="B245" s="72" t="s">
        <v>5432</v>
      </c>
      <c r="C245" s="111" t="s">
        <v>5524</v>
      </c>
      <c r="D245" s="72" t="s">
        <v>1851</v>
      </c>
      <c r="E245" s="108" t="s">
        <v>1946</v>
      </c>
      <c r="F245" s="109" t="s">
        <v>5772</v>
      </c>
      <c r="G245" s="110">
        <v>35</v>
      </c>
      <c r="H245" s="110">
        <f t="shared" si="6"/>
        <v>4</v>
      </c>
      <c r="I245" s="108">
        <f t="shared" si="7"/>
        <v>39</v>
      </c>
      <c r="J245" s="108" t="s">
        <v>6798</v>
      </c>
      <c r="K245" s="77" t="e">
        <f>VLOOKUP(A245,'[1]BARCODES (L2)'!$A$3:$I$54,9,FALSE)</f>
        <v>#N/A</v>
      </c>
    </row>
    <row r="246" spans="1:11" s="77" customFormat="1" ht="35.25" customHeight="1">
      <c r="A246" s="108" t="s">
        <v>4976</v>
      </c>
      <c r="B246" s="72" t="s">
        <v>5432</v>
      </c>
      <c r="C246" s="111" t="s">
        <v>5524</v>
      </c>
      <c r="D246" s="72" t="s">
        <v>1851</v>
      </c>
      <c r="E246" s="108" t="s">
        <v>1947</v>
      </c>
      <c r="F246" s="109" t="s">
        <v>5773</v>
      </c>
      <c r="G246" s="110">
        <v>87</v>
      </c>
      <c r="H246" s="110">
        <f t="shared" si="6"/>
        <v>9</v>
      </c>
      <c r="I246" s="108">
        <f t="shared" si="7"/>
        <v>96</v>
      </c>
      <c r="J246" s="108" t="s">
        <v>6798</v>
      </c>
      <c r="K246" s="77" t="e">
        <f>VLOOKUP(A246,'[1]BARCODES (L2)'!$A$3:$I$54,9,FALSE)</f>
        <v>#N/A</v>
      </c>
    </row>
    <row r="247" spans="1:11" s="77" customFormat="1" ht="35.25" customHeight="1">
      <c r="A247" s="108" t="s">
        <v>4977</v>
      </c>
      <c r="B247" s="72" t="s">
        <v>5432</v>
      </c>
      <c r="C247" s="111" t="s">
        <v>5524</v>
      </c>
      <c r="D247" s="72" t="s">
        <v>1851</v>
      </c>
      <c r="E247" s="108" t="s">
        <v>1948</v>
      </c>
      <c r="F247" s="109" t="s">
        <v>5774</v>
      </c>
      <c r="G247" s="110">
        <v>108</v>
      </c>
      <c r="H247" s="110">
        <f t="shared" si="6"/>
        <v>11</v>
      </c>
      <c r="I247" s="108">
        <f t="shared" si="7"/>
        <v>119</v>
      </c>
      <c r="J247" s="108" t="s">
        <v>6798</v>
      </c>
      <c r="K247" s="77" t="e">
        <f>VLOOKUP(A247,'[1]BARCODES (L2)'!$A$3:$I$54,9,FALSE)</f>
        <v>#N/A</v>
      </c>
    </row>
    <row r="248" spans="1:11" s="77" customFormat="1" ht="35.25" customHeight="1">
      <c r="A248" s="108" t="s">
        <v>4978</v>
      </c>
      <c r="B248" s="72" t="s">
        <v>5432</v>
      </c>
      <c r="C248" s="111" t="s">
        <v>5524</v>
      </c>
      <c r="D248" s="72" t="s">
        <v>1851</v>
      </c>
      <c r="E248" s="108" t="s">
        <v>1949</v>
      </c>
      <c r="F248" s="109" t="s">
        <v>5775</v>
      </c>
      <c r="G248" s="110">
        <v>72</v>
      </c>
      <c r="H248" s="110">
        <f t="shared" si="6"/>
        <v>8</v>
      </c>
      <c r="I248" s="108">
        <f t="shared" si="7"/>
        <v>80</v>
      </c>
      <c r="J248" s="108" t="s">
        <v>6798</v>
      </c>
      <c r="K248" s="77" t="e">
        <f>VLOOKUP(A248,'[1]BARCODES (L2)'!$A$3:$I$54,9,FALSE)</f>
        <v>#N/A</v>
      </c>
    </row>
    <row r="249" spans="1:11" s="77" customFormat="1" ht="35.25" customHeight="1">
      <c r="A249" s="108" t="s">
        <v>4979</v>
      </c>
      <c r="B249" s="72" t="s">
        <v>5432</v>
      </c>
      <c r="C249" s="111" t="s">
        <v>5524</v>
      </c>
      <c r="D249" s="72" t="s">
        <v>1851</v>
      </c>
      <c r="E249" s="108" t="s">
        <v>1950</v>
      </c>
      <c r="F249" s="109" t="s">
        <v>5776</v>
      </c>
      <c r="G249" s="110">
        <v>29</v>
      </c>
      <c r="H249" s="110">
        <f t="shared" si="6"/>
        <v>3</v>
      </c>
      <c r="I249" s="108">
        <f t="shared" si="7"/>
        <v>32</v>
      </c>
      <c r="J249" s="108" t="s">
        <v>6798</v>
      </c>
      <c r="K249" s="77" t="e">
        <f>VLOOKUP(A249,'[1]BARCODES (L2)'!$A$3:$I$54,9,FALSE)</f>
        <v>#N/A</v>
      </c>
    </row>
    <row r="250" spans="1:11" s="77" customFormat="1" ht="35.25" customHeight="1">
      <c r="A250" s="108" t="s">
        <v>4980</v>
      </c>
      <c r="B250" s="72" t="s">
        <v>5433</v>
      </c>
      <c r="C250" s="111" t="s">
        <v>5524</v>
      </c>
      <c r="D250" s="72" t="s">
        <v>5548</v>
      </c>
      <c r="E250" s="108" t="s">
        <v>1946</v>
      </c>
      <c r="F250" s="109" t="s">
        <v>5777</v>
      </c>
      <c r="G250" s="110">
        <v>24</v>
      </c>
      <c r="H250" s="110">
        <f t="shared" si="6"/>
        <v>3</v>
      </c>
      <c r="I250" s="108">
        <f t="shared" si="7"/>
        <v>27</v>
      </c>
      <c r="J250" s="108" t="s">
        <v>6798</v>
      </c>
      <c r="K250" s="77" t="e">
        <f>VLOOKUP(A250,'[1]BARCODES (L2)'!$A$3:$I$54,9,FALSE)</f>
        <v>#N/A</v>
      </c>
    </row>
    <row r="251" spans="1:11" s="77" customFormat="1" ht="35.25" customHeight="1">
      <c r="A251" s="108" t="s">
        <v>4981</v>
      </c>
      <c r="B251" s="72" t="s">
        <v>5433</v>
      </c>
      <c r="C251" s="111" t="s">
        <v>5524</v>
      </c>
      <c r="D251" s="72" t="s">
        <v>5548</v>
      </c>
      <c r="E251" s="108" t="s">
        <v>1947</v>
      </c>
      <c r="F251" s="109" t="s">
        <v>5778</v>
      </c>
      <c r="G251" s="110">
        <v>56</v>
      </c>
      <c r="H251" s="110">
        <f t="shared" si="6"/>
        <v>6</v>
      </c>
      <c r="I251" s="108">
        <f t="shared" si="7"/>
        <v>62</v>
      </c>
      <c r="J251" s="108" t="s">
        <v>6798</v>
      </c>
      <c r="K251" s="77" t="e">
        <f>VLOOKUP(A251,'[1]BARCODES (L2)'!$A$3:$I$54,9,FALSE)</f>
        <v>#N/A</v>
      </c>
    </row>
    <row r="252" spans="1:11" s="77" customFormat="1" ht="35.25" customHeight="1">
      <c r="A252" s="108" t="s">
        <v>4982</v>
      </c>
      <c r="B252" s="72" t="s">
        <v>5433</v>
      </c>
      <c r="C252" s="111" t="s">
        <v>5524</v>
      </c>
      <c r="D252" s="72" t="s">
        <v>5548</v>
      </c>
      <c r="E252" s="108" t="s">
        <v>1948</v>
      </c>
      <c r="F252" s="109" t="s">
        <v>5779</v>
      </c>
      <c r="G252" s="110">
        <v>69</v>
      </c>
      <c r="H252" s="110">
        <f t="shared" si="6"/>
        <v>7</v>
      </c>
      <c r="I252" s="108">
        <f t="shared" si="7"/>
        <v>76</v>
      </c>
      <c r="J252" s="108" t="s">
        <v>6798</v>
      </c>
      <c r="K252" s="77" t="e">
        <f>VLOOKUP(A252,'[1]BARCODES (L2)'!$A$3:$I$54,9,FALSE)</f>
        <v>#N/A</v>
      </c>
    </row>
    <row r="253" spans="1:11" s="77" customFormat="1" ht="35.25" customHeight="1">
      <c r="A253" s="108" t="s">
        <v>4983</v>
      </c>
      <c r="B253" s="72" t="s">
        <v>5433</v>
      </c>
      <c r="C253" s="111" t="s">
        <v>5524</v>
      </c>
      <c r="D253" s="72" t="s">
        <v>5548</v>
      </c>
      <c r="E253" s="108" t="s">
        <v>1949</v>
      </c>
      <c r="F253" s="109" t="s">
        <v>5780</v>
      </c>
      <c r="G253" s="110">
        <v>47</v>
      </c>
      <c r="H253" s="110">
        <f t="shared" si="6"/>
        <v>5</v>
      </c>
      <c r="I253" s="108">
        <f t="shared" si="7"/>
        <v>52</v>
      </c>
      <c r="J253" s="108" t="s">
        <v>6798</v>
      </c>
      <c r="K253" s="77" t="e">
        <f>VLOOKUP(A253,'[1]BARCODES (L2)'!$A$3:$I$54,9,FALSE)</f>
        <v>#N/A</v>
      </c>
    </row>
    <row r="254" spans="1:11" s="77" customFormat="1" ht="35.25" customHeight="1">
      <c r="A254" s="108" t="s">
        <v>4984</v>
      </c>
      <c r="B254" s="72" t="s">
        <v>5433</v>
      </c>
      <c r="C254" s="111" t="s">
        <v>5524</v>
      </c>
      <c r="D254" s="72" t="s">
        <v>5548</v>
      </c>
      <c r="E254" s="108" t="s">
        <v>1950</v>
      </c>
      <c r="F254" s="109" t="s">
        <v>5781</v>
      </c>
      <c r="G254" s="110">
        <v>22</v>
      </c>
      <c r="H254" s="110">
        <f t="shared" si="6"/>
        <v>3</v>
      </c>
      <c r="I254" s="108">
        <f t="shared" si="7"/>
        <v>25</v>
      </c>
      <c r="J254" s="108" t="s">
        <v>6798</v>
      </c>
      <c r="K254" s="77" t="e">
        <f>VLOOKUP(A254,'[1]BARCODES (L2)'!$A$3:$I$54,9,FALSE)</f>
        <v>#N/A</v>
      </c>
    </row>
    <row r="255" spans="1:11" s="77" customFormat="1" ht="35.25" customHeight="1">
      <c r="A255" s="108" t="s">
        <v>4985</v>
      </c>
      <c r="B255" s="72" t="s">
        <v>5434</v>
      </c>
      <c r="C255" s="111" t="s">
        <v>5524</v>
      </c>
      <c r="D255" s="72" t="s">
        <v>1854</v>
      </c>
      <c r="E255" s="108" t="s">
        <v>1946</v>
      </c>
      <c r="F255" s="109" t="s">
        <v>5782</v>
      </c>
      <c r="G255" s="110">
        <v>22</v>
      </c>
      <c r="H255" s="110">
        <f t="shared" si="6"/>
        <v>3</v>
      </c>
      <c r="I255" s="108">
        <f t="shared" si="7"/>
        <v>25</v>
      </c>
      <c r="J255" s="108" t="s">
        <v>6798</v>
      </c>
      <c r="K255" s="77" t="e">
        <f>VLOOKUP(A255,'[1]BARCODES (L2)'!$A$3:$I$54,9,FALSE)</f>
        <v>#N/A</v>
      </c>
    </row>
    <row r="256" spans="1:11" s="77" customFormat="1" ht="35.25" customHeight="1">
      <c r="A256" s="108" t="s">
        <v>4986</v>
      </c>
      <c r="B256" s="72" t="s">
        <v>5434</v>
      </c>
      <c r="C256" s="111" t="s">
        <v>5524</v>
      </c>
      <c r="D256" s="72" t="s">
        <v>1854</v>
      </c>
      <c r="E256" s="108" t="s">
        <v>1947</v>
      </c>
      <c r="F256" s="109" t="s">
        <v>5783</v>
      </c>
      <c r="G256" s="110">
        <v>51</v>
      </c>
      <c r="H256" s="110">
        <f t="shared" si="6"/>
        <v>6</v>
      </c>
      <c r="I256" s="108">
        <f t="shared" si="7"/>
        <v>57</v>
      </c>
      <c r="J256" s="108" t="s">
        <v>6798</v>
      </c>
      <c r="K256" s="77" t="e">
        <f>VLOOKUP(A256,'[1]BARCODES (L2)'!$A$3:$I$54,9,FALSE)</f>
        <v>#N/A</v>
      </c>
    </row>
    <row r="257" spans="1:11" s="77" customFormat="1" ht="35.25" customHeight="1">
      <c r="A257" s="108" t="s">
        <v>4987</v>
      </c>
      <c r="B257" s="72" t="s">
        <v>5434</v>
      </c>
      <c r="C257" s="111" t="s">
        <v>5524</v>
      </c>
      <c r="D257" s="72" t="s">
        <v>1854</v>
      </c>
      <c r="E257" s="108" t="s">
        <v>1948</v>
      </c>
      <c r="F257" s="109" t="s">
        <v>5784</v>
      </c>
      <c r="G257" s="110">
        <v>61</v>
      </c>
      <c r="H257" s="110">
        <f t="shared" si="6"/>
        <v>7</v>
      </c>
      <c r="I257" s="108">
        <f t="shared" si="7"/>
        <v>68</v>
      </c>
      <c r="J257" s="108" t="s">
        <v>6798</v>
      </c>
      <c r="K257" s="77" t="e">
        <f>VLOOKUP(A257,'[1]BARCODES (L2)'!$A$3:$I$54,9,FALSE)</f>
        <v>#N/A</v>
      </c>
    </row>
    <row r="258" spans="1:11" s="77" customFormat="1" ht="35.25" customHeight="1">
      <c r="A258" s="108" t="s">
        <v>4988</v>
      </c>
      <c r="B258" s="72" t="s">
        <v>5434</v>
      </c>
      <c r="C258" s="111" t="s">
        <v>5524</v>
      </c>
      <c r="D258" s="72" t="s">
        <v>1854</v>
      </c>
      <c r="E258" s="108" t="s">
        <v>1949</v>
      </c>
      <c r="F258" s="109" t="s">
        <v>5785</v>
      </c>
      <c r="G258" s="110">
        <v>42</v>
      </c>
      <c r="H258" s="110">
        <f t="shared" si="6"/>
        <v>5</v>
      </c>
      <c r="I258" s="108">
        <f t="shared" si="7"/>
        <v>47</v>
      </c>
      <c r="J258" s="108" t="s">
        <v>6798</v>
      </c>
      <c r="K258" s="77" t="e">
        <f>VLOOKUP(A258,'[1]BARCODES (L2)'!$A$3:$I$54,9,FALSE)</f>
        <v>#N/A</v>
      </c>
    </row>
    <row r="259" spans="1:11" s="77" customFormat="1" ht="35.25" customHeight="1">
      <c r="A259" s="108" t="s">
        <v>4989</v>
      </c>
      <c r="B259" s="72" t="s">
        <v>5434</v>
      </c>
      <c r="C259" s="111" t="s">
        <v>5524</v>
      </c>
      <c r="D259" s="72" t="s">
        <v>1854</v>
      </c>
      <c r="E259" s="108" t="s">
        <v>1950</v>
      </c>
      <c r="F259" s="109" t="s">
        <v>5786</v>
      </c>
      <c r="G259" s="110">
        <v>20</v>
      </c>
      <c r="H259" s="110">
        <f t="shared" si="6"/>
        <v>2</v>
      </c>
      <c r="I259" s="108">
        <f t="shared" si="7"/>
        <v>22</v>
      </c>
      <c r="J259" s="108" t="s">
        <v>6798</v>
      </c>
      <c r="K259" s="77" t="e">
        <f>VLOOKUP(A259,'[1]BARCODES (L2)'!$A$3:$I$54,9,FALSE)</f>
        <v>#N/A</v>
      </c>
    </row>
    <row r="260" spans="1:11" s="77" customFormat="1" ht="35.25" customHeight="1">
      <c r="A260" s="108" t="s">
        <v>4990</v>
      </c>
      <c r="B260" s="72" t="s">
        <v>5435</v>
      </c>
      <c r="C260" s="111" t="s">
        <v>5524</v>
      </c>
      <c r="D260" s="72" t="s">
        <v>4736</v>
      </c>
      <c r="E260" s="108" t="s">
        <v>1946</v>
      </c>
      <c r="F260" s="109" t="s">
        <v>5787</v>
      </c>
      <c r="G260" s="110">
        <v>20</v>
      </c>
      <c r="H260" s="110">
        <f t="shared" ref="H260:H323" si="8">ROUNDUP(G260*10%,0)</f>
        <v>2</v>
      </c>
      <c r="I260" s="108">
        <f t="shared" ref="I260:I323" si="9">SUM(G260:H260)</f>
        <v>22</v>
      </c>
      <c r="J260" s="108" t="s">
        <v>6798</v>
      </c>
      <c r="K260" s="77" t="e">
        <f>VLOOKUP(A260,'[1]BARCODES (L2)'!$A$3:$I$54,9,FALSE)</f>
        <v>#N/A</v>
      </c>
    </row>
    <row r="261" spans="1:11" s="77" customFormat="1" ht="35.25" customHeight="1">
      <c r="A261" s="108" t="s">
        <v>4991</v>
      </c>
      <c r="B261" s="72" t="s">
        <v>5435</v>
      </c>
      <c r="C261" s="111" t="s">
        <v>5524</v>
      </c>
      <c r="D261" s="72" t="s">
        <v>4736</v>
      </c>
      <c r="E261" s="108" t="s">
        <v>1947</v>
      </c>
      <c r="F261" s="109" t="s">
        <v>5788</v>
      </c>
      <c r="G261" s="110">
        <v>48</v>
      </c>
      <c r="H261" s="110">
        <f t="shared" si="8"/>
        <v>5</v>
      </c>
      <c r="I261" s="108">
        <f t="shared" si="9"/>
        <v>53</v>
      </c>
      <c r="J261" s="108" t="s">
        <v>6798</v>
      </c>
      <c r="K261" s="77" t="e">
        <f>VLOOKUP(A261,'[1]BARCODES (L2)'!$A$3:$I$54,9,FALSE)</f>
        <v>#N/A</v>
      </c>
    </row>
    <row r="262" spans="1:11" s="77" customFormat="1" ht="35.25" customHeight="1">
      <c r="A262" s="108" t="s">
        <v>4992</v>
      </c>
      <c r="B262" s="72" t="s">
        <v>5435</v>
      </c>
      <c r="C262" s="111" t="s">
        <v>5524</v>
      </c>
      <c r="D262" s="72" t="s">
        <v>4736</v>
      </c>
      <c r="E262" s="108" t="s">
        <v>1948</v>
      </c>
      <c r="F262" s="109" t="s">
        <v>5789</v>
      </c>
      <c r="G262" s="110">
        <v>58</v>
      </c>
      <c r="H262" s="110">
        <f t="shared" si="8"/>
        <v>6</v>
      </c>
      <c r="I262" s="108">
        <f t="shared" si="9"/>
        <v>64</v>
      </c>
      <c r="J262" s="108" t="s">
        <v>6798</v>
      </c>
      <c r="K262" s="77" t="e">
        <f>VLOOKUP(A262,'[1]BARCODES (L2)'!$A$3:$I$54,9,FALSE)</f>
        <v>#N/A</v>
      </c>
    </row>
    <row r="263" spans="1:11" s="77" customFormat="1" ht="35.25" customHeight="1">
      <c r="A263" s="108" t="s">
        <v>4993</v>
      </c>
      <c r="B263" s="72" t="s">
        <v>5435</v>
      </c>
      <c r="C263" s="111" t="s">
        <v>5524</v>
      </c>
      <c r="D263" s="72" t="s">
        <v>4736</v>
      </c>
      <c r="E263" s="108" t="s">
        <v>1949</v>
      </c>
      <c r="F263" s="109" t="s">
        <v>5790</v>
      </c>
      <c r="G263" s="110">
        <v>39</v>
      </c>
      <c r="H263" s="110">
        <f t="shared" si="8"/>
        <v>4</v>
      </c>
      <c r="I263" s="108">
        <f t="shared" si="9"/>
        <v>43</v>
      </c>
      <c r="J263" s="108" t="s">
        <v>6798</v>
      </c>
      <c r="K263" s="77" t="e">
        <f>VLOOKUP(A263,'[1]BARCODES (L2)'!$A$3:$I$54,9,FALSE)</f>
        <v>#N/A</v>
      </c>
    </row>
    <row r="264" spans="1:11" s="77" customFormat="1" ht="35.25" customHeight="1">
      <c r="A264" s="108" t="s">
        <v>4994</v>
      </c>
      <c r="B264" s="72" t="s">
        <v>5435</v>
      </c>
      <c r="C264" s="111" t="s">
        <v>5524</v>
      </c>
      <c r="D264" s="72" t="s">
        <v>4736</v>
      </c>
      <c r="E264" s="108" t="s">
        <v>1950</v>
      </c>
      <c r="F264" s="109" t="s">
        <v>5791</v>
      </c>
      <c r="G264" s="110">
        <v>18</v>
      </c>
      <c r="H264" s="110">
        <f t="shared" si="8"/>
        <v>2</v>
      </c>
      <c r="I264" s="108">
        <f t="shared" si="9"/>
        <v>20</v>
      </c>
      <c r="J264" s="108" t="s">
        <v>6798</v>
      </c>
      <c r="K264" s="77" t="e">
        <f>VLOOKUP(A264,'[1]BARCODES (L2)'!$A$3:$I$54,9,FALSE)</f>
        <v>#N/A</v>
      </c>
    </row>
    <row r="265" spans="1:11" s="77" customFormat="1" ht="35.25" customHeight="1">
      <c r="A265" s="108" t="s">
        <v>4995</v>
      </c>
      <c r="B265" s="72" t="s">
        <v>5436</v>
      </c>
      <c r="C265" s="111" t="s">
        <v>5525</v>
      </c>
      <c r="D265" s="72" t="s">
        <v>1871</v>
      </c>
      <c r="E265" s="108" t="s">
        <v>1946</v>
      </c>
      <c r="F265" s="109" t="s">
        <v>5792</v>
      </c>
      <c r="G265" s="110">
        <v>27</v>
      </c>
      <c r="H265" s="110">
        <f t="shared" si="8"/>
        <v>3</v>
      </c>
      <c r="I265" s="108">
        <f t="shared" si="9"/>
        <v>30</v>
      </c>
      <c r="J265" s="108" t="s">
        <v>6799</v>
      </c>
      <c r="K265" s="77" t="e">
        <f>VLOOKUP(A265,'[1]BARCODES (L2)'!$A$3:$I$54,9,FALSE)</f>
        <v>#N/A</v>
      </c>
    </row>
    <row r="266" spans="1:11" s="77" customFormat="1" ht="35.25" customHeight="1">
      <c r="A266" s="108" t="s">
        <v>4996</v>
      </c>
      <c r="B266" s="72" t="s">
        <v>5436</v>
      </c>
      <c r="C266" s="111" t="s">
        <v>5525</v>
      </c>
      <c r="D266" s="72" t="s">
        <v>1871</v>
      </c>
      <c r="E266" s="108" t="s">
        <v>1947</v>
      </c>
      <c r="F266" s="109" t="s">
        <v>5793</v>
      </c>
      <c r="G266" s="110">
        <v>69</v>
      </c>
      <c r="H266" s="110">
        <f t="shared" si="8"/>
        <v>7</v>
      </c>
      <c r="I266" s="108">
        <f t="shared" si="9"/>
        <v>76</v>
      </c>
      <c r="J266" s="108" t="s">
        <v>6799</v>
      </c>
      <c r="K266" s="77" t="e">
        <f>VLOOKUP(A266,'[1]BARCODES (L2)'!$A$3:$I$54,9,FALSE)</f>
        <v>#N/A</v>
      </c>
    </row>
    <row r="267" spans="1:11" s="77" customFormat="1" ht="35.25" customHeight="1">
      <c r="A267" s="108" t="s">
        <v>4997</v>
      </c>
      <c r="B267" s="72" t="s">
        <v>5436</v>
      </c>
      <c r="C267" s="111" t="s">
        <v>5525</v>
      </c>
      <c r="D267" s="72" t="s">
        <v>1871</v>
      </c>
      <c r="E267" s="108" t="s">
        <v>1948</v>
      </c>
      <c r="F267" s="109" t="s">
        <v>5794</v>
      </c>
      <c r="G267" s="110">
        <v>86</v>
      </c>
      <c r="H267" s="110">
        <f t="shared" si="8"/>
        <v>9</v>
      </c>
      <c r="I267" s="108">
        <f t="shared" si="9"/>
        <v>95</v>
      </c>
      <c r="J267" s="108" t="s">
        <v>6799</v>
      </c>
      <c r="K267" s="77" t="e">
        <f>VLOOKUP(A267,'[1]BARCODES (L2)'!$A$3:$I$54,9,FALSE)</f>
        <v>#N/A</v>
      </c>
    </row>
    <row r="268" spans="1:11" s="77" customFormat="1" ht="35.25" customHeight="1">
      <c r="A268" s="108" t="s">
        <v>4998</v>
      </c>
      <c r="B268" s="72" t="s">
        <v>5436</v>
      </c>
      <c r="C268" s="111" t="s">
        <v>5525</v>
      </c>
      <c r="D268" s="72" t="s">
        <v>1871</v>
      </c>
      <c r="E268" s="108" t="s">
        <v>1949</v>
      </c>
      <c r="F268" s="109" t="s">
        <v>5795</v>
      </c>
      <c r="G268" s="110">
        <v>63</v>
      </c>
      <c r="H268" s="110">
        <f t="shared" si="8"/>
        <v>7</v>
      </c>
      <c r="I268" s="108">
        <f t="shared" si="9"/>
        <v>70</v>
      </c>
      <c r="J268" s="108" t="s">
        <v>6799</v>
      </c>
      <c r="K268" s="77" t="e">
        <f>VLOOKUP(A268,'[1]BARCODES (L2)'!$A$3:$I$54,9,FALSE)</f>
        <v>#N/A</v>
      </c>
    </row>
    <row r="269" spans="1:11" s="77" customFormat="1" ht="35.25" customHeight="1">
      <c r="A269" s="108" t="s">
        <v>4999</v>
      </c>
      <c r="B269" s="72" t="s">
        <v>5437</v>
      </c>
      <c r="C269" s="111" t="s">
        <v>5525</v>
      </c>
      <c r="D269" s="72" t="s">
        <v>1851</v>
      </c>
      <c r="E269" s="108" t="s">
        <v>1946</v>
      </c>
      <c r="F269" s="109" t="s">
        <v>5796</v>
      </c>
      <c r="G269" s="110">
        <v>27</v>
      </c>
      <c r="H269" s="110">
        <f t="shared" si="8"/>
        <v>3</v>
      </c>
      <c r="I269" s="108">
        <f t="shared" si="9"/>
        <v>30</v>
      </c>
      <c r="J269" s="108" t="s">
        <v>6799</v>
      </c>
      <c r="K269" s="77" t="e">
        <f>VLOOKUP(A269,'[1]BARCODES (L2)'!$A$3:$I$54,9,FALSE)</f>
        <v>#N/A</v>
      </c>
    </row>
    <row r="270" spans="1:11" s="77" customFormat="1" ht="35.25" customHeight="1">
      <c r="A270" s="108" t="s">
        <v>5000</v>
      </c>
      <c r="B270" s="72" t="s">
        <v>5437</v>
      </c>
      <c r="C270" s="111" t="s">
        <v>5525</v>
      </c>
      <c r="D270" s="72" t="s">
        <v>1851</v>
      </c>
      <c r="E270" s="108" t="s">
        <v>1947</v>
      </c>
      <c r="F270" s="109" t="s">
        <v>5797</v>
      </c>
      <c r="G270" s="110">
        <v>69</v>
      </c>
      <c r="H270" s="110">
        <f t="shared" si="8"/>
        <v>7</v>
      </c>
      <c r="I270" s="108">
        <f t="shared" si="9"/>
        <v>76</v>
      </c>
      <c r="J270" s="108" t="s">
        <v>6799</v>
      </c>
      <c r="K270" s="77" t="e">
        <f>VLOOKUP(A270,'[1]BARCODES (L2)'!$A$3:$I$54,9,FALSE)</f>
        <v>#N/A</v>
      </c>
    </row>
    <row r="271" spans="1:11" s="77" customFormat="1" ht="35.25" customHeight="1">
      <c r="A271" s="108" t="s">
        <v>5001</v>
      </c>
      <c r="B271" s="72" t="s">
        <v>5437</v>
      </c>
      <c r="C271" s="111" t="s">
        <v>5525</v>
      </c>
      <c r="D271" s="72" t="s">
        <v>1851</v>
      </c>
      <c r="E271" s="108" t="s">
        <v>1948</v>
      </c>
      <c r="F271" s="109" t="s">
        <v>5798</v>
      </c>
      <c r="G271" s="110">
        <v>86</v>
      </c>
      <c r="H271" s="110">
        <f t="shared" si="8"/>
        <v>9</v>
      </c>
      <c r="I271" s="108">
        <f t="shared" si="9"/>
        <v>95</v>
      </c>
      <c r="J271" s="108" t="s">
        <v>6799</v>
      </c>
      <c r="K271" s="77" t="e">
        <f>VLOOKUP(A271,'[1]BARCODES (L2)'!$A$3:$I$54,9,FALSE)</f>
        <v>#N/A</v>
      </c>
    </row>
    <row r="272" spans="1:11" s="77" customFormat="1" ht="35.25" customHeight="1">
      <c r="A272" s="108" t="s">
        <v>5002</v>
      </c>
      <c r="B272" s="72" t="s">
        <v>5437</v>
      </c>
      <c r="C272" s="111" t="s">
        <v>5525</v>
      </c>
      <c r="D272" s="72" t="s">
        <v>1851</v>
      </c>
      <c r="E272" s="108" t="s">
        <v>1949</v>
      </c>
      <c r="F272" s="109" t="s">
        <v>5799</v>
      </c>
      <c r="G272" s="110">
        <v>63</v>
      </c>
      <c r="H272" s="110">
        <f t="shared" si="8"/>
        <v>7</v>
      </c>
      <c r="I272" s="108">
        <f t="shared" si="9"/>
        <v>70</v>
      </c>
      <c r="J272" s="108" t="s">
        <v>6799</v>
      </c>
      <c r="K272" s="77" t="e">
        <f>VLOOKUP(A272,'[1]BARCODES (L2)'!$A$3:$I$54,9,FALSE)</f>
        <v>#N/A</v>
      </c>
    </row>
    <row r="273" spans="1:11" s="77" customFormat="1" ht="35.25" customHeight="1">
      <c r="A273" s="108" t="s">
        <v>5003</v>
      </c>
      <c r="B273" s="72" t="s">
        <v>5438</v>
      </c>
      <c r="C273" s="111" t="s">
        <v>5525</v>
      </c>
      <c r="D273" s="72" t="s">
        <v>1870</v>
      </c>
      <c r="E273" s="108" t="s">
        <v>1946</v>
      </c>
      <c r="F273" s="109" t="s">
        <v>5800</v>
      </c>
      <c r="G273" s="110">
        <v>19</v>
      </c>
      <c r="H273" s="110">
        <f t="shared" si="8"/>
        <v>2</v>
      </c>
      <c r="I273" s="108">
        <f t="shared" si="9"/>
        <v>21</v>
      </c>
      <c r="J273" s="108" t="s">
        <v>6799</v>
      </c>
      <c r="K273" s="77" t="e">
        <f>VLOOKUP(A273,'[1]BARCODES (L2)'!$A$3:$I$54,9,FALSE)</f>
        <v>#N/A</v>
      </c>
    </row>
    <row r="274" spans="1:11" s="77" customFormat="1" ht="35.25" customHeight="1">
      <c r="A274" s="108" t="s">
        <v>5004</v>
      </c>
      <c r="B274" s="72" t="s">
        <v>5438</v>
      </c>
      <c r="C274" s="111" t="s">
        <v>5525</v>
      </c>
      <c r="D274" s="72" t="s">
        <v>1870</v>
      </c>
      <c r="E274" s="108" t="s">
        <v>1947</v>
      </c>
      <c r="F274" s="109" t="s">
        <v>5801</v>
      </c>
      <c r="G274" s="110">
        <v>50</v>
      </c>
      <c r="H274" s="110">
        <f t="shared" si="8"/>
        <v>5</v>
      </c>
      <c r="I274" s="108">
        <f t="shared" si="9"/>
        <v>55</v>
      </c>
      <c r="J274" s="108" t="s">
        <v>6799</v>
      </c>
      <c r="K274" s="77" t="e">
        <f>VLOOKUP(A274,'[1]BARCODES (L2)'!$A$3:$I$54,9,FALSE)</f>
        <v>#N/A</v>
      </c>
    </row>
    <row r="275" spans="1:11" s="77" customFormat="1" ht="35.25" customHeight="1">
      <c r="A275" s="108" t="s">
        <v>5005</v>
      </c>
      <c r="B275" s="72" t="s">
        <v>5438</v>
      </c>
      <c r="C275" s="111" t="s">
        <v>5525</v>
      </c>
      <c r="D275" s="72" t="s">
        <v>1870</v>
      </c>
      <c r="E275" s="108" t="s">
        <v>1948</v>
      </c>
      <c r="F275" s="109" t="s">
        <v>5802</v>
      </c>
      <c r="G275" s="110">
        <v>61</v>
      </c>
      <c r="H275" s="110">
        <f t="shared" si="8"/>
        <v>7</v>
      </c>
      <c r="I275" s="108">
        <f t="shared" si="9"/>
        <v>68</v>
      </c>
      <c r="J275" s="108" t="s">
        <v>6799</v>
      </c>
      <c r="K275" s="77" t="e">
        <f>VLOOKUP(A275,'[1]BARCODES (L2)'!$A$3:$I$54,9,FALSE)</f>
        <v>#N/A</v>
      </c>
    </row>
    <row r="276" spans="1:11" s="77" customFormat="1" ht="35.25" customHeight="1">
      <c r="A276" s="108" t="s">
        <v>5006</v>
      </c>
      <c r="B276" s="72" t="s">
        <v>5438</v>
      </c>
      <c r="C276" s="111" t="s">
        <v>5525</v>
      </c>
      <c r="D276" s="72" t="s">
        <v>1870</v>
      </c>
      <c r="E276" s="108" t="s">
        <v>1949</v>
      </c>
      <c r="F276" s="109" t="s">
        <v>5803</v>
      </c>
      <c r="G276" s="110">
        <v>46</v>
      </c>
      <c r="H276" s="110">
        <f t="shared" si="8"/>
        <v>5</v>
      </c>
      <c r="I276" s="108">
        <f t="shared" si="9"/>
        <v>51</v>
      </c>
      <c r="J276" s="108" t="s">
        <v>6799</v>
      </c>
      <c r="K276" s="77" t="e">
        <f>VLOOKUP(A276,'[1]BARCODES (L2)'!$A$3:$I$54,9,FALSE)</f>
        <v>#N/A</v>
      </c>
    </row>
    <row r="277" spans="1:11" s="77" customFormat="1" ht="35.25" customHeight="1">
      <c r="A277" s="108" t="s">
        <v>5007</v>
      </c>
      <c r="B277" s="72" t="s">
        <v>5439</v>
      </c>
      <c r="C277" s="111" t="s">
        <v>5525</v>
      </c>
      <c r="D277" s="72" t="s">
        <v>1854</v>
      </c>
      <c r="E277" s="108" t="s">
        <v>1946</v>
      </c>
      <c r="F277" s="109" t="s">
        <v>5804</v>
      </c>
      <c r="G277" s="110">
        <v>19</v>
      </c>
      <c r="H277" s="110">
        <f t="shared" si="8"/>
        <v>2</v>
      </c>
      <c r="I277" s="108">
        <f t="shared" si="9"/>
        <v>21</v>
      </c>
      <c r="J277" s="108" t="s">
        <v>6799</v>
      </c>
      <c r="K277" s="77" t="e">
        <f>VLOOKUP(A277,'[1]BARCODES (L2)'!$A$3:$I$54,9,FALSE)</f>
        <v>#N/A</v>
      </c>
    </row>
    <row r="278" spans="1:11" s="77" customFormat="1" ht="35.25" customHeight="1">
      <c r="A278" s="108" t="s">
        <v>5008</v>
      </c>
      <c r="B278" s="72" t="s">
        <v>5439</v>
      </c>
      <c r="C278" s="111" t="s">
        <v>5525</v>
      </c>
      <c r="D278" s="72" t="s">
        <v>1854</v>
      </c>
      <c r="E278" s="108" t="s">
        <v>1947</v>
      </c>
      <c r="F278" s="109" t="s">
        <v>5805</v>
      </c>
      <c r="G278" s="110">
        <v>48</v>
      </c>
      <c r="H278" s="110">
        <f t="shared" si="8"/>
        <v>5</v>
      </c>
      <c r="I278" s="108">
        <f t="shared" si="9"/>
        <v>53</v>
      </c>
      <c r="J278" s="108" t="s">
        <v>6799</v>
      </c>
      <c r="K278" s="77" t="e">
        <f>VLOOKUP(A278,'[1]BARCODES (L2)'!$A$3:$I$54,9,FALSE)</f>
        <v>#N/A</v>
      </c>
    </row>
    <row r="279" spans="1:11" s="77" customFormat="1" ht="35.25" customHeight="1">
      <c r="A279" s="108" t="s">
        <v>5009</v>
      </c>
      <c r="B279" s="72" t="s">
        <v>5439</v>
      </c>
      <c r="C279" s="111" t="s">
        <v>5525</v>
      </c>
      <c r="D279" s="72" t="s">
        <v>1854</v>
      </c>
      <c r="E279" s="108" t="s">
        <v>1948</v>
      </c>
      <c r="F279" s="109" t="s">
        <v>5806</v>
      </c>
      <c r="G279" s="110">
        <v>59</v>
      </c>
      <c r="H279" s="110">
        <f t="shared" si="8"/>
        <v>6</v>
      </c>
      <c r="I279" s="108">
        <f t="shared" si="9"/>
        <v>65</v>
      </c>
      <c r="J279" s="108" t="s">
        <v>6799</v>
      </c>
      <c r="K279" s="77" t="e">
        <f>VLOOKUP(A279,'[1]BARCODES (L2)'!$A$3:$I$54,9,FALSE)</f>
        <v>#N/A</v>
      </c>
    </row>
    <row r="280" spans="1:11" s="77" customFormat="1" ht="35.25" customHeight="1">
      <c r="A280" s="108" t="s">
        <v>5010</v>
      </c>
      <c r="B280" s="72" t="s">
        <v>5439</v>
      </c>
      <c r="C280" s="111" t="s">
        <v>5525</v>
      </c>
      <c r="D280" s="72" t="s">
        <v>1854</v>
      </c>
      <c r="E280" s="108" t="s">
        <v>1949</v>
      </c>
      <c r="F280" s="109" t="s">
        <v>5807</v>
      </c>
      <c r="G280" s="110">
        <v>44</v>
      </c>
      <c r="H280" s="110">
        <f t="shared" si="8"/>
        <v>5</v>
      </c>
      <c r="I280" s="108">
        <f t="shared" si="9"/>
        <v>49</v>
      </c>
      <c r="J280" s="108" t="s">
        <v>6799</v>
      </c>
      <c r="K280" s="77" t="e">
        <f>VLOOKUP(A280,'[1]BARCODES (L2)'!$A$3:$I$54,9,FALSE)</f>
        <v>#N/A</v>
      </c>
    </row>
    <row r="281" spans="1:11" s="77" customFormat="1" ht="35.25" customHeight="1">
      <c r="A281" s="108" t="s">
        <v>5011</v>
      </c>
      <c r="B281" s="72" t="s">
        <v>5440</v>
      </c>
      <c r="C281" s="111" t="s">
        <v>5525</v>
      </c>
      <c r="D281" s="72" t="s">
        <v>4759</v>
      </c>
      <c r="E281" s="108" t="s">
        <v>1946</v>
      </c>
      <c r="F281" s="109" t="s">
        <v>5808</v>
      </c>
      <c r="G281" s="110">
        <v>13</v>
      </c>
      <c r="H281" s="110">
        <f t="shared" si="8"/>
        <v>2</v>
      </c>
      <c r="I281" s="108">
        <f t="shared" si="9"/>
        <v>15</v>
      </c>
      <c r="J281" s="108" t="s">
        <v>6799</v>
      </c>
      <c r="K281" s="77" t="e">
        <f>VLOOKUP(A281,'[1]BARCODES (L2)'!$A$3:$I$54,9,FALSE)</f>
        <v>#N/A</v>
      </c>
    </row>
    <row r="282" spans="1:11" s="77" customFormat="1" ht="35.25" customHeight="1">
      <c r="A282" s="108" t="s">
        <v>5012</v>
      </c>
      <c r="B282" s="72" t="s">
        <v>5440</v>
      </c>
      <c r="C282" s="111" t="s">
        <v>5525</v>
      </c>
      <c r="D282" s="72" t="s">
        <v>4759</v>
      </c>
      <c r="E282" s="108" t="s">
        <v>1947</v>
      </c>
      <c r="F282" s="109" t="s">
        <v>5809</v>
      </c>
      <c r="G282" s="110">
        <v>36</v>
      </c>
      <c r="H282" s="110">
        <f t="shared" si="8"/>
        <v>4</v>
      </c>
      <c r="I282" s="108">
        <f t="shared" si="9"/>
        <v>40</v>
      </c>
      <c r="J282" s="108" t="s">
        <v>6799</v>
      </c>
      <c r="K282" s="77" t="e">
        <f>VLOOKUP(A282,'[1]BARCODES (L2)'!$A$3:$I$54,9,FALSE)</f>
        <v>#N/A</v>
      </c>
    </row>
    <row r="283" spans="1:11" s="77" customFormat="1" ht="35.25" customHeight="1">
      <c r="A283" s="108" t="s">
        <v>5013</v>
      </c>
      <c r="B283" s="72" t="s">
        <v>5440</v>
      </c>
      <c r="C283" s="111" t="s">
        <v>5525</v>
      </c>
      <c r="D283" s="72" t="s">
        <v>4759</v>
      </c>
      <c r="E283" s="108" t="s">
        <v>1948</v>
      </c>
      <c r="F283" s="109" t="s">
        <v>5810</v>
      </c>
      <c r="G283" s="110">
        <v>45</v>
      </c>
      <c r="H283" s="110">
        <f t="shared" si="8"/>
        <v>5</v>
      </c>
      <c r="I283" s="108">
        <f t="shared" si="9"/>
        <v>50</v>
      </c>
      <c r="J283" s="108" t="s">
        <v>6799</v>
      </c>
      <c r="K283" s="77" t="e">
        <f>VLOOKUP(A283,'[1]BARCODES (L2)'!$A$3:$I$54,9,FALSE)</f>
        <v>#N/A</v>
      </c>
    </row>
    <row r="284" spans="1:11" s="77" customFormat="1" ht="35.25" customHeight="1">
      <c r="A284" s="108" t="s">
        <v>5014</v>
      </c>
      <c r="B284" s="72" t="s">
        <v>5440</v>
      </c>
      <c r="C284" s="111" t="s">
        <v>5525</v>
      </c>
      <c r="D284" s="72" t="s">
        <v>4759</v>
      </c>
      <c r="E284" s="108" t="s">
        <v>1949</v>
      </c>
      <c r="F284" s="109" t="s">
        <v>5811</v>
      </c>
      <c r="G284" s="110">
        <v>34</v>
      </c>
      <c r="H284" s="110">
        <f t="shared" si="8"/>
        <v>4</v>
      </c>
      <c r="I284" s="108">
        <f t="shared" si="9"/>
        <v>38</v>
      </c>
      <c r="J284" s="108" t="s">
        <v>6799</v>
      </c>
      <c r="K284" s="77" t="e">
        <f>VLOOKUP(A284,'[1]BARCODES (L2)'!$A$3:$I$54,9,FALSE)</f>
        <v>#N/A</v>
      </c>
    </row>
    <row r="285" spans="1:11" s="77" customFormat="1" ht="35.25" customHeight="1">
      <c r="A285" s="108" t="s">
        <v>5015</v>
      </c>
      <c r="B285" s="72" t="s">
        <v>5441</v>
      </c>
      <c r="C285" s="111" t="s">
        <v>5525</v>
      </c>
      <c r="D285" s="72" t="s">
        <v>4697</v>
      </c>
      <c r="E285" s="108" t="s">
        <v>1946</v>
      </c>
      <c r="F285" s="109" t="s">
        <v>5812</v>
      </c>
      <c r="G285" s="110">
        <v>13</v>
      </c>
      <c r="H285" s="110">
        <f t="shared" si="8"/>
        <v>2</v>
      </c>
      <c r="I285" s="108">
        <f t="shared" si="9"/>
        <v>15</v>
      </c>
      <c r="J285" s="108" t="s">
        <v>6799</v>
      </c>
      <c r="K285" s="77" t="e">
        <f>VLOOKUP(A285,'[1]BARCODES (L2)'!$A$3:$I$54,9,FALSE)</f>
        <v>#N/A</v>
      </c>
    </row>
    <row r="286" spans="1:11" s="77" customFormat="1" ht="35.25" customHeight="1">
      <c r="A286" s="108" t="s">
        <v>5016</v>
      </c>
      <c r="B286" s="72" t="s">
        <v>5441</v>
      </c>
      <c r="C286" s="111" t="s">
        <v>5525</v>
      </c>
      <c r="D286" s="72" t="s">
        <v>4697</v>
      </c>
      <c r="E286" s="108" t="s">
        <v>1947</v>
      </c>
      <c r="F286" s="109" t="s">
        <v>5813</v>
      </c>
      <c r="G286" s="110">
        <v>32</v>
      </c>
      <c r="H286" s="110">
        <f t="shared" si="8"/>
        <v>4</v>
      </c>
      <c r="I286" s="108">
        <f t="shared" si="9"/>
        <v>36</v>
      </c>
      <c r="J286" s="108" t="s">
        <v>6799</v>
      </c>
      <c r="K286" s="77" t="e">
        <f>VLOOKUP(A286,'[1]BARCODES (L2)'!$A$3:$I$54,9,FALSE)</f>
        <v>#N/A</v>
      </c>
    </row>
    <row r="287" spans="1:11" s="77" customFormat="1" ht="35.25" customHeight="1">
      <c r="A287" s="108" t="s">
        <v>5017</v>
      </c>
      <c r="B287" s="72" t="s">
        <v>5441</v>
      </c>
      <c r="C287" s="111" t="s">
        <v>5525</v>
      </c>
      <c r="D287" s="72" t="s">
        <v>4697</v>
      </c>
      <c r="E287" s="108" t="s">
        <v>1948</v>
      </c>
      <c r="F287" s="109" t="s">
        <v>5814</v>
      </c>
      <c r="G287" s="110">
        <v>41</v>
      </c>
      <c r="H287" s="110">
        <f t="shared" si="8"/>
        <v>5</v>
      </c>
      <c r="I287" s="108">
        <f t="shared" si="9"/>
        <v>46</v>
      </c>
      <c r="J287" s="108" t="s">
        <v>6799</v>
      </c>
      <c r="K287" s="77" t="e">
        <f>VLOOKUP(A287,'[1]BARCODES (L2)'!$A$3:$I$54,9,FALSE)</f>
        <v>#N/A</v>
      </c>
    </row>
    <row r="288" spans="1:11" s="77" customFormat="1" ht="35.25" customHeight="1">
      <c r="A288" s="108" t="s">
        <v>5018</v>
      </c>
      <c r="B288" s="72" t="s">
        <v>5441</v>
      </c>
      <c r="C288" s="111" t="s">
        <v>5525</v>
      </c>
      <c r="D288" s="72" t="s">
        <v>4697</v>
      </c>
      <c r="E288" s="108" t="s">
        <v>1949</v>
      </c>
      <c r="F288" s="109" t="s">
        <v>5815</v>
      </c>
      <c r="G288" s="110">
        <v>32</v>
      </c>
      <c r="H288" s="110">
        <f t="shared" si="8"/>
        <v>4</v>
      </c>
      <c r="I288" s="108">
        <f t="shared" si="9"/>
        <v>36</v>
      </c>
      <c r="J288" s="108" t="s">
        <v>6799</v>
      </c>
      <c r="K288" s="77" t="e">
        <f>VLOOKUP(A288,'[1]BARCODES (L2)'!$A$3:$I$54,9,FALSE)</f>
        <v>#N/A</v>
      </c>
    </row>
    <row r="289" spans="1:11" s="77" customFormat="1" ht="35.25" customHeight="1">
      <c r="A289" s="108" t="s">
        <v>5019</v>
      </c>
      <c r="B289" s="72" t="s">
        <v>5442</v>
      </c>
      <c r="C289" s="111" t="s">
        <v>5526</v>
      </c>
      <c r="D289" s="72" t="s">
        <v>1858</v>
      </c>
      <c r="E289" s="108" t="s">
        <v>1946</v>
      </c>
      <c r="F289" s="109" t="s">
        <v>5816</v>
      </c>
      <c r="G289" s="110">
        <v>21</v>
      </c>
      <c r="H289" s="110">
        <f t="shared" si="8"/>
        <v>3</v>
      </c>
      <c r="I289" s="108">
        <f t="shared" si="9"/>
        <v>24</v>
      </c>
      <c r="J289" s="108" t="s">
        <v>6800</v>
      </c>
      <c r="K289" s="77" t="e">
        <f>VLOOKUP(A289,'[1]BARCODES (L2)'!$A$3:$I$54,9,FALSE)</f>
        <v>#N/A</v>
      </c>
    </row>
    <row r="290" spans="1:11" s="77" customFormat="1" ht="35.25" customHeight="1">
      <c r="A290" s="108" t="s">
        <v>5020</v>
      </c>
      <c r="B290" s="72" t="s">
        <v>5442</v>
      </c>
      <c r="C290" s="111" t="s">
        <v>5526</v>
      </c>
      <c r="D290" s="72" t="s">
        <v>1858</v>
      </c>
      <c r="E290" s="108" t="s">
        <v>1947</v>
      </c>
      <c r="F290" s="109" t="s">
        <v>5817</v>
      </c>
      <c r="G290" s="110">
        <v>42</v>
      </c>
      <c r="H290" s="110">
        <f t="shared" si="8"/>
        <v>5</v>
      </c>
      <c r="I290" s="108">
        <f t="shared" si="9"/>
        <v>47</v>
      </c>
      <c r="J290" s="108" t="s">
        <v>6800</v>
      </c>
      <c r="K290" s="77" t="e">
        <f>VLOOKUP(A290,'[1]BARCODES (L2)'!$A$3:$I$54,9,FALSE)</f>
        <v>#N/A</v>
      </c>
    </row>
    <row r="291" spans="1:11" s="77" customFormat="1" ht="35.25" customHeight="1">
      <c r="A291" s="108" t="s">
        <v>5021</v>
      </c>
      <c r="B291" s="72" t="s">
        <v>5442</v>
      </c>
      <c r="C291" s="111" t="s">
        <v>5526</v>
      </c>
      <c r="D291" s="72" t="s">
        <v>1858</v>
      </c>
      <c r="E291" s="108" t="s">
        <v>1948</v>
      </c>
      <c r="F291" s="109" t="s">
        <v>5818</v>
      </c>
      <c r="G291" s="110">
        <v>47</v>
      </c>
      <c r="H291" s="110">
        <f t="shared" si="8"/>
        <v>5</v>
      </c>
      <c r="I291" s="108">
        <f t="shared" si="9"/>
        <v>52</v>
      </c>
      <c r="J291" s="108" t="s">
        <v>6800</v>
      </c>
      <c r="K291" s="77" t="e">
        <f>VLOOKUP(A291,'[1]BARCODES (L2)'!$A$3:$I$54,9,FALSE)</f>
        <v>#N/A</v>
      </c>
    </row>
    <row r="292" spans="1:11" s="77" customFormat="1" ht="35.25" customHeight="1">
      <c r="A292" s="108" t="s">
        <v>5022</v>
      </c>
      <c r="B292" s="72" t="s">
        <v>5442</v>
      </c>
      <c r="C292" s="111" t="s">
        <v>5526</v>
      </c>
      <c r="D292" s="72" t="s">
        <v>1858</v>
      </c>
      <c r="E292" s="108" t="s">
        <v>1949</v>
      </c>
      <c r="F292" s="109" t="s">
        <v>5819</v>
      </c>
      <c r="G292" s="110">
        <v>30</v>
      </c>
      <c r="H292" s="110">
        <f t="shared" si="8"/>
        <v>3</v>
      </c>
      <c r="I292" s="108">
        <f t="shared" si="9"/>
        <v>33</v>
      </c>
      <c r="J292" s="108" t="s">
        <v>6800</v>
      </c>
      <c r="K292" s="77" t="e">
        <f>VLOOKUP(A292,'[1]BARCODES (L2)'!$A$3:$I$54,9,FALSE)</f>
        <v>#N/A</v>
      </c>
    </row>
    <row r="293" spans="1:11" s="77" customFormat="1" ht="35.25" customHeight="1">
      <c r="A293" s="108" t="s">
        <v>5023</v>
      </c>
      <c r="B293" s="72" t="s">
        <v>5443</v>
      </c>
      <c r="C293" s="111" t="s">
        <v>5526</v>
      </c>
      <c r="D293" s="72" t="s">
        <v>1851</v>
      </c>
      <c r="E293" s="108" t="s">
        <v>1946</v>
      </c>
      <c r="F293" s="109" t="s">
        <v>5820</v>
      </c>
      <c r="G293" s="110">
        <v>30</v>
      </c>
      <c r="H293" s="110">
        <f t="shared" si="8"/>
        <v>3</v>
      </c>
      <c r="I293" s="108">
        <f t="shared" si="9"/>
        <v>33</v>
      </c>
      <c r="J293" s="108" t="s">
        <v>6800</v>
      </c>
      <c r="K293" s="77" t="e">
        <f>VLOOKUP(A293,'[1]BARCODES (L2)'!$A$3:$I$54,9,FALSE)</f>
        <v>#N/A</v>
      </c>
    </row>
    <row r="294" spans="1:11" s="77" customFormat="1" ht="35.25" customHeight="1">
      <c r="A294" s="108" t="s">
        <v>5024</v>
      </c>
      <c r="B294" s="72" t="s">
        <v>5443</v>
      </c>
      <c r="C294" s="111" t="s">
        <v>5526</v>
      </c>
      <c r="D294" s="72" t="s">
        <v>1851</v>
      </c>
      <c r="E294" s="108" t="s">
        <v>1947</v>
      </c>
      <c r="F294" s="109" t="s">
        <v>5821</v>
      </c>
      <c r="G294" s="110">
        <v>67</v>
      </c>
      <c r="H294" s="110">
        <f t="shared" si="8"/>
        <v>7</v>
      </c>
      <c r="I294" s="108">
        <f t="shared" si="9"/>
        <v>74</v>
      </c>
      <c r="J294" s="108" t="s">
        <v>6800</v>
      </c>
      <c r="K294" s="77" t="e">
        <f>VLOOKUP(A294,'[1]BARCODES (L2)'!$A$3:$I$54,9,FALSE)</f>
        <v>#N/A</v>
      </c>
    </row>
    <row r="295" spans="1:11" s="77" customFormat="1" ht="35.25" customHeight="1">
      <c r="A295" s="108" t="s">
        <v>5025</v>
      </c>
      <c r="B295" s="72" t="s">
        <v>5443</v>
      </c>
      <c r="C295" s="111" t="s">
        <v>5526</v>
      </c>
      <c r="D295" s="72" t="s">
        <v>1851</v>
      </c>
      <c r="E295" s="108" t="s">
        <v>1948</v>
      </c>
      <c r="F295" s="109" t="s">
        <v>5822</v>
      </c>
      <c r="G295" s="110">
        <v>77</v>
      </c>
      <c r="H295" s="110">
        <f t="shared" si="8"/>
        <v>8</v>
      </c>
      <c r="I295" s="108">
        <f t="shared" si="9"/>
        <v>85</v>
      </c>
      <c r="J295" s="108" t="s">
        <v>6800</v>
      </c>
      <c r="K295" s="77" t="e">
        <f>VLOOKUP(A295,'[1]BARCODES (L2)'!$A$3:$I$54,9,FALSE)</f>
        <v>#N/A</v>
      </c>
    </row>
    <row r="296" spans="1:11" s="77" customFormat="1" ht="35.25" customHeight="1">
      <c r="A296" s="108" t="s">
        <v>5026</v>
      </c>
      <c r="B296" s="72" t="s">
        <v>5443</v>
      </c>
      <c r="C296" s="111" t="s">
        <v>5526</v>
      </c>
      <c r="D296" s="72" t="s">
        <v>1851</v>
      </c>
      <c r="E296" s="108" t="s">
        <v>1949</v>
      </c>
      <c r="F296" s="109" t="s">
        <v>5823</v>
      </c>
      <c r="G296" s="110">
        <v>47</v>
      </c>
      <c r="H296" s="110">
        <f t="shared" si="8"/>
        <v>5</v>
      </c>
      <c r="I296" s="108">
        <f t="shared" si="9"/>
        <v>52</v>
      </c>
      <c r="J296" s="108" t="s">
        <v>6800</v>
      </c>
      <c r="K296" s="77" t="e">
        <f>VLOOKUP(A296,'[1]BARCODES (L2)'!$A$3:$I$54,9,FALSE)</f>
        <v>#N/A</v>
      </c>
    </row>
    <row r="297" spans="1:11" s="77" customFormat="1" ht="35.25" customHeight="1">
      <c r="A297" s="108" t="s">
        <v>5027</v>
      </c>
      <c r="B297" s="72" t="s">
        <v>5444</v>
      </c>
      <c r="C297" s="111" t="s">
        <v>5526</v>
      </c>
      <c r="D297" s="72" t="s">
        <v>1854</v>
      </c>
      <c r="E297" s="108" t="s">
        <v>1946</v>
      </c>
      <c r="F297" s="109" t="s">
        <v>5824</v>
      </c>
      <c r="G297" s="110">
        <v>25</v>
      </c>
      <c r="H297" s="110">
        <f t="shared" si="8"/>
        <v>3</v>
      </c>
      <c r="I297" s="108">
        <f t="shared" si="9"/>
        <v>28</v>
      </c>
      <c r="J297" s="108" t="s">
        <v>6800</v>
      </c>
      <c r="K297" s="77" t="e">
        <f>VLOOKUP(A297,'[1]BARCODES (L2)'!$A$3:$I$54,9,FALSE)</f>
        <v>#N/A</v>
      </c>
    </row>
    <row r="298" spans="1:11" s="77" customFormat="1" ht="35.25" customHeight="1">
      <c r="A298" s="108" t="s">
        <v>5028</v>
      </c>
      <c r="B298" s="72" t="s">
        <v>5444</v>
      </c>
      <c r="C298" s="111" t="s">
        <v>5526</v>
      </c>
      <c r="D298" s="72" t="s">
        <v>1854</v>
      </c>
      <c r="E298" s="108" t="s">
        <v>1947</v>
      </c>
      <c r="F298" s="109" t="s">
        <v>5825</v>
      </c>
      <c r="G298" s="110">
        <v>53</v>
      </c>
      <c r="H298" s="110">
        <f t="shared" si="8"/>
        <v>6</v>
      </c>
      <c r="I298" s="108">
        <f t="shared" si="9"/>
        <v>59</v>
      </c>
      <c r="J298" s="108" t="s">
        <v>6800</v>
      </c>
      <c r="K298" s="77" t="e">
        <f>VLOOKUP(A298,'[1]BARCODES (L2)'!$A$3:$I$54,9,FALSE)</f>
        <v>#N/A</v>
      </c>
    </row>
    <row r="299" spans="1:11" s="77" customFormat="1" ht="35.25" customHeight="1">
      <c r="A299" s="108" t="s">
        <v>5029</v>
      </c>
      <c r="B299" s="72" t="s">
        <v>5444</v>
      </c>
      <c r="C299" s="111" t="s">
        <v>5526</v>
      </c>
      <c r="D299" s="72" t="s">
        <v>1854</v>
      </c>
      <c r="E299" s="108" t="s">
        <v>1948</v>
      </c>
      <c r="F299" s="109" t="s">
        <v>5826</v>
      </c>
      <c r="G299" s="110">
        <v>59</v>
      </c>
      <c r="H299" s="110">
        <f t="shared" si="8"/>
        <v>6</v>
      </c>
      <c r="I299" s="108">
        <f t="shared" si="9"/>
        <v>65</v>
      </c>
      <c r="J299" s="108" t="s">
        <v>6800</v>
      </c>
      <c r="K299" s="77" t="e">
        <f>VLOOKUP(A299,'[1]BARCODES (L2)'!$A$3:$I$54,9,FALSE)</f>
        <v>#N/A</v>
      </c>
    </row>
    <row r="300" spans="1:11" s="77" customFormat="1" ht="35.25" customHeight="1">
      <c r="A300" s="108" t="s">
        <v>5030</v>
      </c>
      <c r="B300" s="72" t="s">
        <v>5444</v>
      </c>
      <c r="C300" s="111" t="s">
        <v>5526</v>
      </c>
      <c r="D300" s="72" t="s">
        <v>1854</v>
      </c>
      <c r="E300" s="108" t="s">
        <v>1949</v>
      </c>
      <c r="F300" s="109" t="s">
        <v>5827</v>
      </c>
      <c r="G300" s="110">
        <v>38</v>
      </c>
      <c r="H300" s="110">
        <f t="shared" si="8"/>
        <v>4</v>
      </c>
      <c r="I300" s="108">
        <f t="shared" si="9"/>
        <v>42</v>
      </c>
      <c r="J300" s="108" t="s">
        <v>6800</v>
      </c>
      <c r="K300" s="77" t="e">
        <f>VLOOKUP(A300,'[1]BARCODES (L2)'!$A$3:$I$54,9,FALSE)</f>
        <v>#N/A</v>
      </c>
    </row>
    <row r="301" spans="1:11" s="77" customFormat="1" ht="35.25" customHeight="1">
      <c r="A301" s="108" t="s">
        <v>5031</v>
      </c>
      <c r="B301" s="72" t="s">
        <v>5445</v>
      </c>
      <c r="C301" s="111" t="s">
        <v>5526</v>
      </c>
      <c r="D301" s="72" t="s">
        <v>1870</v>
      </c>
      <c r="E301" s="108" t="s">
        <v>1946</v>
      </c>
      <c r="F301" s="109" t="s">
        <v>5828</v>
      </c>
      <c r="G301" s="110">
        <v>28</v>
      </c>
      <c r="H301" s="110">
        <f t="shared" si="8"/>
        <v>3</v>
      </c>
      <c r="I301" s="108">
        <f t="shared" si="9"/>
        <v>31</v>
      </c>
      <c r="J301" s="108" t="s">
        <v>6800</v>
      </c>
      <c r="K301" s="77" t="e">
        <f>VLOOKUP(A301,'[1]BARCODES (L2)'!$A$3:$I$54,9,FALSE)</f>
        <v>#N/A</v>
      </c>
    </row>
    <row r="302" spans="1:11" s="77" customFormat="1" ht="35.25" customHeight="1">
      <c r="A302" s="108" t="s">
        <v>5032</v>
      </c>
      <c r="B302" s="72" t="s">
        <v>5445</v>
      </c>
      <c r="C302" s="111" t="s">
        <v>5526</v>
      </c>
      <c r="D302" s="72" t="s">
        <v>1870</v>
      </c>
      <c r="E302" s="108" t="s">
        <v>1947</v>
      </c>
      <c r="F302" s="109" t="s">
        <v>5829</v>
      </c>
      <c r="G302" s="110">
        <v>61</v>
      </c>
      <c r="H302" s="110">
        <f t="shared" si="8"/>
        <v>7</v>
      </c>
      <c r="I302" s="108">
        <f t="shared" si="9"/>
        <v>68</v>
      </c>
      <c r="J302" s="108" t="s">
        <v>6800</v>
      </c>
      <c r="K302" s="77" t="e">
        <f>VLOOKUP(A302,'[1]BARCODES (L2)'!$A$3:$I$54,9,FALSE)</f>
        <v>#N/A</v>
      </c>
    </row>
    <row r="303" spans="1:11" s="77" customFormat="1" ht="35.25" customHeight="1">
      <c r="A303" s="108" t="s">
        <v>5033</v>
      </c>
      <c r="B303" s="72" t="s">
        <v>5445</v>
      </c>
      <c r="C303" s="111" t="s">
        <v>5526</v>
      </c>
      <c r="D303" s="72" t="s">
        <v>1870</v>
      </c>
      <c r="E303" s="108" t="s">
        <v>1948</v>
      </c>
      <c r="F303" s="109" t="s">
        <v>5830</v>
      </c>
      <c r="G303" s="110">
        <v>67</v>
      </c>
      <c r="H303" s="110">
        <f t="shared" si="8"/>
        <v>7</v>
      </c>
      <c r="I303" s="108">
        <f t="shared" si="9"/>
        <v>74</v>
      </c>
      <c r="J303" s="108" t="s">
        <v>6800</v>
      </c>
      <c r="K303" s="77" t="e">
        <f>VLOOKUP(A303,'[1]BARCODES (L2)'!$A$3:$I$54,9,FALSE)</f>
        <v>#N/A</v>
      </c>
    </row>
    <row r="304" spans="1:11" s="77" customFormat="1" ht="35.25" customHeight="1">
      <c r="A304" s="108" t="s">
        <v>5034</v>
      </c>
      <c r="B304" s="72" t="s">
        <v>5445</v>
      </c>
      <c r="C304" s="111" t="s">
        <v>5526</v>
      </c>
      <c r="D304" s="72" t="s">
        <v>1870</v>
      </c>
      <c r="E304" s="108" t="s">
        <v>1949</v>
      </c>
      <c r="F304" s="109" t="s">
        <v>5831</v>
      </c>
      <c r="G304" s="110">
        <v>41</v>
      </c>
      <c r="H304" s="110">
        <f t="shared" si="8"/>
        <v>5</v>
      </c>
      <c r="I304" s="108">
        <f t="shared" si="9"/>
        <v>46</v>
      </c>
      <c r="J304" s="108" t="s">
        <v>6800</v>
      </c>
      <c r="K304" s="77" t="e">
        <f>VLOOKUP(A304,'[1]BARCODES (L2)'!$A$3:$I$54,9,FALSE)</f>
        <v>#N/A</v>
      </c>
    </row>
    <row r="305" spans="1:11" s="77" customFormat="1" ht="35.25" customHeight="1">
      <c r="A305" s="108" t="s">
        <v>5035</v>
      </c>
      <c r="B305" s="72" t="s">
        <v>5446</v>
      </c>
      <c r="C305" s="111" t="s">
        <v>5527</v>
      </c>
      <c r="D305" s="72" t="s">
        <v>5549</v>
      </c>
      <c r="E305" s="108" t="s">
        <v>1946</v>
      </c>
      <c r="F305" s="109" t="s">
        <v>5832</v>
      </c>
      <c r="G305" s="110">
        <v>19</v>
      </c>
      <c r="H305" s="110">
        <f t="shared" si="8"/>
        <v>2</v>
      </c>
      <c r="I305" s="108">
        <f t="shared" si="9"/>
        <v>21</v>
      </c>
      <c r="J305" s="108" t="s">
        <v>6801</v>
      </c>
      <c r="K305" s="77" t="e">
        <f>VLOOKUP(A305,'[1]BARCODES (L2)'!$A$3:$I$54,9,FALSE)</f>
        <v>#N/A</v>
      </c>
    </row>
    <row r="306" spans="1:11" s="77" customFormat="1" ht="35.25" customHeight="1">
      <c r="A306" s="108" t="s">
        <v>5036</v>
      </c>
      <c r="B306" s="72" t="s">
        <v>5446</v>
      </c>
      <c r="C306" s="111" t="s">
        <v>5527</v>
      </c>
      <c r="D306" s="72" t="s">
        <v>5549</v>
      </c>
      <c r="E306" s="108" t="s">
        <v>1947</v>
      </c>
      <c r="F306" s="109" t="s">
        <v>5833</v>
      </c>
      <c r="G306" s="110">
        <v>48</v>
      </c>
      <c r="H306" s="110">
        <f t="shared" si="8"/>
        <v>5</v>
      </c>
      <c r="I306" s="108">
        <f t="shared" si="9"/>
        <v>53</v>
      </c>
      <c r="J306" s="108" t="s">
        <v>6801</v>
      </c>
      <c r="K306" s="77" t="e">
        <f>VLOOKUP(A306,'[1]BARCODES (L2)'!$A$3:$I$54,9,FALSE)</f>
        <v>#N/A</v>
      </c>
    </row>
    <row r="307" spans="1:11" s="77" customFormat="1" ht="35.25" customHeight="1">
      <c r="A307" s="108" t="s">
        <v>5037</v>
      </c>
      <c r="B307" s="72" t="s">
        <v>5446</v>
      </c>
      <c r="C307" s="111" t="s">
        <v>5527</v>
      </c>
      <c r="D307" s="72" t="s">
        <v>5549</v>
      </c>
      <c r="E307" s="108" t="s">
        <v>1948</v>
      </c>
      <c r="F307" s="109" t="s">
        <v>5834</v>
      </c>
      <c r="G307" s="110">
        <v>61</v>
      </c>
      <c r="H307" s="110">
        <f t="shared" si="8"/>
        <v>7</v>
      </c>
      <c r="I307" s="108">
        <f t="shared" si="9"/>
        <v>68</v>
      </c>
      <c r="J307" s="108" t="s">
        <v>6801</v>
      </c>
      <c r="K307" s="77" t="e">
        <f>VLOOKUP(A307,'[1]BARCODES (L2)'!$A$3:$I$54,9,FALSE)</f>
        <v>#N/A</v>
      </c>
    </row>
    <row r="308" spans="1:11" s="77" customFormat="1" ht="35.25" customHeight="1">
      <c r="A308" s="108" t="s">
        <v>5038</v>
      </c>
      <c r="B308" s="72" t="s">
        <v>5446</v>
      </c>
      <c r="C308" s="111" t="s">
        <v>5527</v>
      </c>
      <c r="D308" s="72" t="s">
        <v>5549</v>
      </c>
      <c r="E308" s="108" t="s">
        <v>1949</v>
      </c>
      <c r="F308" s="109" t="s">
        <v>5835</v>
      </c>
      <c r="G308" s="110">
        <v>40</v>
      </c>
      <c r="H308" s="110">
        <f t="shared" si="8"/>
        <v>4</v>
      </c>
      <c r="I308" s="108">
        <f t="shared" si="9"/>
        <v>44</v>
      </c>
      <c r="J308" s="108" t="s">
        <v>6801</v>
      </c>
      <c r="K308" s="77" t="e">
        <f>VLOOKUP(A308,'[1]BARCODES (L2)'!$A$3:$I$54,9,FALSE)</f>
        <v>#N/A</v>
      </c>
    </row>
    <row r="309" spans="1:11" s="77" customFormat="1" ht="35.25" customHeight="1">
      <c r="A309" s="108" t="s">
        <v>5039</v>
      </c>
      <c r="B309" s="72" t="s">
        <v>5447</v>
      </c>
      <c r="C309" s="111" t="s">
        <v>5527</v>
      </c>
      <c r="D309" s="72" t="s">
        <v>5550</v>
      </c>
      <c r="E309" s="108" t="s">
        <v>1946</v>
      </c>
      <c r="F309" s="109" t="s">
        <v>5836</v>
      </c>
      <c r="G309" s="110">
        <v>20</v>
      </c>
      <c r="H309" s="110">
        <f t="shared" si="8"/>
        <v>2</v>
      </c>
      <c r="I309" s="108">
        <f t="shared" si="9"/>
        <v>22</v>
      </c>
      <c r="J309" s="108" t="s">
        <v>6801</v>
      </c>
      <c r="K309" s="77" t="e">
        <f>VLOOKUP(A309,'[1]BARCODES (L2)'!$A$3:$I$54,9,FALSE)</f>
        <v>#N/A</v>
      </c>
    </row>
    <row r="310" spans="1:11" s="77" customFormat="1" ht="35.25" customHeight="1">
      <c r="A310" s="108" t="s">
        <v>5040</v>
      </c>
      <c r="B310" s="72" t="s">
        <v>5447</v>
      </c>
      <c r="C310" s="111" t="s">
        <v>5527</v>
      </c>
      <c r="D310" s="72" t="s">
        <v>5550</v>
      </c>
      <c r="E310" s="108" t="s">
        <v>1947</v>
      </c>
      <c r="F310" s="109" t="s">
        <v>5837</v>
      </c>
      <c r="G310" s="110">
        <v>50</v>
      </c>
      <c r="H310" s="110">
        <f t="shared" si="8"/>
        <v>5</v>
      </c>
      <c r="I310" s="108">
        <f t="shared" si="9"/>
        <v>55</v>
      </c>
      <c r="J310" s="108" t="s">
        <v>6801</v>
      </c>
      <c r="K310" s="77" t="e">
        <f>VLOOKUP(A310,'[1]BARCODES (L2)'!$A$3:$I$54,9,FALSE)</f>
        <v>#N/A</v>
      </c>
    </row>
    <row r="311" spans="1:11" s="77" customFormat="1" ht="35.25" customHeight="1">
      <c r="A311" s="108" t="s">
        <v>5041</v>
      </c>
      <c r="B311" s="72" t="s">
        <v>5447</v>
      </c>
      <c r="C311" s="111" t="s">
        <v>5527</v>
      </c>
      <c r="D311" s="72" t="s">
        <v>5550</v>
      </c>
      <c r="E311" s="108" t="s">
        <v>1948</v>
      </c>
      <c r="F311" s="109" t="s">
        <v>5838</v>
      </c>
      <c r="G311" s="110">
        <v>64</v>
      </c>
      <c r="H311" s="110">
        <f t="shared" si="8"/>
        <v>7</v>
      </c>
      <c r="I311" s="108">
        <f t="shared" si="9"/>
        <v>71</v>
      </c>
      <c r="J311" s="108" t="s">
        <v>6801</v>
      </c>
      <c r="K311" s="77" t="e">
        <f>VLOOKUP(A311,'[1]BARCODES (L2)'!$A$3:$I$54,9,FALSE)</f>
        <v>#N/A</v>
      </c>
    </row>
    <row r="312" spans="1:11" s="77" customFormat="1" ht="35.25" customHeight="1">
      <c r="A312" s="108" t="s">
        <v>5042</v>
      </c>
      <c r="B312" s="72" t="s">
        <v>5447</v>
      </c>
      <c r="C312" s="111" t="s">
        <v>5527</v>
      </c>
      <c r="D312" s="72" t="s">
        <v>5550</v>
      </c>
      <c r="E312" s="108" t="s">
        <v>1949</v>
      </c>
      <c r="F312" s="109" t="s">
        <v>5839</v>
      </c>
      <c r="G312" s="110">
        <v>42</v>
      </c>
      <c r="H312" s="110">
        <f t="shared" si="8"/>
        <v>5</v>
      </c>
      <c r="I312" s="108">
        <f t="shared" si="9"/>
        <v>47</v>
      </c>
      <c r="J312" s="108" t="s">
        <v>6801</v>
      </c>
      <c r="K312" s="77" t="e">
        <f>VLOOKUP(A312,'[1]BARCODES (L2)'!$A$3:$I$54,9,FALSE)</f>
        <v>#N/A</v>
      </c>
    </row>
    <row r="313" spans="1:11" s="77" customFormat="1" ht="35.25" customHeight="1">
      <c r="A313" s="108" t="s">
        <v>5043</v>
      </c>
      <c r="B313" s="72" t="s">
        <v>5448</v>
      </c>
      <c r="C313" s="111" t="s">
        <v>5527</v>
      </c>
      <c r="D313" s="72" t="s">
        <v>5551</v>
      </c>
      <c r="E313" s="108" t="s">
        <v>1946</v>
      </c>
      <c r="F313" s="109" t="s">
        <v>5840</v>
      </c>
      <c r="G313" s="110">
        <v>20</v>
      </c>
      <c r="H313" s="110">
        <f t="shared" si="8"/>
        <v>2</v>
      </c>
      <c r="I313" s="108">
        <f t="shared" si="9"/>
        <v>22</v>
      </c>
      <c r="J313" s="108" t="s">
        <v>6801</v>
      </c>
      <c r="K313" s="77" t="e">
        <f>VLOOKUP(A313,'[1]BARCODES (L2)'!$A$3:$I$54,9,FALSE)</f>
        <v>#N/A</v>
      </c>
    </row>
    <row r="314" spans="1:11" s="77" customFormat="1" ht="35.25" customHeight="1">
      <c r="A314" s="108" t="s">
        <v>5044</v>
      </c>
      <c r="B314" s="72" t="s">
        <v>5448</v>
      </c>
      <c r="C314" s="111" t="s">
        <v>5527</v>
      </c>
      <c r="D314" s="72" t="s">
        <v>5551</v>
      </c>
      <c r="E314" s="108" t="s">
        <v>1947</v>
      </c>
      <c r="F314" s="109" t="s">
        <v>5841</v>
      </c>
      <c r="G314" s="110">
        <v>50</v>
      </c>
      <c r="H314" s="110">
        <f t="shared" si="8"/>
        <v>5</v>
      </c>
      <c r="I314" s="108">
        <f t="shared" si="9"/>
        <v>55</v>
      </c>
      <c r="J314" s="108" t="s">
        <v>6801</v>
      </c>
      <c r="K314" s="77" t="e">
        <f>VLOOKUP(A314,'[1]BARCODES (L2)'!$A$3:$I$54,9,FALSE)</f>
        <v>#N/A</v>
      </c>
    </row>
    <row r="315" spans="1:11" s="77" customFormat="1" ht="35.25" customHeight="1">
      <c r="A315" s="108" t="s">
        <v>5045</v>
      </c>
      <c r="B315" s="72" t="s">
        <v>5448</v>
      </c>
      <c r="C315" s="111" t="s">
        <v>5527</v>
      </c>
      <c r="D315" s="72" t="s">
        <v>5551</v>
      </c>
      <c r="E315" s="108" t="s">
        <v>1948</v>
      </c>
      <c r="F315" s="109" t="s">
        <v>5842</v>
      </c>
      <c r="G315" s="110">
        <v>64</v>
      </c>
      <c r="H315" s="110">
        <f t="shared" si="8"/>
        <v>7</v>
      </c>
      <c r="I315" s="108">
        <f t="shared" si="9"/>
        <v>71</v>
      </c>
      <c r="J315" s="108" t="s">
        <v>6801</v>
      </c>
      <c r="K315" s="77" t="e">
        <f>VLOOKUP(A315,'[1]BARCODES (L2)'!$A$3:$I$54,9,FALSE)</f>
        <v>#N/A</v>
      </c>
    </row>
    <row r="316" spans="1:11" s="77" customFormat="1" ht="35.25" customHeight="1">
      <c r="A316" s="108" t="s">
        <v>5046</v>
      </c>
      <c r="B316" s="72" t="s">
        <v>5448</v>
      </c>
      <c r="C316" s="111" t="s">
        <v>5527</v>
      </c>
      <c r="D316" s="72" t="s">
        <v>5551</v>
      </c>
      <c r="E316" s="108" t="s">
        <v>1949</v>
      </c>
      <c r="F316" s="109" t="s">
        <v>5843</v>
      </c>
      <c r="G316" s="110">
        <v>42</v>
      </c>
      <c r="H316" s="110">
        <f t="shared" si="8"/>
        <v>5</v>
      </c>
      <c r="I316" s="108">
        <f t="shared" si="9"/>
        <v>47</v>
      </c>
      <c r="J316" s="108" t="s">
        <v>6801</v>
      </c>
      <c r="K316" s="77" t="e">
        <f>VLOOKUP(A316,'[1]BARCODES (L2)'!$A$3:$I$54,9,FALSE)</f>
        <v>#N/A</v>
      </c>
    </row>
    <row r="317" spans="1:11" s="77" customFormat="1" ht="35.25" customHeight="1">
      <c r="A317" s="108" t="s">
        <v>5047</v>
      </c>
      <c r="B317" s="72" t="s">
        <v>5449</v>
      </c>
      <c r="C317" s="111" t="s">
        <v>5528</v>
      </c>
      <c r="D317" s="72" t="s">
        <v>1871</v>
      </c>
      <c r="E317" s="108" t="s">
        <v>1946</v>
      </c>
      <c r="F317" s="109" t="s">
        <v>5844</v>
      </c>
      <c r="G317" s="110">
        <v>54</v>
      </c>
      <c r="H317" s="110">
        <f t="shared" si="8"/>
        <v>6</v>
      </c>
      <c r="I317" s="108">
        <f t="shared" si="9"/>
        <v>60</v>
      </c>
      <c r="J317" s="108" t="s">
        <v>6802</v>
      </c>
      <c r="K317" s="77" t="e">
        <f>VLOOKUP(A317,'[1]BARCODES (L2)'!$A$3:$I$54,9,FALSE)</f>
        <v>#N/A</v>
      </c>
    </row>
    <row r="318" spans="1:11" s="77" customFormat="1" ht="35.25" customHeight="1">
      <c r="A318" s="108" t="s">
        <v>5048</v>
      </c>
      <c r="B318" s="72" t="s">
        <v>5449</v>
      </c>
      <c r="C318" s="111" t="s">
        <v>5528</v>
      </c>
      <c r="D318" s="72" t="s">
        <v>1871</v>
      </c>
      <c r="E318" s="108" t="s">
        <v>1947</v>
      </c>
      <c r="F318" s="109" t="s">
        <v>5845</v>
      </c>
      <c r="G318" s="110">
        <v>142</v>
      </c>
      <c r="H318" s="110">
        <f t="shared" si="8"/>
        <v>15</v>
      </c>
      <c r="I318" s="108">
        <f t="shared" si="9"/>
        <v>157</v>
      </c>
      <c r="J318" s="108" t="s">
        <v>6802</v>
      </c>
      <c r="K318" s="77" t="e">
        <f>VLOOKUP(A318,'[1]BARCODES (L2)'!$A$3:$I$54,9,FALSE)</f>
        <v>#N/A</v>
      </c>
    </row>
    <row r="319" spans="1:11" s="77" customFormat="1" ht="35.25" customHeight="1">
      <c r="A319" s="108" t="s">
        <v>5049</v>
      </c>
      <c r="B319" s="72" t="s">
        <v>5449</v>
      </c>
      <c r="C319" s="111" t="s">
        <v>5528</v>
      </c>
      <c r="D319" s="72" t="s">
        <v>1871</v>
      </c>
      <c r="E319" s="108" t="s">
        <v>1948</v>
      </c>
      <c r="F319" s="109" t="s">
        <v>5846</v>
      </c>
      <c r="G319" s="110">
        <v>176</v>
      </c>
      <c r="H319" s="110">
        <f t="shared" si="8"/>
        <v>18</v>
      </c>
      <c r="I319" s="108">
        <f t="shared" si="9"/>
        <v>194</v>
      </c>
      <c r="J319" s="108" t="s">
        <v>6802</v>
      </c>
      <c r="K319" s="77" t="e">
        <f>VLOOKUP(A319,'[1]BARCODES (L2)'!$A$3:$I$54,9,FALSE)</f>
        <v>#N/A</v>
      </c>
    </row>
    <row r="320" spans="1:11" s="77" customFormat="1" ht="35.25" customHeight="1">
      <c r="A320" s="108" t="s">
        <v>5050</v>
      </c>
      <c r="B320" s="72" t="s">
        <v>5449</v>
      </c>
      <c r="C320" s="111" t="s">
        <v>5528</v>
      </c>
      <c r="D320" s="72" t="s">
        <v>1871</v>
      </c>
      <c r="E320" s="108" t="s">
        <v>1949</v>
      </c>
      <c r="F320" s="109" t="s">
        <v>5847</v>
      </c>
      <c r="G320" s="110">
        <v>128</v>
      </c>
      <c r="H320" s="110">
        <f t="shared" si="8"/>
        <v>13</v>
      </c>
      <c r="I320" s="108">
        <f t="shared" si="9"/>
        <v>141</v>
      </c>
      <c r="J320" s="108" t="s">
        <v>6802</v>
      </c>
      <c r="K320" s="77" t="e">
        <f>VLOOKUP(A320,'[1]BARCODES (L2)'!$A$3:$I$54,9,FALSE)</f>
        <v>#N/A</v>
      </c>
    </row>
    <row r="321" spans="1:11" s="77" customFormat="1" ht="35.25" customHeight="1">
      <c r="A321" s="108" t="s">
        <v>5051</v>
      </c>
      <c r="B321" s="72" t="s">
        <v>5449</v>
      </c>
      <c r="C321" s="111" t="s">
        <v>5528</v>
      </c>
      <c r="D321" s="72" t="s">
        <v>1871</v>
      </c>
      <c r="E321" s="108" t="s">
        <v>1950</v>
      </c>
      <c r="F321" s="109" t="s">
        <v>5848</v>
      </c>
      <c r="G321" s="110">
        <v>30</v>
      </c>
      <c r="H321" s="110">
        <f t="shared" si="8"/>
        <v>3</v>
      </c>
      <c r="I321" s="108">
        <f t="shared" si="9"/>
        <v>33</v>
      </c>
      <c r="J321" s="108" t="s">
        <v>6802</v>
      </c>
      <c r="K321" s="77" t="e">
        <f>VLOOKUP(A321,'[1]BARCODES (L2)'!$A$3:$I$54,9,FALSE)</f>
        <v>#N/A</v>
      </c>
    </row>
    <row r="322" spans="1:11" s="77" customFormat="1" ht="35.25" customHeight="1">
      <c r="A322" s="108" t="s">
        <v>5052</v>
      </c>
      <c r="B322" s="72" t="s">
        <v>5450</v>
      </c>
      <c r="C322" s="111" t="s">
        <v>5528</v>
      </c>
      <c r="D322" s="72" t="s">
        <v>1851</v>
      </c>
      <c r="E322" s="108" t="s">
        <v>1946</v>
      </c>
      <c r="F322" s="109" t="s">
        <v>5849</v>
      </c>
      <c r="G322" s="110">
        <v>54</v>
      </c>
      <c r="H322" s="110">
        <f t="shared" si="8"/>
        <v>6</v>
      </c>
      <c r="I322" s="108">
        <f t="shared" si="9"/>
        <v>60</v>
      </c>
      <c r="J322" s="108" t="s">
        <v>6802</v>
      </c>
      <c r="K322" s="77" t="e">
        <f>VLOOKUP(A322,'[1]BARCODES (L2)'!$A$3:$I$54,9,FALSE)</f>
        <v>#N/A</v>
      </c>
    </row>
    <row r="323" spans="1:11" s="77" customFormat="1" ht="35.25" customHeight="1">
      <c r="A323" s="108" t="s">
        <v>5053</v>
      </c>
      <c r="B323" s="72" t="s">
        <v>5450</v>
      </c>
      <c r="C323" s="111" t="s">
        <v>5528</v>
      </c>
      <c r="D323" s="72" t="s">
        <v>1851</v>
      </c>
      <c r="E323" s="108" t="s">
        <v>1947</v>
      </c>
      <c r="F323" s="109" t="s">
        <v>5850</v>
      </c>
      <c r="G323" s="110">
        <v>142</v>
      </c>
      <c r="H323" s="110">
        <f t="shared" si="8"/>
        <v>15</v>
      </c>
      <c r="I323" s="108">
        <f t="shared" si="9"/>
        <v>157</v>
      </c>
      <c r="J323" s="108" t="s">
        <v>6802</v>
      </c>
      <c r="K323" s="77" t="e">
        <f>VLOOKUP(A323,'[1]BARCODES (L2)'!$A$3:$I$54,9,FALSE)</f>
        <v>#N/A</v>
      </c>
    </row>
    <row r="324" spans="1:11" s="77" customFormat="1" ht="35.25" customHeight="1">
      <c r="A324" s="108" t="s">
        <v>5054</v>
      </c>
      <c r="B324" s="72" t="s">
        <v>5450</v>
      </c>
      <c r="C324" s="111" t="s">
        <v>5528</v>
      </c>
      <c r="D324" s="72" t="s">
        <v>1851</v>
      </c>
      <c r="E324" s="108" t="s">
        <v>1948</v>
      </c>
      <c r="F324" s="109" t="s">
        <v>5851</v>
      </c>
      <c r="G324" s="110">
        <v>176</v>
      </c>
      <c r="H324" s="110">
        <f t="shared" ref="H324:H387" si="10">ROUNDUP(G324*10%,0)</f>
        <v>18</v>
      </c>
      <c r="I324" s="108">
        <f t="shared" ref="I324:I387" si="11">SUM(G324:H324)</f>
        <v>194</v>
      </c>
      <c r="J324" s="108" t="s">
        <v>6802</v>
      </c>
      <c r="K324" s="77" t="e">
        <f>VLOOKUP(A324,'[1]BARCODES (L2)'!$A$3:$I$54,9,FALSE)</f>
        <v>#N/A</v>
      </c>
    </row>
    <row r="325" spans="1:11" s="77" customFormat="1" ht="35.25" customHeight="1">
      <c r="A325" s="108" t="s">
        <v>5055</v>
      </c>
      <c r="B325" s="72" t="s">
        <v>5450</v>
      </c>
      <c r="C325" s="111" t="s">
        <v>5528</v>
      </c>
      <c r="D325" s="72" t="s">
        <v>1851</v>
      </c>
      <c r="E325" s="108" t="s">
        <v>1949</v>
      </c>
      <c r="F325" s="109" t="s">
        <v>5852</v>
      </c>
      <c r="G325" s="110">
        <v>134</v>
      </c>
      <c r="H325" s="110">
        <f t="shared" si="10"/>
        <v>14</v>
      </c>
      <c r="I325" s="108">
        <f t="shared" si="11"/>
        <v>148</v>
      </c>
      <c r="J325" s="108" t="s">
        <v>6802</v>
      </c>
      <c r="K325" s="77" t="e">
        <f>VLOOKUP(A325,'[1]BARCODES (L2)'!$A$3:$I$54,9,FALSE)</f>
        <v>#N/A</v>
      </c>
    </row>
    <row r="326" spans="1:11" s="77" customFormat="1" ht="35.25" customHeight="1">
      <c r="A326" s="108" t="s">
        <v>5056</v>
      </c>
      <c r="B326" s="72" t="s">
        <v>5450</v>
      </c>
      <c r="C326" s="111" t="s">
        <v>5528</v>
      </c>
      <c r="D326" s="72" t="s">
        <v>1851</v>
      </c>
      <c r="E326" s="108" t="s">
        <v>1950</v>
      </c>
      <c r="F326" s="109" t="s">
        <v>5853</v>
      </c>
      <c r="G326" s="110">
        <v>30</v>
      </c>
      <c r="H326" s="110">
        <f t="shared" si="10"/>
        <v>3</v>
      </c>
      <c r="I326" s="108">
        <f t="shared" si="11"/>
        <v>33</v>
      </c>
      <c r="J326" s="108" t="s">
        <v>6802</v>
      </c>
      <c r="K326" s="77" t="e">
        <f>VLOOKUP(A326,'[1]BARCODES (L2)'!$A$3:$I$54,9,FALSE)</f>
        <v>#N/A</v>
      </c>
    </row>
    <row r="327" spans="1:11" s="77" customFormat="1" ht="35.25" customHeight="1">
      <c r="A327" s="108" t="s">
        <v>5057</v>
      </c>
      <c r="B327" s="72" t="s">
        <v>5451</v>
      </c>
      <c r="C327" s="111" t="s">
        <v>5528</v>
      </c>
      <c r="D327" s="72" t="s">
        <v>4741</v>
      </c>
      <c r="E327" s="108" t="s">
        <v>1946</v>
      </c>
      <c r="F327" s="109" t="s">
        <v>5854</v>
      </c>
      <c r="G327" s="110">
        <v>32</v>
      </c>
      <c r="H327" s="110">
        <f t="shared" si="10"/>
        <v>4</v>
      </c>
      <c r="I327" s="108">
        <f t="shared" si="11"/>
        <v>36</v>
      </c>
      <c r="J327" s="108" t="s">
        <v>6802</v>
      </c>
      <c r="K327" s="77" t="e">
        <f>VLOOKUP(A327,'[1]BARCODES (L2)'!$A$3:$I$54,9,FALSE)</f>
        <v>#N/A</v>
      </c>
    </row>
    <row r="328" spans="1:11" s="77" customFormat="1" ht="35.25" customHeight="1">
      <c r="A328" s="108" t="s">
        <v>5058</v>
      </c>
      <c r="B328" s="72" t="s">
        <v>5451</v>
      </c>
      <c r="C328" s="111" t="s">
        <v>5528</v>
      </c>
      <c r="D328" s="72" t="s">
        <v>4741</v>
      </c>
      <c r="E328" s="108" t="s">
        <v>1947</v>
      </c>
      <c r="F328" s="109" t="s">
        <v>5855</v>
      </c>
      <c r="G328" s="110">
        <v>75</v>
      </c>
      <c r="H328" s="110">
        <f t="shared" si="10"/>
        <v>8</v>
      </c>
      <c r="I328" s="108">
        <f t="shared" si="11"/>
        <v>83</v>
      </c>
      <c r="J328" s="108" t="s">
        <v>6802</v>
      </c>
      <c r="K328" s="77" t="e">
        <f>VLOOKUP(A328,'[1]BARCODES (L2)'!$A$3:$I$54,9,FALSE)</f>
        <v>#N/A</v>
      </c>
    </row>
    <row r="329" spans="1:11" s="77" customFormat="1" ht="35.25" customHeight="1">
      <c r="A329" s="108" t="s">
        <v>5059</v>
      </c>
      <c r="B329" s="72" t="s">
        <v>5451</v>
      </c>
      <c r="C329" s="111" t="s">
        <v>5528</v>
      </c>
      <c r="D329" s="72" t="s">
        <v>4741</v>
      </c>
      <c r="E329" s="108" t="s">
        <v>1948</v>
      </c>
      <c r="F329" s="109" t="s">
        <v>5856</v>
      </c>
      <c r="G329" s="110">
        <v>92</v>
      </c>
      <c r="H329" s="110">
        <f t="shared" si="10"/>
        <v>10</v>
      </c>
      <c r="I329" s="108">
        <f t="shared" si="11"/>
        <v>102</v>
      </c>
      <c r="J329" s="108" t="s">
        <v>6802</v>
      </c>
      <c r="K329" s="77" t="e">
        <f>VLOOKUP(A329,'[1]BARCODES (L2)'!$A$3:$I$54,9,FALSE)</f>
        <v>#N/A</v>
      </c>
    </row>
    <row r="330" spans="1:11" s="77" customFormat="1" ht="35.25" customHeight="1">
      <c r="A330" s="108" t="s">
        <v>5060</v>
      </c>
      <c r="B330" s="72" t="s">
        <v>5451</v>
      </c>
      <c r="C330" s="111" t="s">
        <v>5528</v>
      </c>
      <c r="D330" s="72" t="s">
        <v>4741</v>
      </c>
      <c r="E330" s="108" t="s">
        <v>1949</v>
      </c>
      <c r="F330" s="109" t="s">
        <v>5857</v>
      </c>
      <c r="G330" s="110">
        <v>65</v>
      </c>
      <c r="H330" s="110">
        <f t="shared" si="10"/>
        <v>7</v>
      </c>
      <c r="I330" s="108">
        <f t="shared" si="11"/>
        <v>72</v>
      </c>
      <c r="J330" s="108" t="s">
        <v>6802</v>
      </c>
      <c r="K330" s="77" t="e">
        <f>VLOOKUP(A330,'[1]BARCODES (L2)'!$A$3:$I$54,9,FALSE)</f>
        <v>#N/A</v>
      </c>
    </row>
    <row r="331" spans="1:11" s="77" customFormat="1" ht="35.25" customHeight="1">
      <c r="A331" s="108" t="s">
        <v>5061</v>
      </c>
      <c r="B331" s="72" t="s">
        <v>5451</v>
      </c>
      <c r="C331" s="111" t="s">
        <v>5528</v>
      </c>
      <c r="D331" s="72" t="s">
        <v>4741</v>
      </c>
      <c r="E331" s="108" t="s">
        <v>1950</v>
      </c>
      <c r="F331" s="109" t="s">
        <v>5858</v>
      </c>
      <c r="G331" s="110">
        <v>19</v>
      </c>
      <c r="H331" s="110">
        <f t="shared" si="10"/>
        <v>2</v>
      </c>
      <c r="I331" s="108">
        <f t="shared" si="11"/>
        <v>21</v>
      </c>
      <c r="J331" s="108" t="s">
        <v>6802</v>
      </c>
      <c r="K331" s="77" t="e">
        <f>VLOOKUP(A331,'[1]BARCODES (L2)'!$A$3:$I$54,9,FALSE)</f>
        <v>#N/A</v>
      </c>
    </row>
    <row r="332" spans="1:11" s="77" customFormat="1" ht="35.25" customHeight="1">
      <c r="A332" s="108" t="s">
        <v>5062</v>
      </c>
      <c r="B332" s="72" t="s">
        <v>5452</v>
      </c>
      <c r="C332" s="111" t="s">
        <v>5528</v>
      </c>
      <c r="D332" s="72" t="s">
        <v>1854</v>
      </c>
      <c r="E332" s="108" t="s">
        <v>1946</v>
      </c>
      <c r="F332" s="109" t="s">
        <v>5859</v>
      </c>
      <c r="G332" s="110">
        <v>33</v>
      </c>
      <c r="H332" s="110">
        <f t="shared" si="10"/>
        <v>4</v>
      </c>
      <c r="I332" s="108">
        <f t="shared" si="11"/>
        <v>37</v>
      </c>
      <c r="J332" s="108" t="s">
        <v>6802</v>
      </c>
      <c r="K332" s="77" t="e">
        <f>VLOOKUP(A332,'[1]BARCODES (L2)'!$A$3:$I$54,9,FALSE)</f>
        <v>#N/A</v>
      </c>
    </row>
    <row r="333" spans="1:11" s="77" customFormat="1" ht="35.25" customHeight="1">
      <c r="A333" s="108" t="s">
        <v>5063</v>
      </c>
      <c r="B333" s="72" t="s">
        <v>5452</v>
      </c>
      <c r="C333" s="111" t="s">
        <v>5528</v>
      </c>
      <c r="D333" s="72" t="s">
        <v>1854</v>
      </c>
      <c r="E333" s="108" t="s">
        <v>1947</v>
      </c>
      <c r="F333" s="109" t="s">
        <v>5860</v>
      </c>
      <c r="G333" s="110">
        <v>78</v>
      </c>
      <c r="H333" s="110">
        <f t="shared" si="10"/>
        <v>8</v>
      </c>
      <c r="I333" s="108">
        <f t="shared" si="11"/>
        <v>86</v>
      </c>
      <c r="J333" s="108" t="s">
        <v>6802</v>
      </c>
      <c r="K333" s="77" t="e">
        <f>VLOOKUP(A333,'[1]BARCODES (L2)'!$A$3:$I$54,9,FALSE)</f>
        <v>#N/A</v>
      </c>
    </row>
    <row r="334" spans="1:11" s="77" customFormat="1" ht="35.25" customHeight="1">
      <c r="A334" s="108" t="s">
        <v>5064</v>
      </c>
      <c r="B334" s="72" t="s">
        <v>5452</v>
      </c>
      <c r="C334" s="111" t="s">
        <v>5528</v>
      </c>
      <c r="D334" s="72" t="s">
        <v>1854</v>
      </c>
      <c r="E334" s="108" t="s">
        <v>1948</v>
      </c>
      <c r="F334" s="109" t="s">
        <v>5861</v>
      </c>
      <c r="G334" s="110">
        <v>96</v>
      </c>
      <c r="H334" s="110">
        <f t="shared" si="10"/>
        <v>10</v>
      </c>
      <c r="I334" s="108">
        <f t="shared" si="11"/>
        <v>106</v>
      </c>
      <c r="J334" s="108" t="s">
        <v>6802</v>
      </c>
      <c r="K334" s="77" t="e">
        <f>VLOOKUP(A334,'[1]BARCODES (L2)'!$A$3:$I$54,9,FALSE)</f>
        <v>#N/A</v>
      </c>
    </row>
    <row r="335" spans="1:11" s="77" customFormat="1" ht="35.25" customHeight="1">
      <c r="A335" s="108" t="s">
        <v>5065</v>
      </c>
      <c r="B335" s="72" t="s">
        <v>5452</v>
      </c>
      <c r="C335" s="111" t="s">
        <v>5528</v>
      </c>
      <c r="D335" s="72" t="s">
        <v>1854</v>
      </c>
      <c r="E335" s="108" t="s">
        <v>1949</v>
      </c>
      <c r="F335" s="109" t="s">
        <v>5862</v>
      </c>
      <c r="G335" s="110">
        <v>68</v>
      </c>
      <c r="H335" s="110">
        <f t="shared" si="10"/>
        <v>7</v>
      </c>
      <c r="I335" s="108">
        <f t="shared" si="11"/>
        <v>75</v>
      </c>
      <c r="J335" s="108" t="s">
        <v>6802</v>
      </c>
      <c r="K335" s="77" t="e">
        <f>VLOOKUP(A335,'[1]BARCODES (L2)'!$A$3:$I$54,9,FALSE)</f>
        <v>#N/A</v>
      </c>
    </row>
    <row r="336" spans="1:11" s="77" customFormat="1" ht="35.25" customHeight="1">
      <c r="A336" s="108" t="s">
        <v>5066</v>
      </c>
      <c r="B336" s="72" t="s">
        <v>5452</v>
      </c>
      <c r="C336" s="111" t="s">
        <v>5528</v>
      </c>
      <c r="D336" s="72" t="s">
        <v>1854</v>
      </c>
      <c r="E336" s="108" t="s">
        <v>1950</v>
      </c>
      <c r="F336" s="109" t="s">
        <v>5863</v>
      </c>
      <c r="G336" s="110">
        <v>20</v>
      </c>
      <c r="H336" s="110">
        <f t="shared" si="10"/>
        <v>2</v>
      </c>
      <c r="I336" s="108">
        <f t="shared" si="11"/>
        <v>22</v>
      </c>
      <c r="J336" s="108" t="s">
        <v>6802</v>
      </c>
      <c r="K336" s="77" t="e">
        <f>VLOOKUP(A336,'[1]BARCODES (L2)'!$A$3:$I$54,9,FALSE)</f>
        <v>#N/A</v>
      </c>
    </row>
    <row r="337" spans="1:11" s="77" customFormat="1" ht="35.25" customHeight="1">
      <c r="A337" s="108" t="s">
        <v>5067</v>
      </c>
      <c r="B337" s="72" t="s">
        <v>5453</v>
      </c>
      <c r="C337" s="111" t="s">
        <v>5528</v>
      </c>
      <c r="D337" s="72" t="s">
        <v>1858</v>
      </c>
      <c r="E337" s="108" t="s">
        <v>1946</v>
      </c>
      <c r="F337" s="109" t="s">
        <v>5864</v>
      </c>
      <c r="G337" s="110">
        <v>23</v>
      </c>
      <c r="H337" s="110">
        <f t="shared" si="10"/>
        <v>3</v>
      </c>
      <c r="I337" s="108">
        <f t="shared" si="11"/>
        <v>26</v>
      </c>
      <c r="J337" s="108" t="s">
        <v>6802</v>
      </c>
      <c r="K337" s="77" t="e">
        <f>VLOOKUP(A337,'[1]BARCODES (L2)'!$A$3:$I$54,9,FALSE)</f>
        <v>#N/A</v>
      </c>
    </row>
    <row r="338" spans="1:11" s="77" customFormat="1" ht="35.25" customHeight="1">
      <c r="A338" s="108" t="s">
        <v>5068</v>
      </c>
      <c r="B338" s="72" t="s">
        <v>5453</v>
      </c>
      <c r="C338" s="111" t="s">
        <v>5528</v>
      </c>
      <c r="D338" s="72" t="s">
        <v>1858</v>
      </c>
      <c r="E338" s="108" t="s">
        <v>1947</v>
      </c>
      <c r="F338" s="109" t="s">
        <v>5865</v>
      </c>
      <c r="G338" s="110">
        <v>51</v>
      </c>
      <c r="H338" s="110">
        <f t="shared" si="10"/>
        <v>6</v>
      </c>
      <c r="I338" s="108">
        <f t="shared" si="11"/>
        <v>57</v>
      </c>
      <c r="J338" s="108" t="s">
        <v>6802</v>
      </c>
      <c r="K338" s="77" t="e">
        <f>VLOOKUP(A338,'[1]BARCODES (L2)'!$A$3:$I$54,9,FALSE)</f>
        <v>#N/A</v>
      </c>
    </row>
    <row r="339" spans="1:11" s="77" customFormat="1" ht="35.25" customHeight="1">
      <c r="A339" s="108" t="s">
        <v>5069</v>
      </c>
      <c r="B339" s="72" t="s">
        <v>5453</v>
      </c>
      <c r="C339" s="111" t="s">
        <v>5528</v>
      </c>
      <c r="D339" s="72" t="s">
        <v>1858</v>
      </c>
      <c r="E339" s="108" t="s">
        <v>1948</v>
      </c>
      <c r="F339" s="109" t="s">
        <v>5866</v>
      </c>
      <c r="G339" s="110">
        <v>63</v>
      </c>
      <c r="H339" s="110">
        <f t="shared" si="10"/>
        <v>7</v>
      </c>
      <c r="I339" s="108">
        <f t="shared" si="11"/>
        <v>70</v>
      </c>
      <c r="J339" s="108" t="s">
        <v>6802</v>
      </c>
      <c r="K339" s="77" t="e">
        <f>VLOOKUP(A339,'[1]BARCODES (L2)'!$A$3:$I$54,9,FALSE)</f>
        <v>#N/A</v>
      </c>
    </row>
    <row r="340" spans="1:11" s="77" customFormat="1" ht="35.25" customHeight="1">
      <c r="A340" s="108" t="s">
        <v>5070</v>
      </c>
      <c r="B340" s="72" t="s">
        <v>5453</v>
      </c>
      <c r="C340" s="111" t="s">
        <v>5528</v>
      </c>
      <c r="D340" s="72" t="s">
        <v>1858</v>
      </c>
      <c r="E340" s="108" t="s">
        <v>1949</v>
      </c>
      <c r="F340" s="109" t="s">
        <v>5867</v>
      </c>
      <c r="G340" s="110">
        <v>47</v>
      </c>
      <c r="H340" s="110">
        <f t="shared" si="10"/>
        <v>5</v>
      </c>
      <c r="I340" s="108">
        <f t="shared" si="11"/>
        <v>52</v>
      </c>
      <c r="J340" s="108" t="s">
        <v>6802</v>
      </c>
      <c r="K340" s="77" t="e">
        <f>VLOOKUP(A340,'[1]BARCODES (L2)'!$A$3:$I$54,9,FALSE)</f>
        <v>#N/A</v>
      </c>
    </row>
    <row r="341" spans="1:11" s="77" customFormat="1" ht="35.25" customHeight="1">
      <c r="A341" s="108" t="s">
        <v>5071</v>
      </c>
      <c r="B341" s="72" t="s">
        <v>5453</v>
      </c>
      <c r="C341" s="111" t="s">
        <v>5528</v>
      </c>
      <c r="D341" s="72" t="s">
        <v>1858</v>
      </c>
      <c r="E341" s="108" t="s">
        <v>1950</v>
      </c>
      <c r="F341" s="109" t="s">
        <v>5868</v>
      </c>
      <c r="G341" s="110">
        <v>14</v>
      </c>
      <c r="H341" s="110">
        <f t="shared" si="10"/>
        <v>2</v>
      </c>
      <c r="I341" s="108">
        <f t="shared" si="11"/>
        <v>16</v>
      </c>
      <c r="J341" s="108" t="s">
        <v>6802</v>
      </c>
      <c r="K341" s="77" t="e">
        <f>VLOOKUP(A341,'[1]BARCODES (L2)'!$A$3:$I$54,9,FALSE)</f>
        <v>#N/A</v>
      </c>
    </row>
    <row r="342" spans="1:11" s="77" customFormat="1" ht="35.25" customHeight="1">
      <c r="A342" s="108" t="s">
        <v>5072</v>
      </c>
      <c r="B342" s="72" t="s">
        <v>5454</v>
      </c>
      <c r="C342" s="111" t="s">
        <v>5528</v>
      </c>
      <c r="D342" s="72" t="s">
        <v>4742</v>
      </c>
      <c r="E342" s="108" t="s">
        <v>1946</v>
      </c>
      <c r="F342" s="109" t="s">
        <v>5869</v>
      </c>
      <c r="G342" s="110">
        <v>22</v>
      </c>
      <c r="H342" s="110">
        <f t="shared" si="10"/>
        <v>3</v>
      </c>
      <c r="I342" s="108">
        <f t="shared" si="11"/>
        <v>25</v>
      </c>
      <c r="J342" s="108" t="s">
        <v>6802</v>
      </c>
      <c r="K342" s="77" t="e">
        <f>VLOOKUP(A342,'[1]BARCODES (L2)'!$A$3:$I$54,9,FALSE)</f>
        <v>#N/A</v>
      </c>
    </row>
    <row r="343" spans="1:11" s="77" customFormat="1" ht="35.25" customHeight="1">
      <c r="A343" s="108" t="s">
        <v>5073</v>
      </c>
      <c r="B343" s="72" t="s">
        <v>5454</v>
      </c>
      <c r="C343" s="111" t="s">
        <v>5528</v>
      </c>
      <c r="D343" s="72" t="s">
        <v>4742</v>
      </c>
      <c r="E343" s="108" t="s">
        <v>1947</v>
      </c>
      <c r="F343" s="109" t="s">
        <v>5870</v>
      </c>
      <c r="G343" s="110">
        <v>50</v>
      </c>
      <c r="H343" s="110">
        <f t="shared" si="10"/>
        <v>5</v>
      </c>
      <c r="I343" s="108">
        <f t="shared" si="11"/>
        <v>55</v>
      </c>
      <c r="J343" s="108" t="s">
        <v>6802</v>
      </c>
      <c r="K343" s="77" t="e">
        <f>VLOOKUP(A343,'[1]BARCODES (L2)'!$A$3:$I$54,9,FALSE)</f>
        <v>#N/A</v>
      </c>
    </row>
    <row r="344" spans="1:11" s="77" customFormat="1" ht="35.25" customHeight="1">
      <c r="A344" s="108" t="s">
        <v>5074</v>
      </c>
      <c r="B344" s="72" t="s">
        <v>5454</v>
      </c>
      <c r="C344" s="111" t="s">
        <v>5528</v>
      </c>
      <c r="D344" s="72" t="s">
        <v>4742</v>
      </c>
      <c r="E344" s="108" t="s">
        <v>1948</v>
      </c>
      <c r="F344" s="109" t="s">
        <v>5871</v>
      </c>
      <c r="G344" s="110">
        <v>60</v>
      </c>
      <c r="H344" s="110">
        <f t="shared" si="10"/>
        <v>6</v>
      </c>
      <c r="I344" s="108">
        <f t="shared" si="11"/>
        <v>66</v>
      </c>
      <c r="J344" s="108" t="s">
        <v>6802</v>
      </c>
      <c r="K344" s="77" t="e">
        <f>VLOOKUP(A344,'[1]BARCODES (L2)'!$A$3:$I$54,9,FALSE)</f>
        <v>#N/A</v>
      </c>
    </row>
    <row r="345" spans="1:11" s="77" customFormat="1" ht="35.25" customHeight="1">
      <c r="A345" s="108" t="s">
        <v>5075</v>
      </c>
      <c r="B345" s="72" t="s">
        <v>5454</v>
      </c>
      <c r="C345" s="111" t="s">
        <v>5528</v>
      </c>
      <c r="D345" s="72" t="s">
        <v>4742</v>
      </c>
      <c r="E345" s="108" t="s">
        <v>1949</v>
      </c>
      <c r="F345" s="109" t="s">
        <v>5872</v>
      </c>
      <c r="G345" s="110">
        <v>46</v>
      </c>
      <c r="H345" s="110">
        <f t="shared" si="10"/>
        <v>5</v>
      </c>
      <c r="I345" s="108">
        <f t="shared" si="11"/>
        <v>51</v>
      </c>
      <c r="J345" s="108" t="s">
        <v>6802</v>
      </c>
      <c r="K345" s="77" t="e">
        <f>VLOOKUP(A345,'[1]BARCODES (L2)'!$A$3:$I$54,9,FALSE)</f>
        <v>#N/A</v>
      </c>
    </row>
    <row r="346" spans="1:11" s="77" customFormat="1" ht="35.25" customHeight="1">
      <c r="A346" s="108" t="s">
        <v>5076</v>
      </c>
      <c r="B346" s="72" t="s">
        <v>5454</v>
      </c>
      <c r="C346" s="111" t="s">
        <v>5528</v>
      </c>
      <c r="D346" s="72" t="s">
        <v>4742</v>
      </c>
      <c r="E346" s="108" t="s">
        <v>1950</v>
      </c>
      <c r="F346" s="109" t="s">
        <v>5873</v>
      </c>
      <c r="G346" s="110">
        <v>13</v>
      </c>
      <c r="H346" s="110">
        <f t="shared" si="10"/>
        <v>2</v>
      </c>
      <c r="I346" s="108">
        <f t="shared" si="11"/>
        <v>15</v>
      </c>
      <c r="J346" s="108" t="s">
        <v>6802</v>
      </c>
      <c r="K346" s="77" t="e">
        <f>VLOOKUP(A346,'[1]BARCODES (L2)'!$A$3:$I$54,9,FALSE)</f>
        <v>#N/A</v>
      </c>
    </row>
    <row r="347" spans="1:11" s="77" customFormat="1" ht="35.25" customHeight="1">
      <c r="A347" s="108" t="s">
        <v>5077</v>
      </c>
      <c r="B347" s="72" t="s">
        <v>5455</v>
      </c>
      <c r="C347" s="111" t="s">
        <v>5529</v>
      </c>
      <c r="D347" s="72" t="s">
        <v>5552</v>
      </c>
      <c r="E347" s="108" t="s">
        <v>1946</v>
      </c>
      <c r="F347" s="109" t="s">
        <v>5874</v>
      </c>
      <c r="G347" s="110">
        <v>27</v>
      </c>
      <c r="H347" s="110">
        <f t="shared" si="10"/>
        <v>3</v>
      </c>
      <c r="I347" s="108">
        <f t="shared" si="11"/>
        <v>30</v>
      </c>
      <c r="J347" s="108" t="s">
        <v>6803</v>
      </c>
      <c r="K347" s="77" t="e">
        <f>VLOOKUP(A347,'[1]BARCODES (L2)'!$A$3:$I$54,9,FALSE)</f>
        <v>#N/A</v>
      </c>
    </row>
    <row r="348" spans="1:11" s="77" customFormat="1" ht="35.25" customHeight="1">
      <c r="A348" s="108" t="s">
        <v>5078</v>
      </c>
      <c r="B348" s="72" t="s">
        <v>5455</v>
      </c>
      <c r="C348" s="111" t="s">
        <v>5529</v>
      </c>
      <c r="D348" s="72" t="s">
        <v>5552</v>
      </c>
      <c r="E348" s="108" t="s">
        <v>1947</v>
      </c>
      <c r="F348" s="109" t="s">
        <v>5875</v>
      </c>
      <c r="G348" s="110">
        <v>38</v>
      </c>
      <c r="H348" s="110">
        <f t="shared" si="10"/>
        <v>4</v>
      </c>
      <c r="I348" s="108">
        <f t="shared" si="11"/>
        <v>42</v>
      </c>
      <c r="J348" s="108" t="s">
        <v>6803</v>
      </c>
      <c r="K348" s="77" t="e">
        <f>VLOOKUP(A348,'[1]BARCODES (L2)'!$A$3:$I$54,9,FALSE)</f>
        <v>#N/A</v>
      </c>
    </row>
    <row r="349" spans="1:11" s="77" customFormat="1" ht="35.25" customHeight="1">
      <c r="A349" s="108" t="s">
        <v>5079</v>
      </c>
      <c r="B349" s="72" t="s">
        <v>5455</v>
      </c>
      <c r="C349" s="111" t="s">
        <v>5529</v>
      </c>
      <c r="D349" s="72" t="s">
        <v>5552</v>
      </c>
      <c r="E349" s="108" t="s">
        <v>1948</v>
      </c>
      <c r="F349" s="109" t="s">
        <v>5876</v>
      </c>
      <c r="G349" s="110">
        <v>32</v>
      </c>
      <c r="H349" s="110">
        <f t="shared" si="10"/>
        <v>4</v>
      </c>
      <c r="I349" s="108">
        <f t="shared" si="11"/>
        <v>36</v>
      </c>
      <c r="J349" s="108" t="s">
        <v>6803</v>
      </c>
      <c r="K349" s="77" t="e">
        <f>VLOOKUP(A349,'[1]BARCODES (L2)'!$A$3:$I$54,9,FALSE)</f>
        <v>#N/A</v>
      </c>
    </row>
    <row r="350" spans="1:11" s="77" customFormat="1" ht="35.25" customHeight="1">
      <c r="A350" s="108" t="s">
        <v>5080</v>
      </c>
      <c r="B350" s="72" t="s">
        <v>5455</v>
      </c>
      <c r="C350" s="111" t="s">
        <v>5529</v>
      </c>
      <c r="D350" s="72" t="s">
        <v>5552</v>
      </c>
      <c r="E350" s="108" t="s">
        <v>1949</v>
      </c>
      <c r="F350" s="109" t="s">
        <v>5877</v>
      </c>
      <c r="G350" s="110">
        <v>19</v>
      </c>
      <c r="H350" s="110">
        <f t="shared" si="10"/>
        <v>2</v>
      </c>
      <c r="I350" s="108">
        <f t="shared" si="11"/>
        <v>21</v>
      </c>
      <c r="J350" s="108" t="s">
        <v>6803</v>
      </c>
      <c r="K350" s="77" t="e">
        <f>VLOOKUP(A350,'[1]BARCODES (L2)'!$A$3:$I$54,9,FALSE)</f>
        <v>#N/A</v>
      </c>
    </row>
    <row r="351" spans="1:11" s="77" customFormat="1" ht="35.25" customHeight="1">
      <c r="A351" s="108" t="s">
        <v>5081</v>
      </c>
      <c r="B351" s="72" t="s">
        <v>5456</v>
      </c>
      <c r="C351" s="111" t="s">
        <v>5529</v>
      </c>
      <c r="D351" s="72" t="s">
        <v>1854</v>
      </c>
      <c r="E351" s="108" t="s">
        <v>1946</v>
      </c>
      <c r="F351" s="109" t="s">
        <v>5878</v>
      </c>
      <c r="G351" s="110">
        <v>29</v>
      </c>
      <c r="H351" s="110">
        <f t="shared" si="10"/>
        <v>3</v>
      </c>
      <c r="I351" s="108">
        <f t="shared" si="11"/>
        <v>32</v>
      </c>
      <c r="J351" s="108" t="s">
        <v>6803</v>
      </c>
      <c r="K351" s="77" t="e">
        <f>VLOOKUP(A351,'[1]BARCODES (L2)'!$A$3:$I$54,9,FALSE)</f>
        <v>#N/A</v>
      </c>
    </row>
    <row r="352" spans="1:11" s="77" customFormat="1" ht="35.25" customHeight="1">
      <c r="A352" s="108" t="s">
        <v>5082</v>
      </c>
      <c r="B352" s="72" t="s">
        <v>5456</v>
      </c>
      <c r="C352" s="111" t="s">
        <v>5529</v>
      </c>
      <c r="D352" s="72" t="s">
        <v>1854</v>
      </c>
      <c r="E352" s="108" t="s">
        <v>1947</v>
      </c>
      <c r="F352" s="109" t="s">
        <v>5879</v>
      </c>
      <c r="G352" s="110">
        <v>40</v>
      </c>
      <c r="H352" s="110">
        <f t="shared" si="10"/>
        <v>4</v>
      </c>
      <c r="I352" s="108">
        <f t="shared" si="11"/>
        <v>44</v>
      </c>
      <c r="J352" s="108" t="s">
        <v>6803</v>
      </c>
      <c r="K352" s="77" t="e">
        <f>VLOOKUP(A352,'[1]BARCODES (L2)'!$A$3:$I$54,9,FALSE)</f>
        <v>#N/A</v>
      </c>
    </row>
    <row r="353" spans="1:11" s="77" customFormat="1" ht="35.25" customHeight="1">
      <c r="A353" s="108" t="s">
        <v>5083</v>
      </c>
      <c r="B353" s="72" t="s">
        <v>5456</v>
      </c>
      <c r="C353" s="111" t="s">
        <v>5529</v>
      </c>
      <c r="D353" s="72" t="s">
        <v>1854</v>
      </c>
      <c r="E353" s="108" t="s">
        <v>1948</v>
      </c>
      <c r="F353" s="109" t="s">
        <v>5880</v>
      </c>
      <c r="G353" s="110">
        <v>34</v>
      </c>
      <c r="H353" s="110">
        <f t="shared" si="10"/>
        <v>4</v>
      </c>
      <c r="I353" s="108">
        <f t="shared" si="11"/>
        <v>38</v>
      </c>
      <c r="J353" s="108" t="s">
        <v>6803</v>
      </c>
      <c r="K353" s="77" t="e">
        <f>VLOOKUP(A353,'[1]BARCODES (L2)'!$A$3:$I$54,9,FALSE)</f>
        <v>#N/A</v>
      </c>
    </row>
    <row r="354" spans="1:11" s="77" customFormat="1" ht="35.25" customHeight="1">
      <c r="A354" s="108" t="s">
        <v>5084</v>
      </c>
      <c r="B354" s="72" t="s">
        <v>5456</v>
      </c>
      <c r="C354" s="111" t="s">
        <v>5529</v>
      </c>
      <c r="D354" s="72" t="s">
        <v>1854</v>
      </c>
      <c r="E354" s="108" t="s">
        <v>1949</v>
      </c>
      <c r="F354" s="109" t="s">
        <v>5881</v>
      </c>
      <c r="G354" s="110">
        <v>21</v>
      </c>
      <c r="H354" s="110">
        <f t="shared" si="10"/>
        <v>3</v>
      </c>
      <c r="I354" s="108">
        <f t="shared" si="11"/>
        <v>24</v>
      </c>
      <c r="J354" s="108" t="s">
        <v>6803</v>
      </c>
      <c r="K354" s="77" t="e">
        <f>VLOOKUP(A354,'[1]BARCODES (L2)'!$A$3:$I$54,9,FALSE)</f>
        <v>#N/A</v>
      </c>
    </row>
    <row r="355" spans="1:11" s="77" customFormat="1" ht="35.25" customHeight="1">
      <c r="A355" s="108" t="s">
        <v>5085</v>
      </c>
      <c r="B355" s="72" t="s">
        <v>5457</v>
      </c>
      <c r="C355" s="111" t="s">
        <v>5529</v>
      </c>
      <c r="D355" s="72" t="s">
        <v>1851</v>
      </c>
      <c r="E355" s="108" t="s">
        <v>1946</v>
      </c>
      <c r="F355" s="109" t="s">
        <v>5882</v>
      </c>
      <c r="G355" s="110">
        <v>35</v>
      </c>
      <c r="H355" s="110">
        <f t="shared" si="10"/>
        <v>4</v>
      </c>
      <c r="I355" s="108">
        <f t="shared" si="11"/>
        <v>39</v>
      </c>
      <c r="J355" s="108" t="s">
        <v>6803</v>
      </c>
      <c r="K355" s="77" t="e">
        <f>VLOOKUP(A355,'[1]BARCODES (L2)'!$A$3:$I$54,9,FALSE)</f>
        <v>#N/A</v>
      </c>
    </row>
    <row r="356" spans="1:11" s="77" customFormat="1" ht="35.25" customHeight="1">
      <c r="A356" s="108" t="s">
        <v>5086</v>
      </c>
      <c r="B356" s="72" t="s">
        <v>5457</v>
      </c>
      <c r="C356" s="111" t="s">
        <v>5529</v>
      </c>
      <c r="D356" s="72" t="s">
        <v>1851</v>
      </c>
      <c r="E356" s="108" t="s">
        <v>1947</v>
      </c>
      <c r="F356" s="109" t="s">
        <v>5883</v>
      </c>
      <c r="G356" s="110">
        <v>53</v>
      </c>
      <c r="H356" s="110">
        <f t="shared" si="10"/>
        <v>6</v>
      </c>
      <c r="I356" s="108">
        <f t="shared" si="11"/>
        <v>59</v>
      </c>
      <c r="J356" s="108" t="s">
        <v>6803</v>
      </c>
      <c r="K356" s="77" t="e">
        <f>VLOOKUP(A356,'[1]BARCODES (L2)'!$A$3:$I$54,9,FALSE)</f>
        <v>#N/A</v>
      </c>
    </row>
    <row r="357" spans="1:11" s="77" customFormat="1" ht="35.25" customHeight="1">
      <c r="A357" s="108" t="s">
        <v>5087</v>
      </c>
      <c r="B357" s="72" t="s">
        <v>5457</v>
      </c>
      <c r="C357" s="111" t="s">
        <v>5529</v>
      </c>
      <c r="D357" s="72" t="s">
        <v>1851</v>
      </c>
      <c r="E357" s="108" t="s">
        <v>1948</v>
      </c>
      <c r="F357" s="109" t="s">
        <v>5884</v>
      </c>
      <c r="G357" s="110">
        <v>46</v>
      </c>
      <c r="H357" s="110">
        <f t="shared" si="10"/>
        <v>5</v>
      </c>
      <c r="I357" s="108">
        <f t="shared" si="11"/>
        <v>51</v>
      </c>
      <c r="J357" s="108" t="s">
        <v>6803</v>
      </c>
      <c r="K357" s="77" t="e">
        <f>VLOOKUP(A357,'[1]BARCODES (L2)'!$A$3:$I$54,9,FALSE)</f>
        <v>#N/A</v>
      </c>
    </row>
    <row r="358" spans="1:11" s="77" customFormat="1" ht="35.25" customHeight="1">
      <c r="A358" s="108" t="s">
        <v>5088</v>
      </c>
      <c r="B358" s="72" t="s">
        <v>5457</v>
      </c>
      <c r="C358" s="111" t="s">
        <v>5529</v>
      </c>
      <c r="D358" s="72" t="s">
        <v>1851</v>
      </c>
      <c r="E358" s="108" t="s">
        <v>1949</v>
      </c>
      <c r="F358" s="109" t="s">
        <v>5885</v>
      </c>
      <c r="G358" s="110">
        <v>24</v>
      </c>
      <c r="H358" s="110">
        <f t="shared" si="10"/>
        <v>3</v>
      </c>
      <c r="I358" s="108">
        <f t="shared" si="11"/>
        <v>27</v>
      </c>
      <c r="J358" s="108" t="s">
        <v>6803</v>
      </c>
      <c r="K358" s="77" t="e">
        <f>VLOOKUP(A358,'[1]BARCODES (L2)'!$A$3:$I$54,9,FALSE)</f>
        <v>#N/A</v>
      </c>
    </row>
    <row r="359" spans="1:11" s="77" customFormat="1" ht="35.25" customHeight="1">
      <c r="A359" s="108" t="s">
        <v>5089</v>
      </c>
      <c r="B359" s="72" t="s">
        <v>5458</v>
      </c>
      <c r="C359" s="111" t="s">
        <v>5530</v>
      </c>
      <c r="D359" s="72" t="s">
        <v>5553</v>
      </c>
      <c r="E359" s="108" t="s">
        <v>1946</v>
      </c>
      <c r="F359" s="109" t="s">
        <v>5886</v>
      </c>
      <c r="G359" s="110">
        <v>24</v>
      </c>
      <c r="H359" s="110">
        <f t="shared" si="10"/>
        <v>3</v>
      </c>
      <c r="I359" s="108">
        <f t="shared" si="11"/>
        <v>27</v>
      </c>
      <c r="J359" s="108" t="s">
        <v>6804</v>
      </c>
      <c r="K359" s="77" t="e">
        <f>VLOOKUP(A359,'[1]BARCODES (L2)'!$A$3:$I$54,9,FALSE)</f>
        <v>#N/A</v>
      </c>
    </row>
    <row r="360" spans="1:11" s="77" customFormat="1" ht="35.25" customHeight="1">
      <c r="A360" s="108" t="s">
        <v>5090</v>
      </c>
      <c r="B360" s="72" t="s">
        <v>5458</v>
      </c>
      <c r="C360" s="111" t="s">
        <v>5530</v>
      </c>
      <c r="D360" s="72" t="s">
        <v>5553</v>
      </c>
      <c r="E360" s="108" t="s">
        <v>1947</v>
      </c>
      <c r="F360" s="109" t="s">
        <v>5887</v>
      </c>
      <c r="G360" s="110">
        <v>55</v>
      </c>
      <c r="H360" s="110">
        <f t="shared" si="10"/>
        <v>6</v>
      </c>
      <c r="I360" s="108">
        <f t="shared" si="11"/>
        <v>61</v>
      </c>
      <c r="J360" s="108" t="s">
        <v>6804</v>
      </c>
      <c r="K360" s="77" t="e">
        <f>VLOOKUP(A360,'[1]BARCODES (L2)'!$A$3:$I$54,9,FALSE)</f>
        <v>#N/A</v>
      </c>
    </row>
    <row r="361" spans="1:11" s="77" customFormat="1" ht="35.25" customHeight="1">
      <c r="A361" s="108" t="s">
        <v>5091</v>
      </c>
      <c r="B361" s="72" t="s">
        <v>5458</v>
      </c>
      <c r="C361" s="111" t="s">
        <v>5530</v>
      </c>
      <c r="D361" s="72" t="s">
        <v>5553</v>
      </c>
      <c r="E361" s="108" t="s">
        <v>1948</v>
      </c>
      <c r="F361" s="109" t="s">
        <v>5888</v>
      </c>
      <c r="G361" s="110">
        <v>69</v>
      </c>
      <c r="H361" s="110">
        <f t="shared" si="10"/>
        <v>7</v>
      </c>
      <c r="I361" s="108">
        <f t="shared" si="11"/>
        <v>76</v>
      </c>
      <c r="J361" s="108" t="s">
        <v>6804</v>
      </c>
      <c r="K361" s="77" t="e">
        <f>VLOOKUP(A361,'[1]BARCODES (L2)'!$A$3:$I$54,9,FALSE)</f>
        <v>#N/A</v>
      </c>
    </row>
    <row r="362" spans="1:11" s="77" customFormat="1" ht="35.25" customHeight="1">
      <c r="A362" s="108" t="s">
        <v>5092</v>
      </c>
      <c r="B362" s="72" t="s">
        <v>5458</v>
      </c>
      <c r="C362" s="111" t="s">
        <v>5530</v>
      </c>
      <c r="D362" s="72" t="s">
        <v>5553</v>
      </c>
      <c r="E362" s="108" t="s">
        <v>1949</v>
      </c>
      <c r="F362" s="109" t="s">
        <v>5889</v>
      </c>
      <c r="G362" s="110">
        <v>47</v>
      </c>
      <c r="H362" s="110">
        <f t="shared" si="10"/>
        <v>5</v>
      </c>
      <c r="I362" s="108">
        <f t="shared" si="11"/>
        <v>52</v>
      </c>
      <c r="J362" s="108" t="s">
        <v>6804</v>
      </c>
      <c r="K362" s="77" t="e">
        <f>VLOOKUP(A362,'[1]BARCODES (L2)'!$A$3:$I$54,9,FALSE)</f>
        <v>#N/A</v>
      </c>
    </row>
    <row r="363" spans="1:11" s="77" customFormat="1" ht="35.25" customHeight="1">
      <c r="A363" s="108" t="s">
        <v>5093</v>
      </c>
      <c r="B363" s="72" t="s">
        <v>5459</v>
      </c>
      <c r="C363" s="111" t="s">
        <v>5530</v>
      </c>
      <c r="D363" s="72" t="s">
        <v>5554</v>
      </c>
      <c r="E363" s="108" t="s">
        <v>1946</v>
      </c>
      <c r="F363" s="109" t="s">
        <v>5890</v>
      </c>
      <c r="G363" s="110">
        <v>23</v>
      </c>
      <c r="H363" s="110">
        <f t="shared" si="10"/>
        <v>3</v>
      </c>
      <c r="I363" s="108">
        <f t="shared" si="11"/>
        <v>26</v>
      </c>
      <c r="J363" s="108" t="s">
        <v>6804</v>
      </c>
      <c r="K363" s="77" t="e">
        <f>VLOOKUP(A363,'[1]BARCODES (L2)'!$A$3:$I$54,9,FALSE)</f>
        <v>#N/A</v>
      </c>
    </row>
    <row r="364" spans="1:11" s="77" customFormat="1" ht="35.25" customHeight="1">
      <c r="A364" s="108" t="s">
        <v>5094</v>
      </c>
      <c r="B364" s="72" t="s">
        <v>5459</v>
      </c>
      <c r="C364" s="111" t="s">
        <v>5530</v>
      </c>
      <c r="D364" s="72" t="s">
        <v>5554</v>
      </c>
      <c r="E364" s="108" t="s">
        <v>1947</v>
      </c>
      <c r="F364" s="109" t="s">
        <v>5891</v>
      </c>
      <c r="G364" s="110">
        <v>54</v>
      </c>
      <c r="H364" s="110">
        <f t="shared" si="10"/>
        <v>6</v>
      </c>
      <c r="I364" s="108">
        <f t="shared" si="11"/>
        <v>60</v>
      </c>
      <c r="J364" s="108" t="s">
        <v>6804</v>
      </c>
      <c r="K364" s="77" t="e">
        <f>VLOOKUP(A364,'[1]BARCODES (L2)'!$A$3:$I$54,9,FALSE)</f>
        <v>#N/A</v>
      </c>
    </row>
    <row r="365" spans="1:11" s="77" customFormat="1" ht="35.25" customHeight="1">
      <c r="A365" s="108" t="s">
        <v>5095</v>
      </c>
      <c r="B365" s="72" t="s">
        <v>5459</v>
      </c>
      <c r="C365" s="111" t="s">
        <v>5530</v>
      </c>
      <c r="D365" s="72" t="s">
        <v>5554</v>
      </c>
      <c r="E365" s="108" t="s">
        <v>1948</v>
      </c>
      <c r="F365" s="109" t="s">
        <v>5892</v>
      </c>
      <c r="G365" s="110">
        <v>66</v>
      </c>
      <c r="H365" s="110">
        <f t="shared" si="10"/>
        <v>7</v>
      </c>
      <c r="I365" s="108">
        <f t="shared" si="11"/>
        <v>73</v>
      </c>
      <c r="J365" s="108" t="s">
        <v>6804</v>
      </c>
      <c r="K365" s="77" t="e">
        <f>VLOOKUP(A365,'[1]BARCODES (L2)'!$A$3:$I$54,9,FALSE)</f>
        <v>#N/A</v>
      </c>
    </row>
    <row r="366" spans="1:11" s="77" customFormat="1" ht="35.25" customHeight="1">
      <c r="A366" s="108" t="s">
        <v>5096</v>
      </c>
      <c r="B366" s="72" t="s">
        <v>5459</v>
      </c>
      <c r="C366" s="111" t="s">
        <v>5530</v>
      </c>
      <c r="D366" s="72" t="s">
        <v>5554</v>
      </c>
      <c r="E366" s="108" t="s">
        <v>1949</v>
      </c>
      <c r="F366" s="109" t="s">
        <v>5893</v>
      </c>
      <c r="G366" s="110">
        <v>46</v>
      </c>
      <c r="H366" s="110">
        <f t="shared" si="10"/>
        <v>5</v>
      </c>
      <c r="I366" s="108">
        <f t="shared" si="11"/>
        <v>51</v>
      </c>
      <c r="J366" s="108" t="s">
        <v>6804</v>
      </c>
      <c r="K366" s="77" t="e">
        <f>VLOOKUP(A366,'[1]BARCODES (L2)'!$A$3:$I$54,9,FALSE)</f>
        <v>#N/A</v>
      </c>
    </row>
    <row r="367" spans="1:11" s="77" customFormat="1" ht="35.25" customHeight="1">
      <c r="A367" s="108" t="s">
        <v>5097</v>
      </c>
      <c r="B367" s="72" t="s">
        <v>5460</v>
      </c>
      <c r="C367" s="111" t="s">
        <v>5530</v>
      </c>
      <c r="D367" s="72" t="s">
        <v>5555</v>
      </c>
      <c r="E367" s="108" t="s">
        <v>1946</v>
      </c>
      <c r="F367" s="109" t="s">
        <v>5894</v>
      </c>
      <c r="G367" s="110">
        <v>19</v>
      </c>
      <c r="H367" s="110">
        <f t="shared" si="10"/>
        <v>2</v>
      </c>
      <c r="I367" s="108">
        <f t="shared" si="11"/>
        <v>21</v>
      </c>
      <c r="J367" s="108" t="s">
        <v>6804</v>
      </c>
      <c r="K367" s="77" t="e">
        <f>VLOOKUP(A367,'[1]BARCODES (L2)'!$A$3:$I$54,9,FALSE)</f>
        <v>#N/A</v>
      </c>
    </row>
    <row r="368" spans="1:11" s="77" customFormat="1" ht="35.25" customHeight="1">
      <c r="A368" s="108" t="s">
        <v>5098</v>
      </c>
      <c r="B368" s="72" t="s">
        <v>5460</v>
      </c>
      <c r="C368" s="111" t="s">
        <v>5530</v>
      </c>
      <c r="D368" s="72" t="s">
        <v>5555</v>
      </c>
      <c r="E368" s="108" t="s">
        <v>1947</v>
      </c>
      <c r="F368" s="109" t="s">
        <v>5895</v>
      </c>
      <c r="G368" s="110">
        <v>48</v>
      </c>
      <c r="H368" s="110">
        <f t="shared" si="10"/>
        <v>5</v>
      </c>
      <c r="I368" s="108">
        <f t="shared" si="11"/>
        <v>53</v>
      </c>
      <c r="J368" s="108" t="s">
        <v>6804</v>
      </c>
      <c r="K368" s="77" t="e">
        <f>VLOOKUP(A368,'[1]BARCODES (L2)'!$A$3:$I$54,9,FALSE)</f>
        <v>#N/A</v>
      </c>
    </row>
    <row r="369" spans="1:11" s="77" customFormat="1" ht="35.25" customHeight="1">
      <c r="A369" s="108" t="s">
        <v>5099</v>
      </c>
      <c r="B369" s="72" t="s">
        <v>5460</v>
      </c>
      <c r="C369" s="111" t="s">
        <v>5530</v>
      </c>
      <c r="D369" s="72" t="s">
        <v>5555</v>
      </c>
      <c r="E369" s="108" t="s">
        <v>1948</v>
      </c>
      <c r="F369" s="109" t="s">
        <v>5896</v>
      </c>
      <c r="G369" s="110">
        <v>60</v>
      </c>
      <c r="H369" s="110">
        <f t="shared" si="10"/>
        <v>6</v>
      </c>
      <c r="I369" s="108">
        <f t="shared" si="11"/>
        <v>66</v>
      </c>
      <c r="J369" s="108" t="s">
        <v>6804</v>
      </c>
      <c r="K369" s="77" t="e">
        <f>VLOOKUP(A369,'[1]BARCODES (L2)'!$A$3:$I$54,9,FALSE)</f>
        <v>#N/A</v>
      </c>
    </row>
    <row r="370" spans="1:11" s="77" customFormat="1" ht="35.25" customHeight="1">
      <c r="A370" s="108" t="s">
        <v>5100</v>
      </c>
      <c r="B370" s="72" t="s">
        <v>5460</v>
      </c>
      <c r="C370" s="111" t="s">
        <v>5530</v>
      </c>
      <c r="D370" s="72" t="s">
        <v>5555</v>
      </c>
      <c r="E370" s="108" t="s">
        <v>1949</v>
      </c>
      <c r="F370" s="109" t="s">
        <v>5897</v>
      </c>
      <c r="G370" s="110">
        <v>40</v>
      </c>
      <c r="H370" s="110">
        <f t="shared" si="10"/>
        <v>4</v>
      </c>
      <c r="I370" s="108">
        <f t="shared" si="11"/>
        <v>44</v>
      </c>
      <c r="J370" s="108" t="s">
        <v>6804</v>
      </c>
      <c r="K370" s="77" t="e">
        <f>VLOOKUP(A370,'[1]BARCODES (L2)'!$A$3:$I$54,9,FALSE)</f>
        <v>#N/A</v>
      </c>
    </row>
    <row r="371" spans="1:11" s="77" customFormat="1" ht="35.25" customHeight="1">
      <c r="A371" s="108" t="s">
        <v>5101</v>
      </c>
      <c r="B371" s="72" t="s">
        <v>5461</v>
      </c>
      <c r="C371" s="111" t="s">
        <v>5531</v>
      </c>
      <c r="D371" s="72" t="s">
        <v>5556</v>
      </c>
      <c r="E371" s="108" t="s">
        <v>1946</v>
      </c>
      <c r="F371" s="109" t="s">
        <v>5898</v>
      </c>
      <c r="G371" s="110">
        <v>16</v>
      </c>
      <c r="H371" s="110">
        <f t="shared" si="10"/>
        <v>2</v>
      </c>
      <c r="I371" s="108">
        <f t="shared" si="11"/>
        <v>18</v>
      </c>
      <c r="J371" s="108" t="s">
        <v>6805</v>
      </c>
      <c r="K371" s="77" t="e">
        <f>VLOOKUP(A371,'[1]BARCODES (L2)'!$A$3:$I$54,9,FALSE)</f>
        <v>#N/A</v>
      </c>
    </row>
    <row r="372" spans="1:11" s="77" customFormat="1" ht="35.25" customHeight="1">
      <c r="A372" s="108" t="s">
        <v>5102</v>
      </c>
      <c r="B372" s="72" t="s">
        <v>5461</v>
      </c>
      <c r="C372" s="111" t="s">
        <v>5531</v>
      </c>
      <c r="D372" s="72" t="s">
        <v>5556</v>
      </c>
      <c r="E372" s="108" t="s">
        <v>1947</v>
      </c>
      <c r="F372" s="109" t="s">
        <v>5899</v>
      </c>
      <c r="G372" s="110">
        <v>42</v>
      </c>
      <c r="H372" s="110">
        <f t="shared" si="10"/>
        <v>5</v>
      </c>
      <c r="I372" s="108">
        <f t="shared" si="11"/>
        <v>47</v>
      </c>
      <c r="J372" s="108" t="s">
        <v>6805</v>
      </c>
      <c r="K372" s="77" t="e">
        <f>VLOOKUP(A372,'[1]BARCODES (L2)'!$A$3:$I$54,9,FALSE)</f>
        <v>#N/A</v>
      </c>
    </row>
    <row r="373" spans="1:11" s="77" customFormat="1" ht="35.25" customHeight="1">
      <c r="A373" s="108" t="s">
        <v>5103</v>
      </c>
      <c r="B373" s="72" t="s">
        <v>5461</v>
      </c>
      <c r="C373" s="111" t="s">
        <v>5531</v>
      </c>
      <c r="D373" s="72" t="s">
        <v>5556</v>
      </c>
      <c r="E373" s="108" t="s">
        <v>1948</v>
      </c>
      <c r="F373" s="109" t="s">
        <v>5900</v>
      </c>
      <c r="G373" s="110">
        <v>52</v>
      </c>
      <c r="H373" s="110">
        <f t="shared" si="10"/>
        <v>6</v>
      </c>
      <c r="I373" s="108">
        <f t="shared" si="11"/>
        <v>58</v>
      </c>
      <c r="J373" s="108" t="s">
        <v>6805</v>
      </c>
      <c r="K373" s="77" t="e">
        <f>VLOOKUP(A373,'[1]BARCODES (L2)'!$A$3:$I$54,9,FALSE)</f>
        <v>#N/A</v>
      </c>
    </row>
    <row r="374" spans="1:11" s="77" customFormat="1" ht="35.25" customHeight="1">
      <c r="A374" s="108" t="s">
        <v>5104</v>
      </c>
      <c r="B374" s="72" t="s">
        <v>5461</v>
      </c>
      <c r="C374" s="111" t="s">
        <v>5531</v>
      </c>
      <c r="D374" s="72" t="s">
        <v>5556</v>
      </c>
      <c r="E374" s="108" t="s">
        <v>1949</v>
      </c>
      <c r="F374" s="109" t="s">
        <v>5901</v>
      </c>
      <c r="G374" s="110">
        <v>37</v>
      </c>
      <c r="H374" s="110">
        <f t="shared" si="10"/>
        <v>4</v>
      </c>
      <c r="I374" s="108">
        <f t="shared" si="11"/>
        <v>41</v>
      </c>
      <c r="J374" s="108" t="s">
        <v>6805</v>
      </c>
      <c r="K374" s="77" t="e">
        <f>VLOOKUP(A374,'[1]BARCODES (L2)'!$A$3:$I$54,9,FALSE)</f>
        <v>#N/A</v>
      </c>
    </row>
    <row r="375" spans="1:11" s="77" customFormat="1" ht="35.25" customHeight="1">
      <c r="A375" s="108" t="s">
        <v>5105</v>
      </c>
      <c r="B375" s="72" t="s">
        <v>5461</v>
      </c>
      <c r="C375" s="111" t="s">
        <v>5531</v>
      </c>
      <c r="D375" s="72" t="s">
        <v>5556</v>
      </c>
      <c r="E375" s="108" t="s">
        <v>1950</v>
      </c>
      <c r="F375" s="109" t="s">
        <v>5902</v>
      </c>
      <c r="G375" s="110">
        <v>12</v>
      </c>
      <c r="H375" s="110">
        <f t="shared" si="10"/>
        <v>2</v>
      </c>
      <c r="I375" s="108">
        <f t="shared" si="11"/>
        <v>14</v>
      </c>
      <c r="J375" s="108" t="s">
        <v>6805</v>
      </c>
      <c r="K375" s="77" t="e">
        <f>VLOOKUP(A375,'[1]BARCODES (L2)'!$A$3:$I$54,9,FALSE)</f>
        <v>#N/A</v>
      </c>
    </row>
    <row r="376" spans="1:11" s="77" customFormat="1" ht="35.25" customHeight="1">
      <c r="A376" s="108" t="s">
        <v>5106</v>
      </c>
      <c r="B376" s="72" t="s">
        <v>5462</v>
      </c>
      <c r="C376" s="111" t="s">
        <v>5531</v>
      </c>
      <c r="D376" s="72" t="s">
        <v>1851</v>
      </c>
      <c r="E376" s="108" t="s">
        <v>1946</v>
      </c>
      <c r="F376" s="109" t="s">
        <v>5903</v>
      </c>
      <c r="G376" s="110">
        <v>29</v>
      </c>
      <c r="H376" s="110">
        <f t="shared" si="10"/>
        <v>3</v>
      </c>
      <c r="I376" s="108">
        <f t="shared" si="11"/>
        <v>32</v>
      </c>
      <c r="J376" s="108" t="s">
        <v>6805</v>
      </c>
      <c r="K376" s="77" t="e">
        <f>VLOOKUP(A376,'[1]BARCODES (L2)'!$A$3:$I$54,9,FALSE)</f>
        <v>#N/A</v>
      </c>
    </row>
    <row r="377" spans="1:11" s="77" customFormat="1" ht="35.25" customHeight="1">
      <c r="A377" s="108" t="s">
        <v>5107</v>
      </c>
      <c r="B377" s="72" t="s">
        <v>5462</v>
      </c>
      <c r="C377" s="111" t="s">
        <v>5531</v>
      </c>
      <c r="D377" s="72" t="s">
        <v>1851</v>
      </c>
      <c r="E377" s="108" t="s">
        <v>1947</v>
      </c>
      <c r="F377" s="109" t="s">
        <v>5904</v>
      </c>
      <c r="G377" s="110">
        <v>70</v>
      </c>
      <c r="H377" s="110">
        <f t="shared" si="10"/>
        <v>7</v>
      </c>
      <c r="I377" s="108">
        <f t="shared" si="11"/>
        <v>77</v>
      </c>
      <c r="J377" s="108" t="s">
        <v>6805</v>
      </c>
      <c r="K377" s="77" t="e">
        <f>VLOOKUP(A377,'[1]BARCODES (L2)'!$A$3:$I$54,9,FALSE)</f>
        <v>#N/A</v>
      </c>
    </row>
    <row r="378" spans="1:11" s="77" customFormat="1" ht="35.25" customHeight="1">
      <c r="A378" s="108" t="s">
        <v>5108</v>
      </c>
      <c r="B378" s="72" t="s">
        <v>5462</v>
      </c>
      <c r="C378" s="111" t="s">
        <v>5531</v>
      </c>
      <c r="D378" s="72" t="s">
        <v>1851</v>
      </c>
      <c r="E378" s="108" t="s">
        <v>1948</v>
      </c>
      <c r="F378" s="109" t="s">
        <v>5905</v>
      </c>
      <c r="G378" s="110">
        <v>88</v>
      </c>
      <c r="H378" s="110">
        <f t="shared" si="10"/>
        <v>9</v>
      </c>
      <c r="I378" s="108">
        <f t="shared" si="11"/>
        <v>97</v>
      </c>
      <c r="J378" s="108" t="s">
        <v>6805</v>
      </c>
      <c r="K378" s="77" t="e">
        <f>VLOOKUP(A378,'[1]BARCODES (L2)'!$A$3:$I$54,9,FALSE)</f>
        <v>#N/A</v>
      </c>
    </row>
    <row r="379" spans="1:11" s="77" customFormat="1" ht="35.25" customHeight="1">
      <c r="A379" s="108" t="s">
        <v>5109</v>
      </c>
      <c r="B379" s="72" t="s">
        <v>5462</v>
      </c>
      <c r="C379" s="111" t="s">
        <v>5531</v>
      </c>
      <c r="D379" s="72" t="s">
        <v>1851</v>
      </c>
      <c r="E379" s="108" t="s">
        <v>1949</v>
      </c>
      <c r="F379" s="109" t="s">
        <v>5906</v>
      </c>
      <c r="G379" s="110">
        <v>61</v>
      </c>
      <c r="H379" s="110">
        <f t="shared" si="10"/>
        <v>7</v>
      </c>
      <c r="I379" s="108">
        <f t="shared" si="11"/>
        <v>68</v>
      </c>
      <c r="J379" s="108" t="s">
        <v>6805</v>
      </c>
      <c r="K379" s="77" t="e">
        <f>VLOOKUP(A379,'[1]BARCODES (L2)'!$A$3:$I$54,9,FALSE)</f>
        <v>#N/A</v>
      </c>
    </row>
    <row r="380" spans="1:11" s="77" customFormat="1" ht="35.25" customHeight="1">
      <c r="A380" s="108" t="s">
        <v>5110</v>
      </c>
      <c r="B380" s="72" t="s">
        <v>5462</v>
      </c>
      <c r="C380" s="111" t="s">
        <v>5531</v>
      </c>
      <c r="D380" s="72" t="s">
        <v>1851</v>
      </c>
      <c r="E380" s="108" t="s">
        <v>1950</v>
      </c>
      <c r="F380" s="109" t="s">
        <v>5907</v>
      </c>
      <c r="G380" s="110">
        <v>18</v>
      </c>
      <c r="H380" s="110">
        <f t="shared" si="10"/>
        <v>2</v>
      </c>
      <c r="I380" s="108">
        <f t="shared" si="11"/>
        <v>20</v>
      </c>
      <c r="J380" s="108" t="s">
        <v>6805</v>
      </c>
      <c r="K380" s="77" t="e">
        <f>VLOOKUP(A380,'[1]BARCODES (L2)'!$A$3:$I$54,9,FALSE)</f>
        <v>#N/A</v>
      </c>
    </row>
    <row r="381" spans="1:11" s="77" customFormat="1" ht="35.25" customHeight="1">
      <c r="A381" s="108" t="s">
        <v>5111</v>
      </c>
      <c r="B381" s="72" t="s">
        <v>5463</v>
      </c>
      <c r="C381" s="111" t="s">
        <v>5531</v>
      </c>
      <c r="D381" s="72" t="s">
        <v>5557</v>
      </c>
      <c r="E381" s="108" t="s">
        <v>1946</v>
      </c>
      <c r="F381" s="109" t="s">
        <v>5908</v>
      </c>
      <c r="G381" s="110">
        <v>18</v>
      </c>
      <c r="H381" s="110">
        <f t="shared" si="10"/>
        <v>2</v>
      </c>
      <c r="I381" s="108">
        <f t="shared" si="11"/>
        <v>20</v>
      </c>
      <c r="J381" s="108" t="s">
        <v>6805</v>
      </c>
      <c r="K381" s="77" t="e">
        <f>VLOOKUP(A381,'[1]BARCODES (L2)'!$A$3:$I$54,9,FALSE)</f>
        <v>#N/A</v>
      </c>
    </row>
    <row r="382" spans="1:11" s="77" customFormat="1" ht="35.25" customHeight="1">
      <c r="A382" s="108" t="s">
        <v>5112</v>
      </c>
      <c r="B382" s="72" t="s">
        <v>5463</v>
      </c>
      <c r="C382" s="111" t="s">
        <v>5531</v>
      </c>
      <c r="D382" s="72" t="s">
        <v>5557</v>
      </c>
      <c r="E382" s="108" t="s">
        <v>1947</v>
      </c>
      <c r="F382" s="109" t="s">
        <v>5909</v>
      </c>
      <c r="G382" s="110">
        <v>42</v>
      </c>
      <c r="H382" s="110">
        <f t="shared" si="10"/>
        <v>5</v>
      </c>
      <c r="I382" s="108">
        <f t="shared" si="11"/>
        <v>47</v>
      </c>
      <c r="J382" s="108" t="s">
        <v>6805</v>
      </c>
      <c r="K382" s="77" t="e">
        <f>VLOOKUP(A382,'[1]BARCODES (L2)'!$A$3:$I$54,9,FALSE)</f>
        <v>#N/A</v>
      </c>
    </row>
    <row r="383" spans="1:11" s="77" customFormat="1" ht="35.25" customHeight="1">
      <c r="A383" s="108" t="s">
        <v>5113</v>
      </c>
      <c r="B383" s="72" t="s">
        <v>5463</v>
      </c>
      <c r="C383" s="111" t="s">
        <v>5531</v>
      </c>
      <c r="D383" s="72" t="s">
        <v>5557</v>
      </c>
      <c r="E383" s="108" t="s">
        <v>1948</v>
      </c>
      <c r="F383" s="109" t="s">
        <v>5910</v>
      </c>
      <c r="G383" s="110">
        <v>52</v>
      </c>
      <c r="H383" s="110">
        <f t="shared" si="10"/>
        <v>6</v>
      </c>
      <c r="I383" s="108">
        <f t="shared" si="11"/>
        <v>58</v>
      </c>
      <c r="J383" s="108" t="s">
        <v>6805</v>
      </c>
      <c r="K383" s="77" t="e">
        <f>VLOOKUP(A383,'[1]BARCODES (L2)'!$A$3:$I$54,9,FALSE)</f>
        <v>#N/A</v>
      </c>
    </row>
    <row r="384" spans="1:11" s="77" customFormat="1" ht="35.25" customHeight="1">
      <c r="A384" s="108" t="s">
        <v>5114</v>
      </c>
      <c r="B384" s="72" t="s">
        <v>5463</v>
      </c>
      <c r="C384" s="111" t="s">
        <v>5531</v>
      </c>
      <c r="D384" s="72" t="s">
        <v>5557</v>
      </c>
      <c r="E384" s="108" t="s">
        <v>1949</v>
      </c>
      <c r="F384" s="109" t="s">
        <v>5911</v>
      </c>
      <c r="G384" s="110">
        <v>39</v>
      </c>
      <c r="H384" s="110">
        <f t="shared" si="10"/>
        <v>4</v>
      </c>
      <c r="I384" s="108">
        <f t="shared" si="11"/>
        <v>43</v>
      </c>
      <c r="J384" s="108" t="s">
        <v>6805</v>
      </c>
      <c r="K384" s="77" t="e">
        <f>VLOOKUP(A384,'[1]BARCODES (L2)'!$A$3:$I$54,9,FALSE)</f>
        <v>#N/A</v>
      </c>
    </row>
    <row r="385" spans="1:11" s="77" customFormat="1" ht="35.25" customHeight="1">
      <c r="A385" s="108" t="s">
        <v>5115</v>
      </c>
      <c r="B385" s="72" t="s">
        <v>5463</v>
      </c>
      <c r="C385" s="111" t="s">
        <v>5531</v>
      </c>
      <c r="D385" s="72" t="s">
        <v>5557</v>
      </c>
      <c r="E385" s="108" t="s">
        <v>1950</v>
      </c>
      <c r="F385" s="109" t="s">
        <v>5912</v>
      </c>
      <c r="G385" s="110">
        <v>12</v>
      </c>
      <c r="H385" s="110">
        <f t="shared" si="10"/>
        <v>2</v>
      </c>
      <c r="I385" s="108">
        <f t="shared" si="11"/>
        <v>14</v>
      </c>
      <c r="J385" s="108" t="s">
        <v>6805</v>
      </c>
      <c r="K385" s="77" t="e">
        <f>VLOOKUP(A385,'[1]BARCODES (L2)'!$A$3:$I$54,9,FALSE)</f>
        <v>#N/A</v>
      </c>
    </row>
    <row r="386" spans="1:11" s="77" customFormat="1" ht="35.25" customHeight="1">
      <c r="A386" s="108" t="s">
        <v>5116</v>
      </c>
      <c r="B386" s="72" t="s">
        <v>5464</v>
      </c>
      <c r="C386" s="111" t="s">
        <v>5532</v>
      </c>
      <c r="D386" s="72" t="s">
        <v>1851</v>
      </c>
      <c r="E386" s="108" t="s">
        <v>1946</v>
      </c>
      <c r="F386" s="109" t="s">
        <v>5913</v>
      </c>
      <c r="G386" s="110">
        <v>22</v>
      </c>
      <c r="H386" s="110">
        <f t="shared" si="10"/>
        <v>3</v>
      </c>
      <c r="I386" s="108">
        <f t="shared" si="11"/>
        <v>25</v>
      </c>
      <c r="J386" s="108" t="s">
        <v>6806</v>
      </c>
      <c r="K386" s="77" t="e">
        <f>VLOOKUP(A386,'[1]BARCODES (L2)'!$A$3:$I$54,9,FALSE)</f>
        <v>#N/A</v>
      </c>
    </row>
    <row r="387" spans="1:11" s="77" customFormat="1" ht="35.25" customHeight="1">
      <c r="A387" s="108" t="s">
        <v>5117</v>
      </c>
      <c r="B387" s="72" t="s">
        <v>5464</v>
      </c>
      <c r="C387" s="111" t="s">
        <v>5532</v>
      </c>
      <c r="D387" s="72" t="s">
        <v>1851</v>
      </c>
      <c r="E387" s="108" t="s">
        <v>1947</v>
      </c>
      <c r="F387" s="109" t="s">
        <v>5914</v>
      </c>
      <c r="G387" s="110">
        <v>53</v>
      </c>
      <c r="H387" s="110">
        <f t="shared" si="10"/>
        <v>6</v>
      </c>
      <c r="I387" s="108">
        <f t="shared" si="11"/>
        <v>59</v>
      </c>
      <c r="J387" s="108" t="s">
        <v>6806</v>
      </c>
      <c r="K387" s="77" t="e">
        <f>VLOOKUP(A387,'[1]BARCODES (L2)'!$A$3:$I$54,9,FALSE)</f>
        <v>#N/A</v>
      </c>
    </row>
    <row r="388" spans="1:11" s="77" customFormat="1" ht="35.25" customHeight="1">
      <c r="A388" s="108" t="s">
        <v>5118</v>
      </c>
      <c r="B388" s="72" t="s">
        <v>5464</v>
      </c>
      <c r="C388" s="111" t="s">
        <v>5532</v>
      </c>
      <c r="D388" s="72" t="s">
        <v>1851</v>
      </c>
      <c r="E388" s="108" t="s">
        <v>1948</v>
      </c>
      <c r="F388" s="109" t="s">
        <v>5915</v>
      </c>
      <c r="G388" s="110">
        <v>67</v>
      </c>
      <c r="H388" s="110">
        <f t="shared" ref="H388:H451" si="12">ROUNDUP(G388*10%,0)</f>
        <v>7</v>
      </c>
      <c r="I388" s="108">
        <f t="shared" ref="I388:I451" si="13">SUM(G388:H388)</f>
        <v>74</v>
      </c>
      <c r="J388" s="108" t="s">
        <v>6806</v>
      </c>
      <c r="K388" s="77" t="e">
        <f>VLOOKUP(A388,'[1]BARCODES (L2)'!$A$3:$I$54,9,FALSE)</f>
        <v>#N/A</v>
      </c>
    </row>
    <row r="389" spans="1:11" s="77" customFormat="1" ht="35.25" customHeight="1">
      <c r="A389" s="108" t="s">
        <v>5119</v>
      </c>
      <c r="B389" s="72" t="s">
        <v>5464</v>
      </c>
      <c r="C389" s="111" t="s">
        <v>5532</v>
      </c>
      <c r="D389" s="72" t="s">
        <v>1851</v>
      </c>
      <c r="E389" s="108" t="s">
        <v>1949</v>
      </c>
      <c r="F389" s="109" t="s">
        <v>5916</v>
      </c>
      <c r="G389" s="110">
        <v>43</v>
      </c>
      <c r="H389" s="110">
        <f t="shared" si="12"/>
        <v>5</v>
      </c>
      <c r="I389" s="108">
        <f t="shared" si="13"/>
        <v>48</v>
      </c>
      <c r="J389" s="108" t="s">
        <v>6806</v>
      </c>
      <c r="K389" s="77" t="e">
        <f>VLOOKUP(A389,'[1]BARCODES (L2)'!$A$3:$I$54,9,FALSE)</f>
        <v>#N/A</v>
      </c>
    </row>
    <row r="390" spans="1:11" s="77" customFormat="1" ht="35.25" customHeight="1">
      <c r="A390" s="108" t="s">
        <v>5120</v>
      </c>
      <c r="B390" s="72" t="s">
        <v>5464</v>
      </c>
      <c r="C390" s="111" t="s">
        <v>5532</v>
      </c>
      <c r="D390" s="72" t="s">
        <v>1851</v>
      </c>
      <c r="E390" s="108" t="s">
        <v>1950</v>
      </c>
      <c r="F390" s="109" t="s">
        <v>5917</v>
      </c>
      <c r="G390" s="110">
        <v>15</v>
      </c>
      <c r="H390" s="110">
        <f t="shared" si="12"/>
        <v>2</v>
      </c>
      <c r="I390" s="108">
        <f t="shared" si="13"/>
        <v>17</v>
      </c>
      <c r="J390" s="108" t="s">
        <v>6806</v>
      </c>
      <c r="K390" s="77" t="e">
        <f>VLOOKUP(A390,'[1]BARCODES (L2)'!$A$3:$I$54,9,FALSE)</f>
        <v>#N/A</v>
      </c>
    </row>
    <row r="391" spans="1:11" s="77" customFormat="1" ht="35.25" customHeight="1">
      <c r="A391" s="108" t="s">
        <v>5121</v>
      </c>
      <c r="B391" s="72" t="s">
        <v>5465</v>
      </c>
      <c r="C391" s="111" t="s">
        <v>5532</v>
      </c>
      <c r="D391" s="72" t="s">
        <v>1871</v>
      </c>
      <c r="E391" s="108" t="s">
        <v>1946</v>
      </c>
      <c r="F391" s="109" t="s">
        <v>5918</v>
      </c>
      <c r="G391" s="110">
        <v>22</v>
      </c>
      <c r="H391" s="110">
        <f t="shared" si="12"/>
        <v>3</v>
      </c>
      <c r="I391" s="108">
        <f t="shared" si="13"/>
        <v>25</v>
      </c>
      <c r="J391" s="108" t="s">
        <v>6806</v>
      </c>
      <c r="K391" s="77" t="e">
        <f>VLOOKUP(A391,'[1]BARCODES (L2)'!$A$3:$I$54,9,FALSE)</f>
        <v>#N/A</v>
      </c>
    </row>
    <row r="392" spans="1:11" s="77" customFormat="1" ht="35.25" customHeight="1">
      <c r="A392" s="108" t="s">
        <v>5122</v>
      </c>
      <c r="B392" s="72" t="s">
        <v>5465</v>
      </c>
      <c r="C392" s="111" t="s">
        <v>5532</v>
      </c>
      <c r="D392" s="72" t="s">
        <v>1871</v>
      </c>
      <c r="E392" s="108" t="s">
        <v>1947</v>
      </c>
      <c r="F392" s="109" t="s">
        <v>5919</v>
      </c>
      <c r="G392" s="110">
        <v>51</v>
      </c>
      <c r="H392" s="110">
        <f t="shared" si="12"/>
        <v>6</v>
      </c>
      <c r="I392" s="108">
        <f t="shared" si="13"/>
        <v>57</v>
      </c>
      <c r="J392" s="108" t="s">
        <v>6806</v>
      </c>
      <c r="K392" s="77" t="e">
        <f>VLOOKUP(A392,'[1]BARCODES (L2)'!$A$3:$I$54,9,FALSE)</f>
        <v>#N/A</v>
      </c>
    </row>
    <row r="393" spans="1:11" s="77" customFormat="1" ht="35.25" customHeight="1">
      <c r="A393" s="108" t="s">
        <v>5123</v>
      </c>
      <c r="B393" s="72" t="s">
        <v>5465</v>
      </c>
      <c r="C393" s="111" t="s">
        <v>5532</v>
      </c>
      <c r="D393" s="72" t="s">
        <v>1871</v>
      </c>
      <c r="E393" s="108" t="s">
        <v>1948</v>
      </c>
      <c r="F393" s="109" t="s">
        <v>5920</v>
      </c>
      <c r="G393" s="110">
        <v>65</v>
      </c>
      <c r="H393" s="110">
        <f t="shared" si="12"/>
        <v>7</v>
      </c>
      <c r="I393" s="108">
        <f t="shared" si="13"/>
        <v>72</v>
      </c>
      <c r="J393" s="108" t="s">
        <v>6806</v>
      </c>
      <c r="K393" s="77" t="e">
        <f>VLOOKUP(A393,'[1]BARCODES (L2)'!$A$3:$I$54,9,FALSE)</f>
        <v>#N/A</v>
      </c>
    </row>
    <row r="394" spans="1:11" s="77" customFormat="1" ht="35.25" customHeight="1">
      <c r="A394" s="108" t="s">
        <v>5124</v>
      </c>
      <c r="B394" s="72" t="s">
        <v>5465</v>
      </c>
      <c r="C394" s="111" t="s">
        <v>5532</v>
      </c>
      <c r="D394" s="72" t="s">
        <v>1871</v>
      </c>
      <c r="E394" s="108" t="s">
        <v>1949</v>
      </c>
      <c r="F394" s="109" t="s">
        <v>5921</v>
      </c>
      <c r="G394" s="110">
        <v>43</v>
      </c>
      <c r="H394" s="110">
        <f t="shared" si="12"/>
        <v>5</v>
      </c>
      <c r="I394" s="108">
        <f t="shared" si="13"/>
        <v>48</v>
      </c>
      <c r="J394" s="108" t="s">
        <v>6806</v>
      </c>
      <c r="K394" s="77" t="e">
        <f>VLOOKUP(A394,'[1]BARCODES (L2)'!$A$3:$I$54,9,FALSE)</f>
        <v>#N/A</v>
      </c>
    </row>
    <row r="395" spans="1:11" s="77" customFormat="1" ht="35.25" customHeight="1">
      <c r="A395" s="108" t="s">
        <v>5125</v>
      </c>
      <c r="B395" s="72" t="s">
        <v>5465</v>
      </c>
      <c r="C395" s="111" t="s">
        <v>5532</v>
      </c>
      <c r="D395" s="72" t="s">
        <v>1871</v>
      </c>
      <c r="E395" s="108" t="s">
        <v>1950</v>
      </c>
      <c r="F395" s="109" t="s">
        <v>5922</v>
      </c>
      <c r="G395" s="110">
        <v>15</v>
      </c>
      <c r="H395" s="110">
        <f t="shared" si="12"/>
        <v>2</v>
      </c>
      <c r="I395" s="108">
        <f t="shared" si="13"/>
        <v>17</v>
      </c>
      <c r="J395" s="108" t="s">
        <v>6806</v>
      </c>
      <c r="K395" s="77" t="e">
        <f>VLOOKUP(A395,'[1]BARCODES (L2)'!$A$3:$I$54,9,FALSE)</f>
        <v>#N/A</v>
      </c>
    </row>
    <row r="396" spans="1:11" s="77" customFormat="1" ht="35.25" customHeight="1">
      <c r="A396" s="108" t="s">
        <v>5126</v>
      </c>
      <c r="B396" s="72" t="s">
        <v>5466</v>
      </c>
      <c r="C396" s="111" t="s">
        <v>5532</v>
      </c>
      <c r="D396" s="72" t="s">
        <v>1870</v>
      </c>
      <c r="E396" s="108" t="s">
        <v>1946</v>
      </c>
      <c r="F396" s="109" t="s">
        <v>5923</v>
      </c>
      <c r="G396" s="110">
        <v>22</v>
      </c>
      <c r="H396" s="110">
        <f t="shared" si="12"/>
        <v>3</v>
      </c>
      <c r="I396" s="108">
        <f t="shared" si="13"/>
        <v>25</v>
      </c>
      <c r="J396" s="108" t="s">
        <v>6806</v>
      </c>
      <c r="K396" s="77" t="e">
        <f>VLOOKUP(A396,'[1]BARCODES (L2)'!$A$3:$I$54,9,FALSE)</f>
        <v>#N/A</v>
      </c>
    </row>
    <row r="397" spans="1:11" s="77" customFormat="1" ht="35.25" customHeight="1">
      <c r="A397" s="108" t="s">
        <v>5127</v>
      </c>
      <c r="B397" s="72" t="s">
        <v>5466</v>
      </c>
      <c r="C397" s="111" t="s">
        <v>5532</v>
      </c>
      <c r="D397" s="72" t="s">
        <v>1870</v>
      </c>
      <c r="E397" s="108" t="s">
        <v>1947</v>
      </c>
      <c r="F397" s="109" t="s">
        <v>5924</v>
      </c>
      <c r="G397" s="110">
        <v>53</v>
      </c>
      <c r="H397" s="110">
        <f t="shared" si="12"/>
        <v>6</v>
      </c>
      <c r="I397" s="108">
        <f t="shared" si="13"/>
        <v>59</v>
      </c>
      <c r="J397" s="108" t="s">
        <v>6806</v>
      </c>
      <c r="K397" s="77" t="e">
        <f>VLOOKUP(A397,'[1]BARCODES (L2)'!$A$3:$I$54,9,FALSE)</f>
        <v>#N/A</v>
      </c>
    </row>
    <row r="398" spans="1:11" s="77" customFormat="1" ht="35.25" customHeight="1">
      <c r="A398" s="108" t="s">
        <v>5128</v>
      </c>
      <c r="B398" s="72" t="s">
        <v>5466</v>
      </c>
      <c r="C398" s="111" t="s">
        <v>5532</v>
      </c>
      <c r="D398" s="72" t="s">
        <v>1870</v>
      </c>
      <c r="E398" s="108" t="s">
        <v>1948</v>
      </c>
      <c r="F398" s="109" t="s">
        <v>5925</v>
      </c>
      <c r="G398" s="110">
        <v>67</v>
      </c>
      <c r="H398" s="110">
        <f t="shared" si="12"/>
        <v>7</v>
      </c>
      <c r="I398" s="108">
        <f t="shared" si="13"/>
        <v>74</v>
      </c>
      <c r="J398" s="108" t="s">
        <v>6806</v>
      </c>
      <c r="K398" s="77" t="e">
        <f>VLOOKUP(A398,'[1]BARCODES (L2)'!$A$3:$I$54,9,FALSE)</f>
        <v>#N/A</v>
      </c>
    </row>
    <row r="399" spans="1:11" s="77" customFormat="1" ht="35.25" customHeight="1">
      <c r="A399" s="108" t="s">
        <v>5129</v>
      </c>
      <c r="B399" s="72" t="s">
        <v>5466</v>
      </c>
      <c r="C399" s="111" t="s">
        <v>5532</v>
      </c>
      <c r="D399" s="72" t="s">
        <v>1870</v>
      </c>
      <c r="E399" s="108" t="s">
        <v>1949</v>
      </c>
      <c r="F399" s="109" t="s">
        <v>5926</v>
      </c>
      <c r="G399" s="110">
        <v>43</v>
      </c>
      <c r="H399" s="110">
        <f t="shared" si="12"/>
        <v>5</v>
      </c>
      <c r="I399" s="108">
        <f t="shared" si="13"/>
        <v>48</v>
      </c>
      <c r="J399" s="108" t="s">
        <v>6806</v>
      </c>
      <c r="K399" s="77" t="e">
        <f>VLOOKUP(A399,'[1]BARCODES (L2)'!$A$3:$I$54,9,FALSE)</f>
        <v>#N/A</v>
      </c>
    </row>
    <row r="400" spans="1:11" s="77" customFormat="1" ht="35.25" customHeight="1">
      <c r="A400" s="108" t="s">
        <v>5130</v>
      </c>
      <c r="B400" s="72" t="s">
        <v>5466</v>
      </c>
      <c r="C400" s="111" t="s">
        <v>5532</v>
      </c>
      <c r="D400" s="72" t="s">
        <v>1870</v>
      </c>
      <c r="E400" s="108" t="s">
        <v>1950</v>
      </c>
      <c r="F400" s="109" t="s">
        <v>5927</v>
      </c>
      <c r="G400" s="110">
        <v>15</v>
      </c>
      <c r="H400" s="110">
        <f t="shared" si="12"/>
        <v>2</v>
      </c>
      <c r="I400" s="108">
        <f t="shared" si="13"/>
        <v>17</v>
      </c>
      <c r="J400" s="108" t="s">
        <v>6806</v>
      </c>
      <c r="K400" s="77" t="e">
        <f>VLOOKUP(A400,'[1]BARCODES (L2)'!$A$3:$I$54,9,FALSE)</f>
        <v>#N/A</v>
      </c>
    </row>
    <row r="401" spans="1:11" s="77" customFormat="1" ht="35.25" customHeight="1">
      <c r="A401" s="108" t="s">
        <v>5131</v>
      </c>
      <c r="B401" s="72" t="s">
        <v>5467</v>
      </c>
      <c r="C401" s="111" t="s">
        <v>5532</v>
      </c>
      <c r="D401" s="72" t="s">
        <v>1854</v>
      </c>
      <c r="E401" s="108" t="s">
        <v>1946</v>
      </c>
      <c r="F401" s="109" t="s">
        <v>5928</v>
      </c>
      <c r="G401" s="110">
        <v>22</v>
      </c>
      <c r="H401" s="110">
        <f t="shared" si="12"/>
        <v>3</v>
      </c>
      <c r="I401" s="108">
        <f t="shared" si="13"/>
        <v>25</v>
      </c>
      <c r="J401" s="108" t="s">
        <v>6806</v>
      </c>
      <c r="K401" s="77" t="e">
        <f>VLOOKUP(A401,'[1]BARCODES (L2)'!$A$3:$I$54,9,FALSE)</f>
        <v>#N/A</v>
      </c>
    </row>
    <row r="402" spans="1:11" s="77" customFormat="1" ht="35.25" customHeight="1">
      <c r="A402" s="108" t="s">
        <v>5132</v>
      </c>
      <c r="B402" s="72" t="s">
        <v>5467</v>
      </c>
      <c r="C402" s="111" t="s">
        <v>5532</v>
      </c>
      <c r="D402" s="72" t="s">
        <v>1854</v>
      </c>
      <c r="E402" s="108" t="s">
        <v>1947</v>
      </c>
      <c r="F402" s="109" t="s">
        <v>5929</v>
      </c>
      <c r="G402" s="110">
        <v>53</v>
      </c>
      <c r="H402" s="110">
        <f t="shared" si="12"/>
        <v>6</v>
      </c>
      <c r="I402" s="108">
        <f t="shared" si="13"/>
        <v>59</v>
      </c>
      <c r="J402" s="108" t="s">
        <v>6806</v>
      </c>
      <c r="K402" s="77" t="e">
        <f>VLOOKUP(A402,'[1]BARCODES (L2)'!$A$3:$I$54,9,FALSE)</f>
        <v>#N/A</v>
      </c>
    </row>
    <row r="403" spans="1:11" s="77" customFormat="1" ht="35.25" customHeight="1">
      <c r="A403" s="108" t="s">
        <v>5133</v>
      </c>
      <c r="B403" s="72" t="s">
        <v>5467</v>
      </c>
      <c r="C403" s="111" t="s">
        <v>5532</v>
      </c>
      <c r="D403" s="72" t="s">
        <v>1854</v>
      </c>
      <c r="E403" s="108" t="s">
        <v>1948</v>
      </c>
      <c r="F403" s="109" t="s">
        <v>5930</v>
      </c>
      <c r="G403" s="110">
        <v>67</v>
      </c>
      <c r="H403" s="110">
        <f t="shared" si="12"/>
        <v>7</v>
      </c>
      <c r="I403" s="108">
        <f t="shared" si="13"/>
        <v>74</v>
      </c>
      <c r="J403" s="108" t="s">
        <v>6806</v>
      </c>
      <c r="K403" s="77" t="e">
        <f>VLOOKUP(A403,'[1]BARCODES (L2)'!$A$3:$I$54,9,FALSE)</f>
        <v>#N/A</v>
      </c>
    </row>
    <row r="404" spans="1:11" s="77" customFormat="1" ht="35.25" customHeight="1">
      <c r="A404" s="108" t="s">
        <v>5134</v>
      </c>
      <c r="B404" s="72" t="s">
        <v>5467</v>
      </c>
      <c r="C404" s="111" t="s">
        <v>5532</v>
      </c>
      <c r="D404" s="72" t="s">
        <v>1854</v>
      </c>
      <c r="E404" s="108" t="s">
        <v>1949</v>
      </c>
      <c r="F404" s="109" t="s">
        <v>5931</v>
      </c>
      <c r="G404" s="110">
        <v>43</v>
      </c>
      <c r="H404" s="110">
        <f t="shared" si="12"/>
        <v>5</v>
      </c>
      <c r="I404" s="108">
        <f t="shared" si="13"/>
        <v>48</v>
      </c>
      <c r="J404" s="108" t="s">
        <v>6806</v>
      </c>
      <c r="K404" s="77" t="e">
        <f>VLOOKUP(A404,'[1]BARCODES (L2)'!$A$3:$I$54,9,FALSE)</f>
        <v>#N/A</v>
      </c>
    </row>
    <row r="405" spans="1:11" s="77" customFormat="1" ht="35.25" customHeight="1">
      <c r="A405" s="108" t="s">
        <v>5135</v>
      </c>
      <c r="B405" s="72" t="s">
        <v>5467</v>
      </c>
      <c r="C405" s="111" t="s">
        <v>5532</v>
      </c>
      <c r="D405" s="72" t="s">
        <v>1854</v>
      </c>
      <c r="E405" s="108" t="s">
        <v>1950</v>
      </c>
      <c r="F405" s="109" t="s">
        <v>5932</v>
      </c>
      <c r="G405" s="110">
        <v>15</v>
      </c>
      <c r="H405" s="110">
        <f t="shared" si="12"/>
        <v>2</v>
      </c>
      <c r="I405" s="108">
        <f t="shared" si="13"/>
        <v>17</v>
      </c>
      <c r="J405" s="108" t="s">
        <v>6806</v>
      </c>
      <c r="K405" s="77" t="e">
        <f>VLOOKUP(A405,'[1]BARCODES (L2)'!$A$3:$I$54,9,FALSE)</f>
        <v>#N/A</v>
      </c>
    </row>
    <row r="406" spans="1:11" s="77" customFormat="1" ht="35.25" customHeight="1">
      <c r="A406" s="108" t="s">
        <v>5136</v>
      </c>
      <c r="B406" s="72" t="s">
        <v>5468</v>
      </c>
      <c r="C406" s="111" t="s">
        <v>5533</v>
      </c>
      <c r="D406" s="72" t="s">
        <v>5558</v>
      </c>
      <c r="E406" s="108" t="s">
        <v>1946</v>
      </c>
      <c r="F406" s="109" t="s">
        <v>5933</v>
      </c>
      <c r="G406" s="110">
        <v>30</v>
      </c>
      <c r="H406" s="110">
        <f t="shared" si="12"/>
        <v>3</v>
      </c>
      <c r="I406" s="108">
        <f t="shared" si="13"/>
        <v>33</v>
      </c>
      <c r="J406" s="108" t="s">
        <v>6807</v>
      </c>
      <c r="K406" s="77" t="e">
        <f>VLOOKUP(A406,'[1]BARCODES (L2)'!$A$3:$I$54,9,FALSE)</f>
        <v>#N/A</v>
      </c>
    </row>
    <row r="407" spans="1:11" s="77" customFormat="1" ht="35.25" customHeight="1">
      <c r="A407" s="108" t="s">
        <v>5137</v>
      </c>
      <c r="B407" s="72" t="s">
        <v>5468</v>
      </c>
      <c r="C407" s="111" t="s">
        <v>5533</v>
      </c>
      <c r="D407" s="72" t="s">
        <v>5558</v>
      </c>
      <c r="E407" s="108" t="s">
        <v>1947</v>
      </c>
      <c r="F407" s="109" t="s">
        <v>5934</v>
      </c>
      <c r="G407" s="110">
        <v>69</v>
      </c>
      <c r="H407" s="110">
        <f t="shared" si="12"/>
        <v>7</v>
      </c>
      <c r="I407" s="108">
        <f t="shared" si="13"/>
        <v>76</v>
      </c>
      <c r="J407" s="108" t="s">
        <v>6807</v>
      </c>
      <c r="K407" s="77" t="e">
        <f>VLOOKUP(A407,'[1]BARCODES (L2)'!$A$3:$I$54,9,FALSE)</f>
        <v>#N/A</v>
      </c>
    </row>
    <row r="408" spans="1:11" s="77" customFormat="1" ht="35.25" customHeight="1">
      <c r="A408" s="108" t="s">
        <v>5138</v>
      </c>
      <c r="B408" s="72" t="s">
        <v>5468</v>
      </c>
      <c r="C408" s="111" t="s">
        <v>5533</v>
      </c>
      <c r="D408" s="72" t="s">
        <v>5558</v>
      </c>
      <c r="E408" s="108" t="s">
        <v>1948</v>
      </c>
      <c r="F408" s="109" t="s">
        <v>5935</v>
      </c>
      <c r="G408" s="110">
        <v>84</v>
      </c>
      <c r="H408" s="110">
        <f t="shared" si="12"/>
        <v>9</v>
      </c>
      <c r="I408" s="108">
        <f t="shared" si="13"/>
        <v>93</v>
      </c>
      <c r="J408" s="108" t="s">
        <v>6807</v>
      </c>
      <c r="K408" s="77" t="e">
        <f>VLOOKUP(A408,'[1]BARCODES (L2)'!$A$3:$I$54,9,FALSE)</f>
        <v>#N/A</v>
      </c>
    </row>
    <row r="409" spans="1:11" s="77" customFormat="1" ht="35.25" customHeight="1">
      <c r="A409" s="108" t="s">
        <v>5139</v>
      </c>
      <c r="B409" s="72" t="s">
        <v>5468</v>
      </c>
      <c r="C409" s="111" t="s">
        <v>5533</v>
      </c>
      <c r="D409" s="72" t="s">
        <v>5558</v>
      </c>
      <c r="E409" s="108" t="s">
        <v>1949</v>
      </c>
      <c r="F409" s="109" t="s">
        <v>5936</v>
      </c>
      <c r="G409" s="110">
        <v>60</v>
      </c>
      <c r="H409" s="110">
        <f t="shared" si="12"/>
        <v>6</v>
      </c>
      <c r="I409" s="108">
        <f t="shared" si="13"/>
        <v>66</v>
      </c>
      <c r="J409" s="108" t="s">
        <v>6807</v>
      </c>
      <c r="K409" s="77" t="e">
        <f>VLOOKUP(A409,'[1]BARCODES (L2)'!$A$3:$I$54,9,FALSE)</f>
        <v>#N/A</v>
      </c>
    </row>
    <row r="410" spans="1:11" s="77" customFormat="1" ht="35.25" customHeight="1">
      <c r="A410" s="108" t="s">
        <v>5140</v>
      </c>
      <c r="B410" s="72" t="s">
        <v>5468</v>
      </c>
      <c r="C410" s="111" t="s">
        <v>5533</v>
      </c>
      <c r="D410" s="72" t="s">
        <v>5558</v>
      </c>
      <c r="E410" s="108" t="s">
        <v>1950</v>
      </c>
      <c r="F410" s="109" t="s">
        <v>5937</v>
      </c>
      <c r="G410" s="110">
        <v>22</v>
      </c>
      <c r="H410" s="110">
        <f t="shared" si="12"/>
        <v>3</v>
      </c>
      <c r="I410" s="108">
        <f t="shared" si="13"/>
        <v>25</v>
      </c>
      <c r="J410" s="108" t="s">
        <v>6807</v>
      </c>
      <c r="K410" s="77" t="e">
        <f>VLOOKUP(A410,'[1]BARCODES (L2)'!$A$3:$I$54,9,FALSE)</f>
        <v>#N/A</v>
      </c>
    </row>
    <row r="411" spans="1:11" s="77" customFormat="1" ht="35.25" customHeight="1">
      <c r="A411" s="108" t="s">
        <v>5141</v>
      </c>
      <c r="B411" s="72" t="s">
        <v>5469</v>
      </c>
      <c r="C411" s="111" t="s">
        <v>5533</v>
      </c>
      <c r="D411" s="72" t="s">
        <v>5559</v>
      </c>
      <c r="E411" s="108" t="s">
        <v>1946</v>
      </c>
      <c r="F411" s="109" t="s">
        <v>5938</v>
      </c>
      <c r="G411" s="110">
        <v>30</v>
      </c>
      <c r="H411" s="110">
        <f t="shared" si="12"/>
        <v>3</v>
      </c>
      <c r="I411" s="108">
        <f t="shared" si="13"/>
        <v>33</v>
      </c>
      <c r="J411" s="108" t="s">
        <v>6807</v>
      </c>
      <c r="K411" s="77" t="e">
        <f>VLOOKUP(A411,'[1]BARCODES (L2)'!$A$3:$I$54,9,FALSE)</f>
        <v>#N/A</v>
      </c>
    </row>
    <row r="412" spans="1:11" s="77" customFormat="1" ht="35.25" customHeight="1">
      <c r="A412" s="108" t="s">
        <v>5142</v>
      </c>
      <c r="B412" s="72" t="s">
        <v>5469</v>
      </c>
      <c r="C412" s="111" t="s">
        <v>5533</v>
      </c>
      <c r="D412" s="72" t="s">
        <v>5559</v>
      </c>
      <c r="E412" s="108" t="s">
        <v>1947</v>
      </c>
      <c r="F412" s="109" t="s">
        <v>5939</v>
      </c>
      <c r="G412" s="110">
        <v>69</v>
      </c>
      <c r="H412" s="110">
        <f t="shared" si="12"/>
        <v>7</v>
      </c>
      <c r="I412" s="108">
        <f t="shared" si="13"/>
        <v>76</v>
      </c>
      <c r="J412" s="108" t="s">
        <v>6807</v>
      </c>
      <c r="K412" s="77" t="e">
        <f>VLOOKUP(A412,'[1]BARCODES (L2)'!$A$3:$I$54,9,FALSE)</f>
        <v>#N/A</v>
      </c>
    </row>
    <row r="413" spans="1:11" s="77" customFormat="1" ht="35.25" customHeight="1">
      <c r="A413" s="108" t="s">
        <v>5143</v>
      </c>
      <c r="B413" s="72" t="s">
        <v>5469</v>
      </c>
      <c r="C413" s="111" t="s">
        <v>5533</v>
      </c>
      <c r="D413" s="72" t="s">
        <v>5559</v>
      </c>
      <c r="E413" s="108" t="s">
        <v>1948</v>
      </c>
      <c r="F413" s="109" t="s">
        <v>5940</v>
      </c>
      <c r="G413" s="110">
        <v>84</v>
      </c>
      <c r="H413" s="110">
        <f t="shared" si="12"/>
        <v>9</v>
      </c>
      <c r="I413" s="108">
        <f t="shared" si="13"/>
        <v>93</v>
      </c>
      <c r="J413" s="108" t="s">
        <v>6807</v>
      </c>
      <c r="K413" s="77" t="e">
        <f>VLOOKUP(A413,'[1]BARCODES (L2)'!$A$3:$I$54,9,FALSE)</f>
        <v>#N/A</v>
      </c>
    </row>
    <row r="414" spans="1:11" s="77" customFormat="1" ht="35.25" customHeight="1">
      <c r="A414" s="108" t="s">
        <v>5144</v>
      </c>
      <c r="B414" s="72" t="s">
        <v>5469</v>
      </c>
      <c r="C414" s="111" t="s">
        <v>5533</v>
      </c>
      <c r="D414" s="72" t="s">
        <v>5559</v>
      </c>
      <c r="E414" s="108" t="s">
        <v>1949</v>
      </c>
      <c r="F414" s="109" t="s">
        <v>5941</v>
      </c>
      <c r="G414" s="110">
        <v>60</v>
      </c>
      <c r="H414" s="110">
        <f t="shared" si="12"/>
        <v>6</v>
      </c>
      <c r="I414" s="108">
        <f t="shared" si="13"/>
        <v>66</v>
      </c>
      <c r="J414" s="108" t="s">
        <v>6807</v>
      </c>
      <c r="K414" s="77" t="e">
        <f>VLOOKUP(A414,'[1]BARCODES (L2)'!$A$3:$I$54,9,FALSE)</f>
        <v>#N/A</v>
      </c>
    </row>
    <row r="415" spans="1:11" s="77" customFormat="1" ht="35.25" customHeight="1">
      <c r="A415" s="108" t="s">
        <v>5145</v>
      </c>
      <c r="B415" s="72" t="s">
        <v>5469</v>
      </c>
      <c r="C415" s="111" t="s">
        <v>5533</v>
      </c>
      <c r="D415" s="72" t="s">
        <v>5559</v>
      </c>
      <c r="E415" s="108" t="s">
        <v>1950</v>
      </c>
      <c r="F415" s="109" t="s">
        <v>5942</v>
      </c>
      <c r="G415" s="110">
        <v>22</v>
      </c>
      <c r="H415" s="110">
        <f t="shared" si="12"/>
        <v>3</v>
      </c>
      <c r="I415" s="108">
        <f t="shared" si="13"/>
        <v>25</v>
      </c>
      <c r="J415" s="108" t="s">
        <v>6807</v>
      </c>
      <c r="K415" s="77" t="e">
        <f>VLOOKUP(A415,'[1]BARCODES (L2)'!$A$3:$I$54,9,FALSE)</f>
        <v>#N/A</v>
      </c>
    </row>
    <row r="416" spans="1:11" s="77" customFormat="1" ht="35.25" customHeight="1">
      <c r="A416" s="108" t="s">
        <v>5146</v>
      </c>
      <c r="B416" s="72" t="s">
        <v>5470</v>
      </c>
      <c r="C416" s="111" t="s">
        <v>5534</v>
      </c>
      <c r="D416" s="72" t="s">
        <v>4743</v>
      </c>
      <c r="E416" s="108" t="s">
        <v>1946</v>
      </c>
      <c r="F416" s="109" t="s">
        <v>5943</v>
      </c>
      <c r="G416" s="110">
        <v>24</v>
      </c>
      <c r="H416" s="110">
        <f t="shared" si="12"/>
        <v>3</v>
      </c>
      <c r="I416" s="108">
        <f t="shared" si="13"/>
        <v>27</v>
      </c>
      <c r="J416" s="108" t="s">
        <v>6808</v>
      </c>
      <c r="K416" s="77" t="e">
        <f>VLOOKUP(A416,'[1]BARCODES (L2)'!$A$3:$I$54,9,FALSE)</f>
        <v>#N/A</v>
      </c>
    </row>
    <row r="417" spans="1:11" s="77" customFormat="1" ht="35.25" customHeight="1">
      <c r="A417" s="108" t="s">
        <v>5147</v>
      </c>
      <c r="B417" s="72" t="s">
        <v>5470</v>
      </c>
      <c r="C417" s="111" t="s">
        <v>5534</v>
      </c>
      <c r="D417" s="72" t="s">
        <v>4743</v>
      </c>
      <c r="E417" s="108" t="s">
        <v>1947</v>
      </c>
      <c r="F417" s="109" t="s">
        <v>5944</v>
      </c>
      <c r="G417" s="110">
        <v>58</v>
      </c>
      <c r="H417" s="110">
        <f t="shared" si="12"/>
        <v>6</v>
      </c>
      <c r="I417" s="108">
        <f t="shared" si="13"/>
        <v>64</v>
      </c>
      <c r="J417" s="108" t="s">
        <v>6808</v>
      </c>
      <c r="K417" s="77" t="e">
        <f>VLOOKUP(A417,'[1]BARCODES (L2)'!$A$3:$I$54,9,FALSE)</f>
        <v>#N/A</v>
      </c>
    </row>
    <row r="418" spans="1:11" s="77" customFormat="1" ht="35.25" customHeight="1">
      <c r="A418" s="108" t="s">
        <v>5148</v>
      </c>
      <c r="B418" s="72" t="s">
        <v>5470</v>
      </c>
      <c r="C418" s="111" t="s">
        <v>5534</v>
      </c>
      <c r="D418" s="72" t="s">
        <v>4743</v>
      </c>
      <c r="E418" s="108" t="s">
        <v>1948</v>
      </c>
      <c r="F418" s="109" t="s">
        <v>5945</v>
      </c>
      <c r="G418" s="110">
        <v>73</v>
      </c>
      <c r="H418" s="110">
        <f t="shared" si="12"/>
        <v>8</v>
      </c>
      <c r="I418" s="108">
        <f t="shared" si="13"/>
        <v>81</v>
      </c>
      <c r="J418" s="108" t="s">
        <v>6808</v>
      </c>
      <c r="K418" s="77" t="e">
        <f>VLOOKUP(A418,'[1]BARCODES (L2)'!$A$3:$I$54,9,FALSE)</f>
        <v>#N/A</v>
      </c>
    </row>
    <row r="419" spans="1:11" s="77" customFormat="1" ht="35.25" customHeight="1">
      <c r="A419" s="108" t="s">
        <v>5149</v>
      </c>
      <c r="B419" s="72" t="s">
        <v>5470</v>
      </c>
      <c r="C419" s="111" t="s">
        <v>5534</v>
      </c>
      <c r="D419" s="72" t="s">
        <v>4743</v>
      </c>
      <c r="E419" s="108" t="s">
        <v>1949</v>
      </c>
      <c r="F419" s="109" t="s">
        <v>5946</v>
      </c>
      <c r="G419" s="110">
        <v>46</v>
      </c>
      <c r="H419" s="110">
        <f t="shared" si="12"/>
        <v>5</v>
      </c>
      <c r="I419" s="108">
        <f t="shared" si="13"/>
        <v>51</v>
      </c>
      <c r="J419" s="108" t="s">
        <v>6808</v>
      </c>
      <c r="K419" s="77" t="e">
        <f>VLOOKUP(A419,'[1]BARCODES (L2)'!$A$3:$I$54,9,FALSE)</f>
        <v>#N/A</v>
      </c>
    </row>
    <row r="420" spans="1:11" s="77" customFormat="1" ht="35.25" customHeight="1">
      <c r="A420" s="108" t="s">
        <v>5150</v>
      </c>
      <c r="B420" s="72" t="s">
        <v>5471</v>
      </c>
      <c r="C420" s="111" t="s">
        <v>5534</v>
      </c>
      <c r="D420" s="72" t="s">
        <v>1851</v>
      </c>
      <c r="E420" s="108" t="s">
        <v>1946</v>
      </c>
      <c r="F420" s="109" t="s">
        <v>5947</v>
      </c>
      <c r="G420" s="110">
        <v>24</v>
      </c>
      <c r="H420" s="110">
        <f t="shared" si="12"/>
        <v>3</v>
      </c>
      <c r="I420" s="108">
        <f t="shared" si="13"/>
        <v>27</v>
      </c>
      <c r="J420" s="108" t="s">
        <v>6808</v>
      </c>
      <c r="K420" s="77" t="e">
        <f>VLOOKUP(A420,'[1]BARCODES (L2)'!$A$3:$I$54,9,FALSE)</f>
        <v>#N/A</v>
      </c>
    </row>
    <row r="421" spans="1:11" s="77" customFormat="1" ht="35.25" customHeight="1">
      <c r="A421" s="108" t="s">
        <v>5151</v>
      </c>
      <c r="B421" s="72" t="s">
        <v>5471</v>
      </c>
      <c r="C421" s="111" t="s">
        <v>5534</v>
      </c>
      <c r="D421" s="72" t="s">
        <v>1851</v>
      </c>
      <c r="E421" s="108" t="s">
        <v>1947</v>
      </c>
      <c r="F421" s="109" t="s">
        <v>5948</v>
      </c>
      <c r="G421" s="110">
        <v>61</v>
      </c>
      <c r="H421" s="110">
        <f t="shared" si="12"/>
        <v>7</v>
      </c>
      <c r="I421" s="108">
        <f t="shared" si="13"/>
        <v>68</v>
      </c>
      <c r="J421" s="108" t="s">
        <v>6808</v>
      </c>
      <c r="K421" s="77" t="e">
        <f>VLOOKUP(A421,'[1]BARCODES (L2)'!$A$3:$I$54,9,FALSE)</f>
        <v>#N/A</v>
      </c>
    </row>
    <row r="422" spans="1:11" s="77" customFormat="1" ht="35.25" customHeight="1">
      <c r="A422" s="108" t="s">
        <v>5152</v>
      </c>
      <c r="B422" s="72" t="s">
        <v>5471</v>
      </c>
      <c r="C422" s="111" t="s">
        <v>5534</v>
      </c>
      <c r="D422" s="72" t="s">
        <v>1851</v>
      </c>
      <c r="E422" s="108" t="s">
        <v>1948</v>
      </c>
      <c r="F422" s="109" t="s">
        <v>5949</v>
      </c>
      <c r="G422" s="110">
        <v>74</v>
      </c>
      <c r="H422" s="110">
        <f t="shared" si="12"/>
        <v>8</v>
      </c>
      <c r="I422" s="108">
        <f t="shared" si="13"/>
        <v>82</v>
      </c>
      <c r="J422" s="108" t="s">
        <v>6808</v>
      </c>
      <c r="K422" s="77" t="e">
        <f>VLOOKUP(A422,'[1]BARCODES (L2)'!$A$3:$I$54,9,FALSE)</f>
        <v>#N/A</v>
      </c>
    </row>
    <row r="423" spans="1:11" s="77" customFormat="1" ht="35.25" customHeight="1">
      <c r="A423" s="108" t="s">
        <v>5153</v>
      </c>
      <c r="B423" s="72" t="s">
        <v>5471</v>
      </c>
      <c r="C423" s="111" t="s">
        <v>5534</v>
      </c>
      <c r="D423" s="72" t="s">
        <v>1851</v>
      </c>
      <c r="E423" s="108" t="s">
        <v>1949</v>
      </c>
      <c r="F423" s="109" t="s">
        <v>5950</v>
      </c>
      <c r="G423" s="110">
        <v>49</v>
      </c>
      <c r="H423" s="110">
        <f t="shared" si="12"/>
        <v>5</v>
      </c>
      <c r="I423" s="108">
        <f t="shared" si="13"/>
        <v>54</v>
      </c>
      <c r="J423" s="108" t="s">
        <v>6808</v>
      </c>
      <c r="K423" s="77" t="e">
        <f>VLOOKUP(A423,'[1]BARCODES (L2)'!$A$3:$I$54,9,FALSE)</f>
        <v>#N/A</v>
      </c>
    </row>
    <row r="424" spans="1:11" s="77" customFormat="1" ht="35.25" customHeight="1">
      <c r="A424" s="108" t="s">
        <v>5154</v>
      </c>
      <c r="B424" s="72" t="s">
        <v>5472</v>
      </c>
      <c r="C424" s="111" t="s">
        <v>5535</v>
      </c>
      <c r="D424" s="72" t="s">
        <v>4744</v>
      </c>
      <c r="E424" s="108" t="s">
        <v>1946</v>
      </c>
      <c r="F424" s="109" t="s">
        <v>5951</v>
      </c>
      <c r="G424" s="110">
        <v>14</v>
      </c>
      <c r="H424" s="110">
        <f t="shared" si="12"/>
        <v>2</v>
      </c>
      <c r="I424" s="108">
        <f t="shared" si="13"/>
        <v>16</v>
      </c>
      <c r="J424" s="108" t="s">
        <v>6809</v>
      </c>
      <c r="K424" s="77" t="e">
        <f>VLOOKUP(A424,'[1]BARCODES (L2)'!$A$3:$I$54,9,FALSE)</f>
        <v>#N/A</v>
      </c>
    </row>
    <row r="425" spans="1:11" s="77" customFormat="1" ht="35.25" customHeight="1">
      <c r="A425" s="108" t="s">
        <v>5155</v>
      </c>
      <c r="B425" s="72" t="s">
        <v>5472</v>
      </c>
      <c r="C425" s="111" t="s">
        <v>5535</v>
      </c>
      <c r="D425" s="72" t="s">
        <v>4744</v>
      </c>
      <c r="E425" s="108" t="s">
        <v>1947</v>
      </c>
      <c r="F425" s="109" t="s">
        <v>5952</v>
      </c>
      <c r="G425" s="110">
        <v>33</v>
      </c>
      <c r="H425" s="110">
        <f t="shared" si="12"/>
        <v>4</v>
      </c>
      <c r="I425" s="108">
        <f t="shared" si="13"/>
        <v>37</v>
      </c>
      <c r="J425" s="108" t="s">
        <v>6809</v>
      </c>
      <c r="K425" s="77" t="e">
        <f>VLOOKUP(A425,'[1]BARCODES (L2)'!$A$3:$I$54,9,FALSE)</f>
        <v>#N/A</v>
      </c>
    </row>
    <row r="426" spans="1:11" s="77" customFormat="1" ht="35.25" customHeight="1">
      <c r="A426" s="108" t="s">
        <v>5156</v>
      </c>
      <c r="B426" s="72" t="s">
        <v>5472</v>
      </c>
      <c r="C426" s="111" t="s">
        <v>5535</v>
      </c>
      <c r="D426" s="72" t="s">
        <v>4744</v>
      </c>
      <c r="E426" s="108" t="s">
        <v>1948</v>
      </c>
      <c r="F426" s="109" t="s">
        <v>5953</v>
      </c>
      <c r="G426" s="110">
        <v>41</v>
      </c>
      <c r="H426" s="110">
        <f t="shared" si="12"/>
        <v>5</v>
      </c>
      <c r="I426" s="108">
        <f t="shared" si="13"/>
        <v>46</v>
      </c>
      <c r="J426" s="108" t="s">
        <v>6809</v>
      </c>
      <c r="K426" s="77" t="e">
        <f>VLOOKUP(A426,'[1]BARCODES (L2)'!$A$3:$I$54,9,FALSE)</f>
        <v>#N/A</v>
      </c>
    </row>
    <row r="427" spans="1:11" s="77" customFormat="1" ht="35.25" customHeight="1">
      <c r="A427" s="108" t="s">
        <v>5157</v>
      </c>
      <c r="B427" s="72" t="s">
        <v>5472</v>
      </c>
      <c r="C427" s="111" t="s">
        <v>5535</v>
      </c>
      <c r="D427" s="72" t="s">
        <v>4744</v>
      </c>
      <c r="E427" s="108" t="s">
        <v>1949</v>
      </c>
      <c r="F427" s="109" t="s">
        <v>5954</v>
      </c>
      <c r="G427" s="110">
        <v>26</v>
      </c>
      <c r="H427" s="110">
        <f t="shared" si="12"/>
        <v>3</v>
      </c>
      <c r="I427" s="108">
        <f t="shared" si="13"/>
        <v>29</v>
      </c>
      <c r="J427" s="108" t="s">
        <v>6809</v>
      </c>
      <c r="K427" s="77" t="e">
        <f>VLOOKUP(A427,'[1]BARCODES (L2)'!$A$3:$I$54,9,FALSE)</f>
        <v>#N/A</v>
      </c>
    </row>
    <row r="428" spans="1:11" s="77" customFormat="1" ht="35.25" customHeight="1">
      <c r="A428" s="108" t="s">
        <v>5158</v>
      </c>
      <c r="B428" s="72" t="s">
        <v>5472</v>
      </c>
      <c r="C428" s="111" t="s">
        <v>5535</v>
      </c>
      <c r="D428" s="72" t="s">
        <v>4744</v>
      </c>
      <c r="E428" s="108" t="s">
        <v>1950</v>
      </c>
      <c r="F428" s="109" t="s">
        <v>5955</v>
      </c>
      <c r="G428" s="110">
        <v>11</v>
      </c>
      <c r="H428" s="110">
        <f t="shared" si="12"/>
        <v>2</v>
      </c>
      <c r="I428" s="108">
        <f t="shared" si="13"/>
        <v>13</v>
      </c>
      <c r="J428" s="108" t="s">
        <v>6809</v>
      </c>
      <c r="K428" s="77" t="e">
        <f>VLOOKUP(A428,'[1]BARCODES (L2)'!$A$3:$I$54,9,FALSE)</f>
        <v>#N/A</v>
      </c>
    </row>
    <row r="429" spans="1:11" s="77" customFormat="1" ht="35.25" customHeight="1">
      <c r="A429" s="108" t="s">
        <v>5159</v>
      </c>
      <c r="B429" s="72" t="s">
        <v>5473</v>
      </c>
      <c r="C429" s="111" t="s">
        <v>5535</v>
      </c>
      <c r="D429" s="72" t="s">
        <v>1871</v>
      </c>
      <c r="E429" s="108" t="s">
        <v>1946</v>
      </c>
      <c r="F429" s="109" t="s">
        <v>5956</v>
      </c>
      <c r="G429" s="110">
        <v>31</v>
      </c>
      <c r="H429" s="110">
        <f t="shared" si="12"/>
        <v>4</v>
      </c>
      <c r="I429" s="108">
        <f t="shared" si="13"/>
        <v>35</v>
      </c>
      <c r="J429" s="108" t="s">
        <v>6809</v>
      </c>
      <c r="K429" s="77" t="e">
        <f>VLOOKUP(A429,'[1]BARCODES (L2)'!$A$3:$I$54,9,FALSE)</f>
        <v>#N/A</v>
      </c>
    </row>
    <row r="430" spans="1:11" s="77" customFormat="1" ht="35.25" customHeight="1">
      <c r="A430" s="108" t="s">
        <v>5160</v>
      </c>
      <c r="B430" s="72" t="s">
        <v>5473</v>
      </c>
      <c r="C430" s="111" t="s">
        <v>5535</v>
      </c>
      <c r="D430" s="72" t="s">
        <v>1871</v>
      </c>
      <c r="E430" s="108" t="s">
        <v>1947</v>
      </c>
      <c r="F430" s="109" t="s">
        <v>5957</v>
      </c>
      <c r="G430" s="110">
        <v>77</v>
      </c>
      <c r="H430" s="110">
        <f t="shared" si="12"/>
        <v>8</v>
      </c>
      <c r="I430" s="108">
        <f t="shared" si="13"/>
        <v>85</v>
      </c>
      <c r="J430" s="108" t="s">
        <v>6809</v>
      </c>
      <c r="K430" s="77" t="e">
        <f>VLOOKUP(A430,'[1]BARCODES (L2)'!$A$3:$I$54,9,FALSE)</f>
        <v>#N/A</v>
      </c>
    </row>
    <row r="431" spans="1:11" s="77" customFormat="1" ht="35.25" customHeight="1">
      <c r="A431" s="108" t="s">
        <v>5161</v>
      </c>
      <c r="B431" s="72" t="s">
        <v>5473</v>
      </c>
      <c r="C431" s="111" t="s">
        <v>5535</v>
      </c>
      <c r="D431" s="72" t="s">
        <v>1871</v>
      </c>
      <c r="E431" s="108" t="s">
        <v>1948</v>
      </c>
      <c r="F431" s="109" t="s">
        <v>5958</v>
      </c>
      <c r="G431" s="110">
        <v>97</v>
      </c>
      <c r="H431" s="110">
        <f t="shared" si="12"/>
        <v>10</v>
      </c>
      <c r="I431" s="108">
        <f t="shared" si="13"/>
        <v>107</v>
      </c>
      <c r="J431" s="108" t="s">
        <v>6809</v>
      </c>
      <c r="K431" s="77" t="e">
        <f>VLOOKUP(A431,'[1]BARCODES (L2)'!$A$3:$I$54,9,FALSE)</f>
        <v>#N/A</v>
      </c>
    </row>
    <row r="432" spans="1:11" s="77" customFormat="1" ht="35.25" customHeight="1">
      <c r="A432" s="108" t="s">
        <v>5162</v>
      </c>
      <c r="B432" s="72" t="s">
        <v>5473</v>
      </c>
      <c r="C432" s="111" t="s">
        <v>5535</v>
      </c>
      <c r="D432" s="72" t="s">
        <v>1871</v>
      </c>
      <c r="E432" s="108" t="s">
        <v>1949</v>
      </c>
      <c r="F432" s="109" t="s">
        <v>5959</v>
      </c>
      <c r="G432" s="110">
        <v>63</v>
      </c>
      <c r="H432" s="110">
        <f t="shared" si="12"/>
        <v>7</v>
      </c>
      <c r="I432" s="108">
        <f t="shared" si="13"/>
        <v>70</v>
      </c>
      <c r="J432" s="108" t="s">
        <v>6809</v>
      </c>
      <c r="K432" s="77" t="e">
        <f>VLOOKUP(A432,'[1]BARCODES (L2)'!$A$3:$I$54,9,FALSE)</f>
        <v>#N/A</v>
      </c>
    </row>
    <row r="433" spans="1:11" s="77" customFormat="1" ht="35.25" customHeight="1">
      <c r="A433" s="108" t="s">
        <v>5163</v>
      </c>
      <c r="B433" s="72" t="s">
        <v>5473</v>
      </c>
      <c r="C433" s="111" t="s">
        <v>5535</v>
      </c>
      <c r="D433" s="72" t="s">
        <v>1871</v>
      </c>
      <c r="E433" s="108" t="s">
        <v>1950</v>
      </c>
      <c r="F433" s="109" t="s">
        <v>5960</v>
      </c>
      <c r="G433" s="110">
        <v>21</v>
      </c>
      <c r="H433" s="110">
        <f t="shared" si="12"/>
        <v>3</v>
      </c>
      <c r="I433" s="108">
        <f t="shared" si="13"/>
        <v>24</v>
      </c>
      <c r="J433" s="108" t="s">
        <v>6809</v>
      </c>
      <c r="K433" s="77" t="e">
        <f>VLOOKUP(A433,'[1]BARCODES (L2)'!$A$3:$I$54,9,FALSE)</f>
        <v>#N/A</v>
      </c>
    </row>
    <row r="434" spans="1:11" s="77" customFormat="1" ht="35.25" customHeight="1">
      <c r="A434" s="108" t="s">
        <v>5164</v>
      </c>
      <c r="B434" s="72" t="s">
        <v>5474</v>
      </c>
      <c r="C434" s="111" t="s">
        <v>5535</v>
      </c>
      <c r="D434" s="72" t="s">
        <v>1870</v>
      </c>
      <c r="E434" s="108" t="s">
        <v>1946</v>
      </c>
      <c r="F434" s="109" t="s">
        <v>5961</v>
      </c>
      <c r="G434" s="110">
        <v>26</v>
      </c>
      <c r="H434" s="110">
        <f t="shared" si="12"/>
        <v>3</v>
      </c>
      <c r="I434" s="108">
        <f t="shared" si="13"/>
        <v>29</v>
      </c>
      <c r="J434" s="108" t="s">
        <v>6809</v>
      </c>
      <c r="K434" s="77" t="e">
        <f>VLOOKUP(A434,'[1]BARCODES (L2)'!$A$3:$I$54,9,FALSE)</f>
        <v>#N/A</v>
      </c>
    </row>
    <row r="435" spans="1:11" s="77" customFormat="1" ht="35.25" customHeight="1">
      <c r="A435" s="108" t="s">
        <v>5165</v>
      </c>
      <c r="B435" s="72" t="s">
        <v>5474</v>
      </c>
      <c r="C435" s="111" t="s">
        <v>5535</v>
      </c>
      <c r="D435" s="72" t="s">
        <v>1870</v>
      </c>
      <c r="E435" s="108" t="s">
        <v>1947</v>
      </c>
      <c r="F435" s="109" t="s">
        <v>5962</v>
      </c>
      <c r="G435" s="110">
        <v>63</v>
      </c>
      <c r="H435" s="110">
        <f t="shared" si="12"/>
        <v>7</v>
      </c>
      <c r="I435" s="108">
        <f t="shared" si="13"/>
        <v>70</v>
      </c>
      <c r="J435" s="108" t="s">
        <v>6809</v>
      </c>
      <c r="K435" s="77" t="e">
        <f>VLOOKUP(A435,'[1]BARCODES (L2)'!$A$3:$I$54,9,FALSE)</f>
        <v>#N/A</v>
      </c>
    </row>
    <row r="436" spans="1:11" s="77" customFormat="1" ht="35.25" customHeight="1">
      <c r="A436" s="108" t="s">
        <v>5166</v>
      </c>
      <c r="B436" s="72" t="s">
        <v>5474</v>
      </c>
      <c r="C436" s="111" t="s">
        <v>5535</v>
      </c>
      <c r="D436" s="72" t="s">
        <v>1870</v>
      </c>
      <c r="E436" s="108" t="s">
        <v>1948</v>
      </c>
      <c r="F436" s="109" t="s">
        <v>5963</v>
      </c>
      <c r="G436" s="110">
        <v>76</v>
      </c>
      <c r="H436" s="110">
        <f t="shared" si="12"/>
        <v>8</v>
      </c>
      <c r="I436" s="108">
        <f t="shared" si="13"/>
        <v>84</v>
      </c>
      <c r="J436" s="108" t="s">
        <v>6809</v>
      </c>
      <c r="K436" s="77" t="e">
        <f>VLOOKUP(A436,'[1]BARCODES (L2)'!$A$3:$I$54,9,FALSE)</f>
        <v>#N/A</v>
      </c>
    </row>
    <row r="437" spans="1:11" s="77" customFormat="1" ht="35.25" customHeight="1">
      <c r="A437" s="108" t="s">
        <v>5167</v>
      </c>
      <c r="B437" s="72" t="s">
        <v>5474</v>
      </c>
      <c r="C437" s="111" t="s">
        <v>5535</v>
      </c>
      <c r="D437" s="72" t="s">
        <v>1870</v>
      </c>
      <c r="E437" s="108" t="s">
        <v>1949</v>
      </c>
      <c r="F437" s="109" t="s">
        <v>5964</v>
      </c>
      <c r="G437" s="110">
        <v>50</v>
      </c>
      <c r="H437" s="110">
        <f t="shared" si="12"/>
        <v>5</v>
      </c>
      <c r="I437" s="108">
        <f t="shared" si="13"/>
        <v>55</v>
      </c>
      <c r="J437" s="108" t="s">
        <v>6809</v>
      </c>
      <c r="K437" s="77" t="e">
        <f>VLOOKUP(A437,'[1]BARCODES (L2)'!$A$3:$I$54,9,FALSE)</f>
        <v>#N/A</v>
      </c>
    </row>
    <row r="438" spans="1:11" s="77" customFormat="1" ht="35.25" customHeight="1">
      <c r="A438" s="108" t="s">
        <v>5168</v>
      </c>
      <c r="B438" s="72" t="s">
        <v>5474</v>
      </c>
      <c r="C438" s="111" t="s">
        <v>5535</v>
      </c>
      <c r="D438" s="72" t="s">
        <v>1870</v>
      </c>
      <c r="E438" s="108" t="s">
        <v>1950</v>
      </c>
      <c r="F438" s="109" t="s">
        <v>5965</v>
      </c>
      <c r="G438" s="110">
        <v>18</v>
      </c>
      <c r="H438" s="110">
        <f t="shared" si="12"/>
        <v>2</v>
      </c>
      <c r="I438" s="108">
        <f t="shared" si="13"/>
        <v>20</v>
      </c>
      <c r="J438" s="108" t="s">
        <v>6809</v>
      </c>
      <c r="K438" s="77" t="e">
        <f>VLOOKUP(A438,'[1]BARCODES (L2)'!$A$3:$I$54,9,FALSE)</f>
        <v>#N/A</v>
      </c>
    </row>
    <row r="439" spans="1:11" s="77" customFormat="1" ht="35.25" customHeight="1">
      <c r="A439" s="108" t="s">
        <v>5169</v>
      </c>
      <c r="B439" s="72" t="s">
        <v>5475</v>
      </c>
      <c r="C439" s="111" t="s">
        <v>5535</v>
      </c>
      <c r="D439" s="72" t="s">
        <v>1851</v>
      </c>
      <c r="E439" s="108" t="s">
        <v>1946</v>
      </c>
      <c r="F439" s="109" t="s">
        <v>5966</v>
      </c>
      <c r="G439" s="110">
        <v>34</v>
      </c>
      <c r="H439" s="110">
        <f t="shared" si="12"/>
        <v>4</v>
      </c>
      <c r="I439" s="108">
        <f t="shared" si="13"/>
        <v>38</v>
      </c>
      <c r="J439" s="108" t="s">
        <v>6809</v>
      </c>
      <c r="K439" s="77" t="e">
        <f>VLOOKUP(A439,'[1]BARCODES (L2)'!$A$3:$I$54,9,FALSE)</f>
        <v>#N/A</v>
      </c>
    </row>
    <row r="440" spans="1:11" s="77" customFormat="1" ht="35.25" customHeight="1">
      <c r="A440" s="108" t="s">
        <v>5170</v>
      </c>
      <c r="B440" s="72" t="s">
        <v>5475</v>
      </c>
      <c r="C440" s="111" t="s">
        <v>5535</v>
      </c>
      <c r="D440" s="72" t="s">
        <v>1851</v>
      </c>
      <c r="E440" s="108" t="s">
        <v>1947</v>
      </c>
      <c r="F440" s="109" t="s">
        <v>5967</v>
      </c>
      <c r="G440" s="110">
        <v>88</v>
      </c>
      <c r="H440" s="110">
        <f t="shared" si="12"/>
        <v>9</v>
      </c>
      <c r="I440" s="108">
        <f t="shared" si="13"/>
        <v>97</v>
      </c>
      <c r="J440" s="108" t="s">
        <v>6809</v>
      </c>
      <c r="K440" s="77" t="e">
        <f>VLOOKUP(A440,'[1]BARCODES (L2)'!$A$3:$I$54,9,FALSE)</f>
        <v>#N/A</v>
      </c>
    </row>
    <row r="441" spans="1:11" s="77" customFormat="1" ht="35.25" customHeight="1">
      <c r="A441" s="108" t="s">
        <v>5171</v>
      </c>
      <c r="B441" s="72" t="s">
        <v>5475</v>
      </c>
      <c r="C441" s="111" t="s">
        <v>5535</v>
      </c>
      <c r="D441" s="72" t="s">
        <v>1851</v>
      </c>
      <c r="E441" s="108" t="s">
        <v>1948</v>
      </c>
      <c r="F441" s="109" t="s">
        <v>5968</v>
      </c>
      <c r="G441" s="110">
        <v>110</v>
      </c>
      <c r="H441" s="110">
        <f t="shared" si="12"/>
        <v>11</v>
      </c>
      <c r="I441" s="108">
        <f t="shared" si="13"/>
        <v>121</v>
      </c>
      <c r="J441" s="108" t="s">
        <v>6809</v>
      </c>
      <c r="K441" s="77" t="e">
        <f>VLOOKUP(A441,'[1]BARCODES (L2)'!$A$3:$I$54,9,FALSE)</f>
        <v>#N/A</v>
      </c>
    </row>
    <row r="442" spans="1:11" s="77" customFormat="1" ht="35.25" customHeight="1">
      <c r="A442" s="108" t="s">
        <v>5172</v>
      </c>
      <c r="B442" s="72" t="s">
        <v>5475</v>
      </c>
      <c r="C442" s="111" t="s">
        <v>5535</v>
      </c>
      <c r="D442" s="72" t="s">
        <v>1851</v>
      </c>
      <c r="E442" s="108" t="s">
        <v>1949</v>
      </c>
      <c r="F442" s="109" t="s">
        <v>5969</v>
      </c>
      <c r="G442" s="110">
        <v>72</v>
      </c>
      <c r="H442" s="110">
        <f t="shared" si="12"/>
        <v>8</v>
      </c>
      <c r="I442" s="108">
        <f t="shared" si="13"/>
        <v>80</v>
      </c>
      <c r="J442" s="108" t="s">
        <v>6809</v>
      </c>
      <c r="K442" s="77" t="e">
        <f>VLOOKUP(A442,'[1]BARCODES (L2)'!$A$3:$I$54,9,FALSE)</f>
        <v>#N/A</v>
      </c>
    </row>
    <row r="443" spans="1:11" s="77" customFormat="1" ht="35.25" customHeight="1">
      <c r="A443" s="108" t="s">
        <v>5173</v>
      </c>
      <c r="B443" s="72" t="s">
        <v>5475</v>
      </c>
      <c r="C443" s="111" t="s">
        <v>5535</v>
      </c>
      <c r="D443" s="72" t="s">
        <v>1851</v>
      </c>
      <c r="E443" s="108" t="s">
        <v>1950</v>
      </c>
      <c r="F443" s="109" t="s">
        <v>5970</v>
      </c>
      <c r="G443" s="110">
        <v>25</v>
      </c>
      <c r="H443" s="110">
        <f t="shared" si="12"/>
        <v>3</v>
      </c>
      <c r="I443" s="108">
        <f t="shared" si="13"/>
        <v>28</v>
      </c>
      <c r="J443" s="108" t="s">
        <v>6809</v>
      </c>
      <c r="K443" s="77" t="e">
        <f>VLOOKUP(A443,'[1]BARCODES (L2)'!$A$3:$I$54,9,FALSE)</f>
        <v>#N/A</v>
      </c>
    </row>
    <row r="444" spans="1:11" s="77" customFormat="1" ht="35.25" customHeight="1">
      <c r="A444" s="108" t="s">
        <v>5174</v>
      </c>
      <c r="B444" s="72" t="s">
        <v>5476</v>
      </c>
      <c r="C444" s="111" t="s">
        <v>5535</v>
      </c>
      <c r="D444" s="72" t="s">
        <v>1854</v>
      </c>
      <c r="E444" s="108" t="s">
        <v>1946</v>
      </c>
      <c r="F444" s="109" t="s">
        <v>5971</v>
      </c>
      <c r="G444" s="110">
        <v>25</v>
      </c>
      <c r="H444" s="110">
        <f t="shared" si="12"/>
        <v>3</v>
      </c>
      <c r="I444" s="108">
        <f t="shared" si="13"/>
        <v>28</v>
      </c>
      <c r="J444" s="108" t="s">
        <v>6809</v>
      </c>
      <c r="K444" s="77" t="e">
        <f>VLOOKUP(A444,'[1]BARCODES (L2)'!$A$3:$I$54,9,FALSE)</f>
        <v>#N/A</v>
      </c>
    </row>
    <row r="445" spans="1:11" s="77" customFormat="1" ht="35.25" customHeight="1">
      <c r="A445" s="108" t="s">
        <v>5175</v>
      </c>
      <c r="B445" s="72" t="s">
        <v>5476</v>
      </c>
      <c r="C445" s="111" t="s">
        <v>5535</v>
      </c>
      <c r="D445" s="72" t="s">
        <v>1854</v>
      </c>
      <c r="E445" s="108" t="s">
        <v>1947</v>
      </c>
      <c r="F445" s="109" t="s">
        <v>5972</v>
      </c>
      <c r="G445" s="110">
        <v>63</v>
      </c>
      <c r="H445" s="110">
        <f t="shared" si="12"/>
        <v>7</v>
      </c>
      <c r="I445" s="108">
        <f t="shared" si="13"/>
        <v>70</v>
      </c>
      <c r="J445" s="108" t="s">
        <v>6809</v>
      </c>
      <c r="K445" s="77" t="e">
        <f>VLOOKUP(A445,'[1]BARCODES (L2)'!$A$3:$I$54,9,FALSE)</f>
        <v>#N/A</v>
      </c>
    </row>
    <row r="446" spans="1:11" s="77" customFormat="1" ht="35.25" customHeight="1">
      <c r="A446" s="108" t="s">
        <v>5176</v>
      </c>
      <c r="B446" s="72" t="s">
        <v>5476</v>
      </c>
      <c r="C446" s="111" t="s">
        <v>5535</v>
      </c>
      <c r="D446" s="72" t="s">
        <v>1854</v>
      </c>
      <c r="E446" s="108" t="s">
        <v>1948</v>
      </c>
      <c r="F446" s="109" t="s">
        <v>5973</v>
      </c>
      <c r="G446" s="110">
        <v>76</v>
      </c>
      <c r="H446" s="110">
        <f t="shared" si="12"/>
        <v>8</v>
      </c>
      <c r="I446" s="108">
        <f t="shared" si="13"/>
        <v>84</v>
      </c>
      <c r="J446" s="108" t="s">
        <v>6809</v>
      </c>
      <c r="K446" s="77" t="e">
        <f>VLOOKUP(A446,'[1]BARCODES (L2)'!$A$3:$I$54,9,FALSE)</f>
        <v>#N/A</v>
      </c>
    </row>
    <row r="447" spans="1:11" s="77" customFormat="1" ht="35.25" customHeight="1">
      <c r="A447" s="108" t="s">
        <v>5177</v>
      </c>
      <c r="B447" s="72" t="s">
        <v>5476</v>
      </c>
      <c r="C447" s="111" t="s">
        <v>5535</v>
      </c>
      <c r="D447" s="72" t="s">
        <v>1854</v>
      </c>
      <c r="E447" s="108" t="s">
        <v>1949</v>
      </c>
      <c r="F447" s="109" t="s">
        <v>5974</v>
      </c>
      <c r="G447" s="110">
        <v>50</v>
      </c>
      <c r="H447" s="110">
        <f t="shared" si="12"/>
        <v>5</v>
      </c>
      <c r="I447" s="108">
        <f t="shared" si="13"/>
        <v>55</v>
      </c>
      <c r="J447" s="108" t="s">
        <v>6809</v>
      </c>
      <c r="K447" s="77" t="e">
        <f>VLOOKUP(A447,'[1]BARCODES (L2)'!$A$3:$I$54,9,FALSE)</f>
        <v>#N/A</v>
      </c>
    </row>
    <row r="448" spans="1:11" s="77" customFormat="1" ht="35.25" customHeight="1">
      <c r="A448" s="108" t="s">
        <v>5178</v>
      </c>
      <c r="B448" s="72" t="s">
        <v>5476</v>
      </c>
      <c r="C448" s="111" t="s">
        <v>5535</v>
      </c>
      <c r="D448" s="72" t="s">
        <v>1854</v>
      </c>
      <c r="E448" s="108" t="s">
        <v>1950</v>
      </c>
      <c r="F448" s="109" t="s">
        <v>5975</v>
      </c>
      <c r="G448" s="110">
        <v>18</v>
      </c>
      <c r="H448" s="110">
        <f t="shared" si="12"/>
        <v>2</v>
      </c>
      <c r="I448" s="108">
        <f t="shared" si="13"/>
        <v>20</v>
      </c>
      <c r="J448" s="108" t="s">
        <v>6809</v>
      </c>
      <c r="K448" s="77" t="e">
        <f>VLOOKUP(A448,'[1]BARCODES (L2)'!$A$3:$I$54,9,FALSE)</f>
        <v>#N/A</v>
      </c>
    </row>
    <row r="449" spans="1:11" s="77" customFormat="1" ht="35.25" customHeight="1">
      <c r="A449" s="108" t="s">
        <v>5179</v>
      </c>
      <c r="B449" s="72" t="s">
        <v>5477</v>
      </c>
      <c r="C449" s="111" t="s">
        <v>5535</v>
      </c>
      <c r="D449" s="72" t="s">
        <v>4737</v>
      </c>
      <c r="E449" s="108" t="s">
        <v>1946</v>
      </c>
      <c r="F449" s="109" t="s">
        <v>5976</v>
      </c>
      <c r="G449" s="110">
        <v>14</v>
      </c>
      <c r="H449" s="110">
        <f t="shared" si="12"/>
        <v>2</v>
      </c>
      <c r="I449" s="108">
        <f t="shared" si="13"/>
        <v>16</v>
      </c>
      <c r="J449" s="108" t="s">
        <v>6809</v>
      </c>
      <c r="K449" s="77" t="e">
        <f>VLOOKUP(A449,'[1]BARCODES (L2)'!$A$3:$I$54,9,FALSE)</f>
        <v>#N/A</v>
      </c>
    </row>
    <row r="450" spans="1:11" s="77" customFormat="1" ht="35.25" customHeight="1">
      <c r="A450" s="108" t="s">
        <v>5180</v>
      </c>
      <c r="B450" s="72" t="s">
        <v>5477</v>
      </c>
      <c r="C450" s="111" t="s">
        <v>5535</v>
      </c>
      <c r="D450" s="72" t="s">
        <v>4737</v>
      </c>
      <c r="E450" s="108" t="s">
        <v>1947</v>
      </c>
      <c r="F450" s="109" t="s">
        <v>5977</v>
      </c>
      <c r="G450" s="110">
        <v>33</v>
      </c>
      <c r="H450" s="110">
        <f t="shared" si="12"/>
        <v>4</v>
      </c>
      <c r="I450" s="108">
        <f t="shared" si="13"/>
        <v>37</v>
      </c>
      <c r="J450" s="108" t="s">
        <v>6809</v>
      </c>
      <c r="K450" s="77" t="e">
        <f>VLOOKUP(A450,'[1]BARCODES (L2)'!$A$3:$I$54,9,FALSE)</f>
        <v>#N/A</v>
      </c>
    </row>
    <row r="451" spans="1:11" s="77" customFormat="1" ht="35.25" customHeight="1">
      <c r="A451" s="108" t="s">
        <v>5181</v>
      </c>
      <c r="B451" s="72" t="s">
        <v>5477</v>
      </c>
      <c r="C451" s="111" t="s">
        <v>5535</v>
      </c>
      <c r="D451" s="72" t="s">
        <v>4737</v>
      </c>
      <c r="E451" s="108" t="s">
        <v>1948</v>
      </c>
      <c r="F451" s="109" t="s">
        <v>5978</v>
      </c>
      <c r="G451" s="110">
        <v>41</v>
      </c>
      <c r="H451" s="110">
        <f t="shared" si="12"/>
        <v>5</v>
      </c>
      <c r="I451" s="108">
        <f t="shared" si="13"/>
        <v>46</v>
      </c>
      <c r="J451" s="108" t="s">
        <v>6809</v>
      </c>
      <c r="K451" s="77" t="e">
        <f>VLOOKUP(A451,'[1]BARCODES (L2)'!$A$3:$I$54,9,FALSE)</f>
        <v>#N/A</v>
      </c>
    </row>
    <row r="452" spans="1:11" s="77" customFormat="1" ht="35.25" customHeight="1">
      <c r="A452" s="108" t="s">
        <v>5182</v>
      </c>
      <c r="B452" s="72" t="s">
        <v>5477</v>
      </c>
      <c r="C452" s="111" t="s">
        <v>5535</v>
      </c>
      <c r="D452" s="72" t="s">
        <v>4737</v>
      </c>
      <c r="E452" s="108" t="s">
        <v>1949</v>
      </c>
      <c r="F452" s="109" t="s">
        <v>5979</v>
      </c>
      <c r="G452" s="110">
        <v>26</v>
      </c>
      <c r="H452" s="110">
        <f t="shared" ref="H452:H515" si="14">ROUNDUP(G452*10%,0)</f>
        <v>3</v>
      </c>
      <c r="I452" s="108">
        <f t="shared" ref="I452:I515" si="15">SUM(G452:H452)</f>
        <v>29</v>
      </c>
      <c r="J452" s="108" t="s">
        <v>6809</v>
      </c>
      <c r="K452" s="77" t="e">
        <f>VLOOKUP(A452,'[1]BARCODES (L2)'!$A$3:$I$54,9,FALSE)</f>
        <v>#N/A</v>
      </c>
    </row>
    <row r="453" spans="1:11" s="77" customFormat="1" ht="35.25" customHeight="1">
      <c r="A453" s="108" t="s">
        <v>5183</v>
      </c>
      <c r="B453" s="72" t="s">
        <v>5477</v>
      </c>
      <c r="C453" s="111" t="s">
        <v>5535</v>
      </c>
      <c r="D453" s="72" t="s">
        <v>4737</v>
      </c>
      <c r="E453" s="108" t="s">
        <v>1950</v>
      </c>
      <c r="F453" s="109" t="s">
        <v>5980</v>
      </c>
      <c r="G453" s="110">
        <v>11</v>
      </c>
      <c r="H453" s="110">
        <f t="shared" si="14"/>
        <v>2</v>
      </c>
      <c r="I453" s="108">
        <f t="shared" si="15"/>
        <v>13</v>
      </c>
      <c r="J453" s="108" t="s">
        <v>6809</v>
      </c>
      <c r="K453" s="77" t="e">
        <f>VLOOKUP(A453,'[1]BARCODES (L2)'!$A$3:$I$54,9,FALSE)</f>
        <v>#N/A</v>
      </c>
    </row>
    <row r="454" spans="1:11" s="77" customFormat="1" ht="35.25" customHeight="1">
      <c r="A454" s="108" t="s">
        <v>5184</v>
      </c>
      <c r="B454" s="72" t="s">
        <v>5478</v>
      </c>
      <c r="C454" s="111" t="s">
        <v>5536</v>
      </c>
      <c r="D454" s="72" t="s">
        <v>1851</v>
      </c>
      <c r="E454" s="108" t="s">
        <v>1946</v>
      </c>
      <c r="F454" s="109" t="s">
        <v>5981</v>
      </c>
      <c r="G454" s="110">
        <v>34</v>
      </c>
      <c r="H454" s="110">
        <f t="shared" si="14"/>
        <v>4</v>
      </c>
      <c r="I454" s="108">
        <f t="shared" si="15"/>
        <v>38</v>
      </c>
      <c r="J454" s="108" t="s">
        <v>6810</v>
      </c>
      <c r="K454" s="77" t="e">
        <f>VLOOKUP(A454,'[1]BARCODES (L2)'!$A$3:$I$54,9,FALSE)</f>
        <v>#N/A</v>
      </c>
    </row>
    <row r="455" spans="1:11" s="77" customFormat="1" ht="35.25" customHeight="1">
      <c r="A455" s="108" t="s">
        <v>5185</v>
      </c>
      <c r="B455" s="72" t="s">
        <v>5478</v>
      </c>
      <c r="C455" s="111" t="s">
        <v>5536</v>
      </c>
      <c r="D455" s="72" t="s">
        <v>1851</v>
      </c>
      <c r="E455" s="108" t="s">
        <v>1947</v>
      </c>
      <c r="F455" s="109" t="s">
        <v>5982</v>
      </c>
      <c r="G455" s="110">
        <v>92</v>
      </c>
      <c r="H455" s="110">
        <f t="shared" si="14"/>
        <v>10</v>
      </c>
      <c r="I455" s="108">
        <f t="shared" si="15"/>
        <v>102</v>
      </c>
      <c r="J455" s="108" t="s">
        <v>6810</v>
      </c>
      <c r="K455" s="77" t="e">
        <f>VLOOKUP(A455,'[1]BARCODES (L2)'!$A$3:$I$54,9,FALSE)</f>
        <v>#N/A</v>
      </c>
    </row>
    <row r="456" spans="1:11" s="77" customFormat="1" ht="35.25" customHeight="1">
      <c r="A456" s="108" t="s">
        <v>5186</v>
      </c>
      <c r="B456" s="72" t="s">
        <v>5478</v>
      </c>
      <c r="C456" s="111" t="s">
        <v>5536</v>
      </c>
      <c r="D456" s="72" t="s">
        <v>1851</v>
      </c>
      <c r="E456" s="108" t="s">
        <v>1948</v>
      </c>
      <c r="F456" s="109" t="s">
        <v>5983</v>
      </c>
      <c r="G456" s="110">
        <v>115</v>
      </c>
      <c r="H456" s="110">
        <f t="shared" si="14"/>
        <v>12</v>
      </c>
      <c r="I456" s="108">
        <f t="shared" si="15"/>
        <v>127</v>
      </c>
      <c r="J456" s="108" t="s">
        <v>6810</v>
      </c>
      <c r="K456" s="77" t="e">
        <f>VLOOKUP(A456,'[1]BARCODES (L2)'!$A$3:$I$54,9,FALSE)</f>
        <v>#N/A</v>
      </c>
    </row>
    <row r="457" spans="1:11" s="77" customFormat="1" ht="35.25" customHeight="1">
      <c r="A457" s="108" t="s">
        <v>5187</v>
      </c>
      <c r="B457" s="72" t="s">
        <v>5478</v>
      </c>
      <c r="C457" s="111" t="s">
        <v>5536</v>
      </c>
      <c r="D457" s="72" t="s">
        <v>1851</v>
      </c>
      <c r="E457" s="108" t="s">
        <v>1949</v>
      </c>
      <c r="F457" s="109" t="s">
        <v>5984</v>
      </c>
      <c r="G457" s="110">
        <v>86</v>
      </c>
      <c r="H457" s="110">
        <f t="shared" si="14"/>
        <v>9</v>
      </c>
      <c r="I457" s="108">
        <f t="shared" si="15"/>
        <v>95</v>
      </c>
      <c r="J457" s="108" t="s">
        <v>6810</v>
      </c>
      <c r="K457" s="77" t="e">
        <f>VLOOKUP(A457,'[1]BARCODES (L2)'!$A$3:$I$54,9,FALSE)</f>
        <v>#N/A</v>
      </c>
    </row>
    <row r="458" spans="1:11" s="77" customFormat="1" ht="35.25" customHeight="1">
      <c r="A458" s="108" t="s">
        <v>5188</v>
      </c>
      <c r="B458" s="72" t="s">
        <v>5479</v>
      </c>
      <c r="C458" s="111" t="s">
        <v>5536</v>
      </c>
      <c r="D458" s="72" t="s">
        <v>1870</v>
      </c>
      <c r="E458" s="108" t="s">
        <v>1946</v>
      </c>
      <c r="F458" s="109" t="s">
        <v>5985</v>
      </c>
      <c r="G458" s="110">
        <v>23</v>
      </c>
      <c r="H458" s="110">
        <f t="shared" si="14"/>
        <v>3</v>
      </c>
      <c r="I458" s="108">
        <f t="shared" si="15"/>
        <v>26</v>
      </c>
      <c r="J458" s="108" t="s">
        <v>6810</v>
      </c>
      <c r="K458" s="77" t="e">
        <f>VLOOKUP(A458,'[1]BARCODES (L2)'!$A$3:$I$54,9,FALSE)</f>
        <v>#N/A</v>
      </c>
    </row>
    <row r="459" spans="1:11" s="77" customFormat="1" ht="35.25" customHeight="1">
      <c r="A459" s="108" t="s">
        <v>5189</v>
      </c>
      <c r="B459" s="72" t="s">
        <v>5479</v>
      </c>
      <c r="C459" s="111" t="s">
        <v>5536</v>
      </c>
      <c r="D459" s="72" t="s">
        <v>1870</v>
      </c>
      <c r="E459" s="108" t="s">
        <v>1947</v>
      </c>
      <c r="F459" s="109" t="s">
        <v>5986</v>
      </c>
      <c r="G459" s="110">
        <v>62</v>
      </c>
      <c r="H459" s="110">
        <f t="shared" si="14"/>
        <v>7</v>
      </c>
      <c r="I459" s="108">
        <f t="shared" si="15"/>
        <v>69</v>
      </c>
      <c r="J459" s="108" t="s">
        <v>6810</v>
      </c>
      <c r="K459" s="77" t="e">
        <f>VLOOKUP(A459,'[1]BARCODES (L2)'!$A$3:$I$54,9,FALSE)</f>
        <v>#N/A</v>
      </c>
    </row>
    <row r="460" spans="1:11" s="77" customFormat="1" ht="35.25" customHeight="1">
      <c r="A460" s="108" t="s">
        <v>5190</v>
      </c>
      <c r="B460" s="72" t="s">
        <v>5479</v>
      </c>
      <c r="C460" s="111" t="s">
        <v>5536</v>
      </c>
      <c r="D460" s="72" t="s">
        <v>1870</v>
      </c>
      <c r="E460" s="108" t="s">
        <v>1948</v>
      </c>
      <c r="F460" s="109" t="s">
        <v>5987</v>
      </c>
      <c r="G460" s="110">
        <v>78</v>
      </c>
      <c r="H460" s="110">
        <f t="shared" si="14"/>
        <v>8</v>
      </c>
      <c r="I460" s="108">
        <f t="shared" si="15"/>
        <v>86</v>
      </c>
      <c r="J460" s="108" t="s">
        <v>6810</v>
      </c>
      <c r="K460" s="77" t="e">
        <f>VLOOKUP(A460,'[1]BARCODES (L2)'!$A$3:$I$54,9,FALSE)</f>
        <v>#N/A</v>
      </c>
    </row>
    <row r="461" spans="1:11" s="77" customFormat="1" ht="35.25" customHeight="1">
      <c r="A461" s="108" t="s">
        <v>5191</v>
      </c>
      <c r="B461" s="72" t="s">
        <v>5479</v>
      </c>
      <c r="C461" s="111" t="s">
        <v>5536</v>
      </c>
      <c r="D461" s="72" t="s">
        <v>1870</v>
      </c>
      <c r="E461" s="108" t="s">
        <v>1949</v>
      </c>
      <c r="F461" s="109" t="s">
        <v>5988</v>
      </c>
      <c r="G461" s="110">
        <v>56</v>
      </c>
      <c r="H461" s="110">
        <f t="shared" si="14"/>
        <v>6</v>
      </c>
      <c r="I461" s="108">
        <f t="shared" si="15"/>
        <v>62</v>
      </c>
      <c r="J461" s="108" t="s">
        <v>6810</v>
      </c>
      <c r="K461" s="77" t="e">
        <f>VLOOKUP(A461,'[1]BARCODES (L2)'!$A$3:$I$54,9,FALSE)</f>
        <v>#N/A</v>
      </c>
    </row>
    <row r="462" spans="1:11" s="77" customFormat="1" ht="35.25" customHeight="1">
      <c r="A462" s="108" t="s">
        <v>5192</v>
      </c>
      <c r="B462" s="72" t="s">
        <v>5480</v>
      </c>
      <c r="C462" s="111" t="s">
        <v>5536</v>
      </c>
      <c r="D462" s="72" t="s">
        <v>1871</v>
      </c>
      <c r="E462" s="108" t="s">
        <v>1946</v>
      </c>
      <c r="F462" s="109" t="s">
        <v>5989</v>
      </c>
      <c r="G462" s="110">
        <v>32</v>
      </c>
      <c r="H462" s="110">
        <f t="shared" si="14"/>
        <v>4</v>
      </c>
      <c r="I462" s="108">
        <f t="shared" si="15"/>
        <v>36</v>
      </c>
      <c r="J462" s="108" t="s">
        <v>6810</v>
      </c>
      <c r="K462" s="77" t="e">
        <f>VLOOKUP(A462,'[1]BARCODES (L2)'!$A$3:$I$54,9,FALSE)</f>
        <v>#N/A</v>
      </c>
    </row>
    <row r="463" spans="1:11" s="77" customFormat="1" ht="35.25" customHeight="1">
      <c r="A463" s="108" t="s">
        <v>5193</v>
      </c>
      <c r="B463" s="72" t="s">
        <v>5480</v>
      </c>
      <c r="C463" s="111" t="s">
        <v>5536</v>
      </c>
      <c r="D463" s="72" t="s">
        <v>1871</v>
      </c>
      <c r="E463" s="108" t="s">
        <v>1947</v>
      </c>
      <c r="F463" s="109" t="s">
        <v>5990</v>
      </c>
      <c r="G463" s="110">
        <v>90</v>
      </c>
      <c r="H463" s="110">
        <f t="shared" si="14"/>
        <v>9</v>
      </c>
      <c r="I463" s="108">
        <f t="shared" si="15"/>
        <v>99</v>
      </c>
      <c r="J463" s="108" t="s">
        <v>6810</v>
      </c>
      <c r="K463" s="77" t="e">
        <f>VLOOKUP(A463,'[1]BARCODES (L2)'!$A$3:$I$54,9,FALSE)</f>
        <v>#N/A</v>
      </c>
    </row>
    <row r="464" spans="1:11" s="77" customFormat="1" ht="35.25" customHeight="1">
      <c r="A464" s="108" t="s">
        <v>5194</v>
      </c>
      <c r="B464" s="72" t="s">
        <v>5480</v>
      </c>
      <c r="C464" s="111" t="s">
        <v>5536</v>
      </c>
      <c r="D464" s="72" t="s">
        <v>1871</v>
      </c>
      <c r="E464" s="108" t="s">
        <v>1948</v>
      </c>
      <c r="F464" s="109" t="s">
        <v>5991</v>
      </c>
      <c r="G464" s="110">
        <v>113</v>
      </c>
      <c r="H464" s="110">
        <f t="shared" si="14"/>
        <v>12</v>
      </c>
      <c r="I464" s="108">
        <f t="shared" si="15"/>
        <v>125</v>
      </c>
      <c r="J464" s="108" t="s">
        <v>6810</v>
      </c>
      <c r="K464" s="77" t="e">
        <f>VLOOKUP(A464,'[1]BARCODES (L2)'!$A$3:$I$54,9,FALSE)</f>
        <v>#N/A</v>
      </c>
    </row>
    <row r="465" spans="1:11" s="77" customFormat="1" ht="35.25" customHeight="1">
      <c r="A465" s="108" t="s">
        <v>5195</v>
      </c>
      <c r="B465" s="72" t="s">
        <v>5480</v>
      </c>
      <c r="C465" s="111" t="s">
        <v>5536</v>
      </c>
      <c r="D465" s="72" t="s">
        <v>1871</v>
      </c>
      <c r="E465" s="108" t="s">
        <v>1949</v>
      </c>
      <c r="F465" s="109" t="s">
        <v>5992</v>
      </c>
      <c r="G465" s="110">
        <v>84</v>
      </c>
      <c r="H465" s="110">
        <f t="shared" si="14"/>
        <v>9</v>
      </c>
      <c r="I465" s="108">
        <f t="shared" si="15"/>
        <v>93</v>
      </c>
      <c r="J465" s="108" t="s">
        <v>6810</v>
      </c>
      <c r="K465" s="77" t="e">
        <f>VLOOKUP(A465,'[1]BARCODES (L2)'!$A$3:$I$54,9,FALSE)</f>
        <v>#N/A</v>
      </c>
    </row>
    <row r="466" spans="1:11" s="77" customFormat="1" ht="35.25" customHeight="1">
      <c r="A466" s="108" t="s">
        <v>5196</v>
      </c>
      <c r="B466" s="72" t="s">
        <v>5481</v>
      </c>
      <c r="C466" s="111" t="s">
        <v>5536</v>
      </c>
      <c r="D466" s="72" t="s">
        <v>1854</v>
      </c>
      <c r="E466" s="108" t="s">
        <v>1946</v>
      </c>
      <c r="F466" s="109" t="s">
        <v>5993</v>
      </c>
      <c r="G466" s="110">
        <v>23</v>
      </c>
      <c r="H466" s="110">
        <f t="shared" si="14"/>
        <v>3</v>
      </c>
      <c r="I466" s="108">
        <f t="shared" si="15"/>
        <v>26</v>
      </c>
      <c r="J466" s="108" t="s">
        <v>6810</v>
      </c>
      <c r="K466" s="77" t="e">
        <f>VLOOKUP(A466,'[1]BARCODES (L2)'!$A$3:$I$54,9,FALSE)</f>
        <v>#N/A</v>
      </c>
    </row>
    <row r="467" spans="1:11" s="77" customFormat="1" ht="35.25" customHeight="1">
      <c r="A467" s="108" t="s">
        <v>5197</v>
      </c>
      <c r="B467" s="72" t="s">
        <v>5481</v>
      </c>
      <c r="C467" s="111" t="s">
        <v>5536</v>
      </c>
      <c r="D467" s="72" t="s">
        <v>1854</v>
      </c>
      <c r="E467" s="108" t="s">
        <v>1947</v>
      </c>
      <c r="F467" s="109" t="s">
        <v>5994</v>
      </c>
      <c r="G467" s="110">
        <v>62</v>
      </c>
      <c r="H467" s="110">
        <f t="shared" si="14"/>
        <v>7</v>
      </c>
      <c r="I467" s="108">
        <f t="shared" si="15"/>
        <v>69</v>
      </c>
      <c r="J467" s="108" t="s">
        <v>6810</v>
      </c>
      <c r="K467" s="77" t="e">
        <f>VLOOKUP(A467,'[1]BARCODES (L2)'!$A$3:$I$54,9,FALSE)</f>
        <v>#N/A</v>
      </c>
    </row>
    <row r="468" spans="1:11" s="77" customFormat="1" ht="35.25" customHeight="1">
      <c r="A468" s="108" t="s">
        <v>5198</v>
      </c>
      <c r="B468" s="72" t="s">
        <v>5481</v>
      </c>
      <c r="C468" s="111" t="s">
        <v>5536</v>
      </c>
      <c r="D468" s="72" t="s">
        <v>1854</v>
      </c>
      <c r="E468" s="108" t="s">
        <v>1948</v>
      </c>
      <c r="F468" s="109" t="s">
        <v>5995</v>
      </c>
      <c r="G468" s="110">
        <v>78</v>
      </c>
      <c r="H468" s="110">
        <f t="shared" si="14"/>
        <v>8</v>
      </c>
      <c r="I468" s="108">
        <f t="shared" si="15"/>
        <v>86</v>
      </c>
      <c r="J468" s="108" t="s">
        <v>6810</v>
      </c>
      <c r="K468" s="77" t="e">
        <f>VLOOKUP(A468,'[1]BARCODES (L2)'!$A$3:$I$54,9,FALSE)</f>
        <v>#N/A</v>
      </c>
    </row>
    <row r="469" spans="1:11" s="77" customFormat="1" ht="35.25" customHeight="1">
      <c r="A469" s="108" t="s">
        <v>5199</v>
      </c>
      <c r="B469" s="72" t="s">
        <v>5481</v>
      </c>
      <c r="C469" s="111" t="s">
        <v>5536</v>
      </c>
      <c r="D469" s="72" t="s">
        <v>1854</v>
      </c>
      <c r="E469" s="108" t="s">
        <v>1949</v>
      </c>
      <c r="F469" s="109" t="s">
        <v>5996</v>
      </c>
      <c r="G469" s="110">
        <v>56</v>
      </c>
      <c r="H469" s="110">
        <f t="shared" si="14"/>
        <v>6</v>
      </c>
      <c r="I469" s="108">
        <f t="shared" si="15"/>
        <v>62</v>
      </c>
      <c r="J469" s="108" t="s">
        <v>6810</v>
      </c>
      <c r="K469" s="77" t="e">
        <f>VLOOKUP(A469,'[1]BARCODES (L2)'!$A$3:$I$54,9,FALSE)</f>
        <v>#N/A</v>
      </c>
    </row>
    <row r="470" spans="1:11" s="77" customFormat="1" ht="35.25" customHeight="1">
      <c r="A470" s="108" t="s">
        <v>5200</v>
      </c>
      <c r="B470" s="72" t="s">
        <v>5482</v>
      </c>
      <c r="C470" s="111" t="s">
        <v>5537</v>
      </c>
      <c r="D470" s="72" t="s">
        <v>1851</v>
      </c>
      <c r="E470" s="108" t="s">
        <v>1946</v>
      </c>
      <c r="F470" s="109" t="s">
        <v>5997</v>
      </c>
      <c r="G470" s="110">
        <v>53</v>
      </c>
      <c r="H470" s="110">
        <f t="shared" si="14"/>
        <v>6</v>
      </c>
      <c r="I470" s="108">
        <f t="shared" si="15"/>
        <v>59</v>
      </c>
      <c r="J470" s="108" t="s">
        <v>6811</v>
      </c>
      <c r="K470" s="77" t="e">
        <f>VLOOKUP(A470,'[1]BARCODES (L2)'!$A$3:$I$54,9,FALSE)</f>
        <v>#N/A</v>
      </c>
    </row>
    <row r="471" spans="1:11" s="77" customFormat="1" ht="35.25" customHeight="1">
      <c r="A471" s="108" t="s">
        <v>5201</v>
      </c>
      <c r="B471" s="72" t="s">
        <v>5482</v>
      </c>
      <c r="C471" s="111" t="s">
        <v>5537</v>
      </c>
      <c r="D471" s="72" t="s">
        <v>1851</v>
      </c>
      <c r="E471" s="108" t="s">
        <v>1947</v>
      </c>
      <c r="F471" s="109" t="s">
        <v>5998</v>
      </c>
      <c r="G471" s="110">
        <v>129</v>
      </c>
      <c r="H471" s="110">
        <f t="shared" si="14"/>
        <v>13</v>
      </c>
      <c r="I471" s="108">
        <f t="shared" si="15"/>
        <v>142</v>
      </c>
      <c r="J471" s="108" t="s">
        <v>6811</v>
      </c>
      <c r="K471" s="77" t="e">
        <f>VLOOKUP(A471,'[1]BARCODES (L2)'!$A$3:$I$54,9,FALSE)</f>
        <v>#N/A</v>
      </c>
    </row>
    <row r="472" spans="1:11" s="77" customFormat="1" ht="35.25" customHeight="1">
      <c r="A472" s="108" t="s">
        <v>5202</v>
      </c>
      <c r="B472" s="72" t="s">
        <v>5482</v>
      </c>
      <c r="C472" s="111" t="s">
        <v>5537</v>
      </c>
      <c r="D472" s="72" t="s">
        <v>1851</v>
      </c>
      <c r="E472" s="108" t="s">
        <v>1948</v>
      </c>
      <c r="F472" s="109" t="s">
        <v>5999</v>
      </c>
      <c r="G472" s="110">
        <v>165</v>
      </c>
      <c r="H472" s="110">
        <f t="shared" si="14"/>
        <v>17</v>
      </c>
      <c r="I472" s="108">
        <f t="shared" si="15"/>
        <v>182</v>
      </c>
      <c r="J472" s="108" t="s">
        <v>6811</v>
      </c>
      <c r="K472" s="77" t="e">
        <f>VLOOKUP(A472,'[1]BARCODES (L2)'!$A$3:$I$54,9,FALSE)</f>
        <v>#N/A</v>
      </c>
    </row>
    <row r="473" spans="1:11" s="77" customFormat="1" ht="35.25" customHeight="1">
      <c r="A473" s="108" t="s">
        <v>5203</v>
      </c>
      <c r="B473" s="72" t="s">
        <v>5482</v>
      </c>
      <c r="C473" s="111" t="s">
        <v>5537</v>
      </c>
      <c r="D473" s="72" t="s">
        <v>1851</v>
      </c>
      <c r="E473" s="108" t="s">
        <v>1949</v>
      </c>
      <c r="F473" s="109" t="s">
        <v>6000</v>
      </c>
      <c r="G473" s="110">
        <v>115</v>
      </c>
      <c r="H473" s="110">
        <f t="shared" si="14"/>
        <v>12</v>
      </c>
      <c r="I473" s="108">
        <f t="shared" si="15"/>
        <v>127</v>
      </c>
      <c r="J473" s="108" t="s">
        <v>6811</v>
      </c>
      <c r="K473" s="77" t="e">
        <f>VLOOKUP(A473,'[1]BARCODES (L2)'!$A$3:$I$54,9,FALSE)</f>
        <v>#N/A</v>
      </c>
    </row>
    <row r="474" spans="1:11" s="77" customFormat="1" ht="35.25" customHeight="1">
      <c r="A474" s="108" t="s">
        <v>5204</v>
      </c>
      <c r="B474" s="72" t="s">
        <v>5482</v>
      </c>
      <c r="C474" s="111" t="s">
        <v>5537</v>
      </c>
      <c r="D474" s="72" t="s">
        <v>1851</v>
      </c>
      <c r="E474" s="108" t="s">
        <v>1950</v>
      </c>
      <c r="F474" s="109" t="s">
        <v>6001</v>
      </c>
      <c r="G474" s="110">
        <v>48</v>
      </c>
      <c r="H474" s="110">
        <f t="shared" si="14"/>
        <v>5</v>
      </c>
      <c r="I474" s="108">
        <f t="shared" si="15"/>
        <v>53</v>
      </c>
      <c r="J474" s="108" t="s">
        <v>6811</v>
      </c>
      <c r="K474" s="77" t="e">
        <f>VLOOKUP(A474,'[1]BARCODES (L2)'!$A$3:$I$54,9,FALSE)</f>
        <v>#N/A</v>
      </c>
    </row>
    <row r="475" spans="1:11" s="77" customFormat="1" ht="35.25" customHeight="1">
      <c r="A475" s="108" t="s">
        <v>5205</v>
      </c>
      <c r="B475" s="72" t="s">
        <v>5483</v>
      </c>
      <c r="C475" s="111" t="s">
        <v>5537</v>
      </c>
      <c r="D475" s="72" t="s">
        <v>1870</v>
      </c>
      <c r="E475" s="108" t="s">
        <v>1946</v>
      </c>
      <c r="F475" s="109" t="s">
        <v>6002</v>
      </c>
      <c r="G475" s="110">
        <v>53</v>
      </c>
      <c r="H475" s="110">
        <f t="shared" si="14"/>
        <v>6</v>
      </c>
      <c r="I475" s="108">
        <f t="shared" si="15"/>
        <v>59</v>
      </c>
      <c r="J475" s="108" t="s">
        <v>6811</v>
      </c>
      <c r="K475" s="77" t="e">
        <f>VLOOKUP(A475,'[1]BARCODES (L2)'!$A$3:$I$54,9,FALSE)</f>
        <v>#N/A</v>
      </c>
    </row>
    <row r="476" spans="1:11" s="77" customFormat="1" ht="35.25" customHeight="1">
      <c r="A476" s="108" t="s">
        <v>5206</v>
      </c>
      <c r="B476" s="72" t="s">
        <v>5483</v>
      </c>
      <c r="C476" s="111" t="s">
        <v>5537</v>
      </c>
      <c r="D476" s="72" t="s">
        <v>1870</v>
      </c>
      <c r="E476" s="108" t="s">
        <v>1947</v>
      </c>
      <c r="F476" s="109" t="s">
        <v>6003</v>
      </c>
      <c r="G476" s="110">
        <v>129</v>
      </c>
      <c r="H476" s="110">
        <f t="shared" si="14"/>
        <v>13</v>
      </c>
      <c r="I476" s="108">
        <f t="shared" si="15"/>
        <v>142</v>
      </c>
      <c r="J476" s="108" t="s">
        <v>6811</v>
      </c>
      <c r="K476" s="77" t="e">
        <f>VLOOKUP(A476,'[1]BARCODES (L2)'!$A$3:$I$54,9,FALSE)</f>
        <v>#N/A</v>
      </c>
    </row>
    <row r="477" spans="1:11" s="77" customFormat="1" ht="35.25" customHeight="1">
      <c r="A477" s="108" t="s">
        <v>5207</v>
      </c>
      <c r="B477" s="72" t="s">
        <v>5483</v>
      </c>
      <c r="C477" s="111" t="s">
        <v>5537</v>
      </c>
      <c r="D477" s="72" t="s">
        <v>1870</v>
      </c>
      <c r="E477" s="108" t="s">
        <v>1948</v>
      </c>
      <c r="F477" s="109" t="s">
        <v>6004</v>
      </c>
      <c r="G477" s="110">
        <v>165</v>
      </c>
      <c r="H477" s="110">
        <f t="shared" si="14"/>
        <v>17</v>
      </c>
      <c r="I477" s="108">
        <f t="shared" si="15"/>
        <v>182</v>
      </c>
      <c r="J477" s="108" t="s">
        <v>6811</v>
      </c>
      <c r="K477" s="77" t="e">
        <f>VLOOKUP(A477,'[1]BARCODES (L2)'!$A$3:$I$54,9,FALSE)</f>
        <v>#N/A</v>
      </c>
    </row>
    <row r="478" spans="1:11" s="77" customFormat="1" ht="35.25" customHeight="1">
      <c r="A478" s="108" t="s">
        <v>5208</v>
      </c>
      <c r="B478" s="72" t="s">
        <v>5483</v>
      </c>
      <c r="C478" s="111" t="s">
        <v>5537</v>
      </c>
      <c r="D478" s="72" t="s">
        <v>1870</v>
      </c>
      <c r="E478" s="108" t="s">
        <v>1949</v>
      </c>
      <c r="F478" s="109" t="s">
        <v>6005</v>
      </c>
      <c r="G478" s="110">
        <v>115</v>
      </c>
      <c r="H478" s="110">
        <f t="shared" si="14"/>
        <v>12</v>
      </c>
      <c r="I478" s="108">
        <f t="shared" si="15"/>
        <v>127</v>
      </c>
      <c r="J478" s="108" t="s">
        <v>6811</v>
      </c>
      <c r="K478" s="77" t="e">
        <f>VLOOKUP(A478,'[1]BARCODES (L2)'!$A$3:$I$54,9,FALSE)</f>
        <v>#N/A</v>
      </c>
    </row>
    <row r="479" spans="1:11" s="77" customFormat="1" ht="35.25" customHeight="1">
      <c r="A479" s="108" t="s">
        <v>5209</v>
      </c>
      <c r="B479" s="72" t="s">
        <v>5483</v>
      </c>
      <c r="C479" s="111" t="s">
        <v>5537</v>
      </c>
      <c r="D479" s="72" t="s">
        <v>1870</v>
      </c>
      <c r="E479" s="108" t="s">
        <v>1950</v>
      </c>
      <c r="F479" s="109" t="s">
        <v>6006</v>
      </c>
      <c r="G479" s="110">
        <v>48</v>
      </c>
      <c r="H479" s="110">
        <f t="shared" si="14"/>
        <v>5</v>
      </c>
      <c r="I479" s="108">
        <f t="shared" si="15"/>
        <v>53</v>
      </c>
      <c r="J479" s="108" t="s">
        <v>6811</v>
      </c>
      <c r="K479" s="77" t="e">
        <f>VLOOKUP(A479,'[1]BARCODES (L2)'!$A$3:$I$54,9,FALSE)</f>
        <v>#N/A</v>
      </c>
    </row>
    <row r="480" spans="1:11" s="77" customFormat="1" ht="35.25" customHeight="1">
      <c r="A480" s="108" t="s">
        <v>5210</v>
      </c>
      <c r="B480" s="72" t="s">
        <v>5484</v>
      </c>
      <c r="C480" s="111" t="s">
        <v>5537</v>
      </c>
      <c r="D480" s="72" t="s">
        <v>1854</v>
      </c>
      <c r="E480" s="108" t="s">
        <v>1946</v>
      </c>
      <c r="F480" s="109" t="s">
        <v>6007</v>
      </c>
      <c r="G480" s="110">
        <v>35</v>
      </c>
      <c r="H480" s="110">
        <f t="shared" si="14"/>
        <v>4</v>
      </c>
      <c r="I480" s="108">
        <f t="shared" si="15"/>
        <v>39</v>
      </c>
      <c r="J480" s="108" t="s">
        <v>6811</v>
      </c>
      <c r="K480" s="77" t="e">
        <f>VLOOKUP(A480,'[1]BARCODES (L2)'!$A$3:$I$54,9,FALSE)</f>
        <v>#N/A</v>
      </c>
    </row>
    <row r="481" spans="1:11" s="77" customFormat="1" ht="35.25" customHeight="1">
      <c r="A481" s="108" t="s">
        <v>5211</v>
      </c>
      <c r="B481" s="72" t="s">
        <v>5484</v>
      </c>
      <c r="C481" s="111" t="s">
        <v>5537</v>
      </c>
      <c r="D481" s="72" t="s">
        <v>1854</v>
      </c>
      <c r="E481" s="108" t="s">
        <v>1947</v>
      </c>
      <c r="F481" s="109" t="s">
        <v>6008</v>
      </c>
      <c r="G481" s="110">
        <v>85</v>
      </c>
      <c r="H481" s="110">
        <f t="shared" si="14"/>
        <v>9</v>
      </c>
      <c r="I481" s="108">
        <f t="shared" si="15"/>
        <v>94</v>
      </c>
      <c r="J481" s="108" t="s">
        <v>6811</v>
      </c>
      <c r="K481" s="77" t="e">
        <f>VLOOKUP(A481,'[1]BARCODES (L2)'!$A$3:$I$54,9,FALSE)</f>
        <v>#N/A</v>
      </c>
    </row>
    <row r="482" spans="1:11" s="77" customFormat="1" ht="35.25" customHeight="1">
      <c r="A482" s="108" t="s">
        <v>5212</v>
      </c>
      <c r="B482" s="72" t="s">
        <v>5484</v>
      </c>
      <c r="C482" s="111" t="s">
        <v>5537</v>
      </c>
      <c r="D482" s="72" t="s">
        <v>1854</v>
      </c>
      <c r="E482" s="108" t="s">
        <v>1948</v>
      </c>
      <c r="F482" s="109" t="s">
        <v>6009</v>
      </c>
      <c r="G482" s="110">
        <v>108</v>
      </c>
      <c r="H482" s="110">
        <f t="shared" si="14"/>
        <v>11</v>
      </c>
      <c r="I482" s="108">
        <f t="shared" si="15"/>
        <v>119</v>
      </c>
      <c r="J482" s="108" t="s">
        <v>6811</v>
      </c>
      <c r="K482" s="77" t="e">
        <f>VLOOKUP(A482,'[1]BARCODES (L2)'!$A$3:$I$54,9,FALSE)</f>
        <v>#N/A</v>
      </c>
    </row>
    <row r="483" spans="1:11" s="77" customFormat="1" ht="35.25" customHeight="1">
      <c r="A483" s="108" t="s">
        <v>5213</v>
      </c>
      <c r="B483" s="72" t="s">
        <v>5484</v>
      </c>
      <c r="C483" s="111" t="s">
        <v>5537</v>
      </c>
      <c r="D483" s="72" t="s">
        <v>1854</v>
      </c>
      <c r="E483" s="108" t="s">
        <v>1949</v>
      </c>
      <c r="F483" s="109" t="s">
        <v>6010</v>
      </c>
      <c r="G483" s="110">
        <v>77</v>
      </c>
      <c r="H483" s="110">
        <f t="shared" si="14"/>
        <v>8</v>
      </c>
      <c r="I483" s="108">
        <f t="shared" si="15"/>
        <v>85</v>
      </c>
      <c r="J483" s="108" t="s">
        <v>6811</v>
      </c>
      <c r="K483" s="77" t="e">
        <f>VLOOKUP(A483,'[1]BARCODES (L2)'!$A$3:$I$54,9,FALSE)</f>
        <v>#N/A</v>
      </c>
    </row>
    <row r="484" spans="1:11" s="77" customFormat="1" ht="35.25" customHeight="1">
      <c r="A484" s="108" t="s">
        <v>5214</v>
      </c>
      <c r="B484" s="72" t="s">
        <v>5484</v>
      </c>
      <c r="C484" s="111" t="s">
        <v>5537</v>
      </c>
      <c r="D484" s="72" t="s">
        <v>1854</v>
      </c>
      <c r="E484" s="108" t="s">
        <v>1950</v>
      </c>
      <c r="F484" s="109" t="s">
        <v>6011</v>
      </c>
      <c r="G484" s="110">
        <v>32</v>
      </c>
      <c r="H484" s="110">
        <f t="shared" si="14"/>
        <v>4</v>
      </c>
      <c r="I484" s="108">
        <f t="shared" si="15"/>
        <v>36</v>
      </c>
      <c r="J484" s="108" t="s">
        <v>6811</v>
      </c>
      <c r="K484" s="77" t="e">
        <f>VLOOKUP(A484,'[1]BARCODES (L2)'!$A$3:$I$54,9,FALSE)</f>
        <v>#N/A</v>
      </c>
    </row>
    <row r="485" spans="1:11" s="77" customFormat="1" ht="35.25" customHeight="1">
      <c r="A485" s="108" t="s">
        <v>5215</v>
      </c>
      <c r="B485" s="72" t="s">
        <v>5485</v>
      </c>
      <c r="C485" s="111" t="s">
        <v>5537</v>
      </c>
      <c r="D485" s="72" t="s">
        <v>4737</v>
      </c>
      <c r="E485" s="108" t="s">
        <v>1946</v>
      </c>
      <c r="F485" s="109" t="s">
        <v>6012</v>
      </c>
      <c r="G485" s="110">
        <v>17</v>
      </c>
      <c r="H485" s="110">
        <f t="shared" si="14"/>
        <v>2</v>
      </c>
      <c r="I485" s="108">
        <f t="shared" si="15"/>
        <v>19</v>
      </c>
      <c r="J485" s="108" t="s">
        <v>6811</v>
      </c>
      <c r="K485" s="77" t="e">
        <f>VLOOKUP(A485,'[1]BARCODES (L2)'!$A$3:$I$54,9,FALSE)</f>
        <v>#N/A</v>
      </c>
    </row>
    <row r="486" spans="1:11" s="77" customFormat="1" ht="35.25" customHeight="1">
      <c r="A486" s="108" t="s">
        <v>5216</v>
      </c>
      <c r="B486" s="72" t="s">
        <v>5485</v>
      </c>
      <c r="C486" s="111" t="s">
        <v>5537</v>
      </c>
      <c r="D486" s="72" t="s">
        <v>4737</v>
      </c>
      <c r="E486" s="108" t="s">
        <v>1947</v>
      </c>
      <c r="F486" s="109" t="s">
        <v>6013</v>
      </c>
      <c r="G486" s="110">
        <v>42</v>
      </c>
      <c r="H486" s="110">
        <f t="shared" si="14"/>
        <v>5</v>
      </c>
      <c r="I486" s="108">
        <f t="shared" si="15"/>
        <v>47</v>
      </c>
      <c r="J486" s="108" t="s">
        <v>6811</v>
      </c>
      <c r="K486" s="77" t="e">
        <f>VLOOKUP(A486,'[1]BARCODES (L2)'!$A$3:$I$54,9,FALSE)</f>
        <v>#N/A</v>
      </c>
    </row>
    <row r="487" spans="1:11" s="77" customFormat="1" ht="35.25" customHeight="1">
      <c r="A487" s="108" t="s">
        <v>5217</v>
      </c>
      <c r="B487" s="72" t="s">
        <v>5485</v>
      </c>
      <c r="C487" s="111" t="s">
        <v>5537</v>
      </c>
      <c r="D487" s="72" t="s">
        <v>4737</v>
      </c>
      <c r="E487" s="108" t="s">
        <v>1948</v>
      </c>
      <c r="F487" s="109" t="s">
        <v>6014</v>
      </c>
      <c r="G487" s="110">
        <v>53</v>
      </c>
      <c r="H487" s="110">
        <f t="shared" si="14"/>
        <v>6</v>
      </c>
      <c r="I487" s="108">
        <f t="shared" si="15"/>
        <v>59</v>
      </c>
      <c r="J487" s="108" t="s">
        <v>6811</v>
      </c>
      <c r="K487" s="77" t="e">
        <f>VLOOKUP(A487,'[1]BARCODES (L2)'!$A$3:$I$54,9,FALSE)</f>
        <v>#N/A</v>
      </c>
    </row>
    <row r="488" spans="1:11" s="77" customFormat="1" ht="35.25" customHeight="1">
      <c r="A488" s="108" t="s">
        <v>5218</v>
      </c>
      <c r="B488" s="72" t="s">
        <v>5485</v>
      </c>
      <c r="C488" s="111" t="s">
        <v>5537</v>
      </c>
      <c r="D488" s="72" t="s">
        <v>4737</v>
      </c>
      <c r="E488" s="108" t="s">
        <v>1949</v>
      </c>
      <c r="F488" s="109" t="s">
        <v>6015</v>
      </c>
      <c r="G488" s="110">
        <v>36</v>
      </c>
      <c r="H488" s="110">
        <f t="shared" si="14"/>
        <v>4</v>
      </c>
      <c r="I488" s="108">
        <f t="shared" si="15"/>
        <v>40</v>
      </c>
      <c r="J488" s="108" t="s">
        <v>6811</v>
      </c>
      <c r="K488" s="77" t="e">
        <f>VLOOKUP(A488,'[1]BARCODES (L2)'!$A$3:$I$54,9,FALSE)</f>
        <v>#N/A</v>
      </c>
    </row>
    <row r="489" spans="1:11" s="77" customFormat="1" ht="35.25" customHeight="1">
      <c r="A489" s="108" t="s">
        <v>5219</v>
      </c>
      <c r="B489" s="72" t="s">
        <v>5485</v>
      </c>
      <c r="C489" s="111" t="s">
        <v>5537</v>
      </c>
      <c r="D489" s="72" t="s">
        <v>4737</v>
      </c>
      <c r="E489" s="108" t="s">
        <v>1950</v>
      </c>
      <c r="F489" s="109" t="s">
        <v>6016</v>
      </c>
      <c r="G489" s="110">
        <v>17</v>
      </c>
      <c r="H489" s="110">
        <f t="shared" si="14"/>
        <v>2</v>
      </c>
      <c r="I489" s="108">
        <f t="shared" si="15"/>
        <v>19</v>
      </c>
      <c r="J489" s="108" t="s">
        <v>6811</v>
      </c>
      <c r="K489" s="77" t="e">
        <f>VLOOKUP(A489,'[1]BARCODES (L2)'!$A$3:$I$54,9,FALSE)</f>
        <v>#N/A</v>
      </c>
    </row>
    <row r="490" spans="1:11" s="77" customFormat="1" ht="35.25" customHeight="1">
      <c r="A490" s="108" t="s">
        <v>5220</v>
      </c>
      <c r="B490" s="72" t="s">
        <v>5486</v>
      </c>
      <c r="C490" s="111" t="s">
        <v>5537</v>
      </c>
      <c r="D490" s="72" t="s">
        <v>4744</v>
      </c>
      <c r="E490" s="108" t="s">
        <v>1946</v>
      </c>
      <c r="F490" s="109" t="s">
        <v>6017</v>
      </c>
      <c r="G490" s="110">
        <v>31</v>
      </c>
      <c r="H490" s="110">
        <f t="shared" si="14"/>
        <v>4</v>
      </c>
      <c r="I490" s="108">
        <f t="shared" si="15"/>
        <v>35</v>
      </c>
      <c r="J490" s="108" t="s">
        <v>6811</v>
      </c>
      <c r="K490" s="77" t="e">
        <f>VLOOKUP(A490,'[1]BARCODES (L2)'!$A$3:$I$54,9,FALSE)</f>
        <v>#N/A</v>
      </c>
    </row>
    <row r="491" spans="1:11" s="77" customFormat="1" ht="35.25" customHeight="1">
      <c r="A491" s="108" t="s">
        <v>5221</v>
      </c>
      <c r="B491" s="72" t="s">
        <v>5486</v>
      </c>
      <c r="C491" s="111" t="s">
        <v>5537</v>
      </c>
      <c r="D491" s="72" t="s">
        <v>4744</v>
      </c>
      <c r="E491" s="108" t="s">
        <v>1947</v>
      </c>
      <c r="F491" s="109" t="s">
        <v>6018</v>
      </c>
      <c r="G491" s="110">
        <v>74</v>
      </c>
      <c r="H491" s="110">
        <f t="shared" si="14"/>
        <v>8</v>
      </c>
      <c r="I491" s="108">
        <f t="shared" si="15"/>
        <v>82</v>
      </c>
      <c r="J491" s="108" t="s">
        <v>6811</v>
      </c>
      <c r="K491" s="77" t="e">
        <f>VLOOKUP(A491,'[1]BARCODES (L2)'!$A$3:$I$54,9,FALSE)</f>
        <v>#N/A</v>
      </c>
    </row>
    <row r="492" spans="1:11" s="77" customFormat="1" ht="35.25" customHeight="1">
      <c r="A492" s="108" t="s">
        <v>5222</v>
      </c>
      <c r="B492" s="72" t="s">
        <v>5486</v>
      </c>
      <c r="C492" s="111" t="s">
        <v>5537</v>
      </c>
      <c r="D492" s="72" t="s">
        <v>4744</v>
      </c>
      <c r="E492" s="108" t="s">
        <v>1948</v>
      </c>
      <c r="F492" s="109" t="s">
        <v>6019</v>
      </c>
      <c r="G492" s="110">
        <v>92</v>
      </c>
      <c r="H492" s="110">
        <f t="shared" si="14"/>
        <v>10</v>
      </c>
      <c r="I492" s="108">
        <f t="shared" si="15"/>
        <v>102</v>
      </c>
      <c r="J492" s="108" t="s">
        <v>6811</v>
      </c>
      <c r="K492" s="77" t="e">
        <f>VLOOKUP(A492,'[1]BARCODES (L2)'!$A$3:$I$54,9,FALSE)</f>
        <v>#N/A</v>
      </c>
    </row>
    <row r="493" spans="1:11" s="77" customFormat="1" ht="35.25" customHeight="1">
      <c r="A493" s="108" t="s">
        <v>5223</v>
      </c>
      <c r="B493" s="72" t="s">
        <v>5486</v>
      </c>
      <c r="C493" s="111" t="s">
        <v>5537</v>
      </c>
      <c r="D493" s="72" t="s">
        <v>4744</v>
      </c>
      <c r="E493" s="108" t="s">
        <v>1949</v>
      </c>
      <c r="F493" s="109" t="s">
        <v>6020</v>
      </c>
      <c r="G493" s="110">
        <v>65</v>
      </c>
      <c r="H493" s="110">
        <f t="shared" si="14"/>
        <v>7</v>
      </c>
      <c r="I493" s="108">
        <f t="shared" si="15"/>
        <v>72</v>
      </c>
      <c r="J493" s="108" t="s">
        <v>6811</v>
      </c>
      <c r="K493" s="77" t="e">
        <f>VLOOKUP(A493,'[1]BARCODES (L2)'!$A$3:$I$54,9,FALSE)</f>
        <v>#N/A</v>
      </c>
    </row>
    <row r="494" spans="1:11" s="77" customFormat="1" ht="35.25" customHeight="1">
      <c r="A494" s="108" t="s">
        <v>5224</v>
      </c>
      <c r="B494" s="72" t="s">
        <v>5486</v>
      </c>
      <c r="C494" s="111" t="s">
        <v>5537</v>
      </c>
      <c r="D494" s="72" t="s">
        <v>4744</v>
      </c>
      <c r="E494" s="108" t="s">
        <v>1950</v>
      </c>
      <c r="F494" s="109" t="s">
        <v>6021</v>
      </c>
      <c r="G494" s="110">
        <v>29</v>
      </c>
      <c r="H494" s="110">
        <f t="shared" si="14"/>
        <v>3</v>
      </c>
      <c r="I494" s="108">
        <f t="shared" si="15"/>
        <v>32</v>
      </c>
      <c r="J494" s="108" t="s">
        <v>6811</v>
      </c>
      <c r="K494" s="77" t="e">
        <f>VLOOKUP(A494,'[1]BARCODES (L2)'!$A$3:$I$54,9,FALSE)</f>
        <v>#N/A</v>
      </c>
    </row>
    <row r="495" spans="1:11" s="77" customFormat="1" ht="35.25" customHeight="1">
      <c r="A495" s="108" t="s">
        <v>5225</v>
      </c>
      <c r="B495" s="72" t="s">
        <v>5487</v>
      </c>
      <c r="C495" s="111" t="s">
        <v>5537</v>
      </c>
      <c r="D495" s="72" t="s">
        <v>4739</v>
      </c>
      <c r="E495" s="108" t="s">
        <v>1946</v>
      </c>
      <c r="F495" s="109" t="s">
        <v>6022</v>
      </c>
      <c r="G495" s="110">
        <v>13</v>
      </c>
      <c r="H495" s="110">
        <f t="shared" si="14"/>
        <v>2</v>
      </c>
      <c r="I495" s="108">
        <f t="shared" si="15"/>
        <v>15</v>
      </c>
      <c r="J495" s="108" t="s">
        <v>6811</v>
      </c>
      <c r="K495" s="77" t="e">
        <f>VLOOKUP(A495,'[1]BARCODES (L2)'!$A$3:$I$54,9,FALSE)</f>
        <v>#N/A</v>
      </c>
    </row>
    <row r="496" spans="1:11" s="77" customFormat="1" ht="35.25" customHeight="1">
      <c r="A496" s="108" t="s">
        <v>5226</v>
      </c>
      <c r="B496" s="72" t="s">
        <v>5487</v>
      </c>
      <c r="C496" s="111" t="s">
        <v>5537</v>
      </c>
      <c r="D496" s="72" t="s">
        <v>4739</v>
      </c>
      <c r="E496" s="108" t="s">
        <v>1947</v>
      </c>
      <c r="F496" s="109" t="s">
        <v>6023</v>
      </c>
      <c r="G496" s="110">
        <v>28</v>
      </c>
      <c r="H496" s="110">
        <f t="shared" si="14"/>
        <v>3</v>
      </c>
      <c r="I496" s="108">
        <f t="shared" si="15"/>
        <v>31</v>
      </c>
      <c r="J496" s="108" t="s">
        <v>6811</v>
      </c>
      <c r="K496" s="77" t="e">
        <f>VLOOKUP(A496,'[1]BARCODES (L2)'!$A$3:$I$54,9,FALSE)</f>
        <v>#N/A</v>
      </c>
    </row>
    <row r="497" spans="1:11" s="77" customFormat="1" ht="35.25" customHeight="1">
      <c r="A497" s="108" t="s">
        <v>5227</v>
      </c>
      <c r="B497" s="72" t="s">
        <v>5487</v>
      </c>
      <c r="C497" s="111" t="s">
        <v>5537</v>
      </c>
      <c r="D497" s="72" t="s">
        <v>4739</v>
      </c>
      <c r="E497" s="108" t="s">
        <v>1948</v>
      </c>
      <c r="F497" s="109" t="s">
        <v>6024</v>
      </c>
      <c r="G497" s="110">
        <v>34</v>
      </c>
      <c r="H497" s="110">
        <f t="shared" si="14"/>
        <v>4</v>
      </c>
      <c r="I497" s="108">
        <f t="shared" si="15"/>
        <v>38</v>
      </c>
      <c r="J497" s="108" t="s">
        <v>6811</v>
      </c>
      <c r="K497" s="77" t="e">
        <f>VLOOKUP(A497,'[1]BARCODES (L2)'!$A$3:$I$54,9,FALSE)</f>
        <v>#N/A</v>
      </c>
    </row>
    <row r="498" spans="1:11" s="77" customFormat="1" ht="35.25" customHeight="1">
      <c r="A498" s="108" t="s">
        <v>5228</v>
      </c>
      <c r="B498" s="72" t="s">
        <v>5487</v>
      </c>
      <c r="C498" s="111" t="s">
        <v>5537</v>
      </c>
      <c r="D498" s="72" t="s">
        <v>4739</v>
      </c>
      <c r="E498" s="108" t="s">
        <v>1949</v>
      </c>
      <c r="F498" s="109" t="s">
        <v>6025</v>
      </c>
      <c r="G498" s="110">
        <v>24</v>
      </c>
      <c r="H498" s="110">
        <f t="shared" si="14"/>
        <v>3</v>
      </c>
      <c r="I498" s="108">
        <f t="shared" si="15"/>
        <v>27</v>
      </c>
      <c r="J498" s="108" t="s">
        <v>6811</v>
      </c>
      <c r="K498" s="77" t="e">
        <f>VLOOKUP(A498,'[1]BARCODES (L2)'!$A$3:$I$54,9,FALSE)</f>
        <v>#N/A</v>
      </c>
    </row>
    <row r="499" spans="1:11" s="77" customFormat="1" ht="35.25" customHeight="1">
      <c r="A499" s="108" t="s">
        <v>5229</v>
      </c>
      <c r="B499" s="72" t="s">
        <v>5487</v>
      </c>
      <c r="C499" s="111" t="s">
        <v>5537</v>
      </c>
      <c r="D499" s="72" t="s">
        <v>4739</v>
      </c>
      <c r="E499" s="108" t="s">
        <v>1950</v>
      </c>
      <c r="F499" s="109" t="s">
        <v>6026</v>
      </c>
      <c r="G499" s="110">
        <v>10</v>
      </c>
      <c r="H499" s="110">
        <f t="shared" si="14"/>
        <v>1</v>
      </c>
      <c r="I499" s="108">
        <f t="shared" si="15"/>
        <v>11</v>
      </c>
      <c r="J499" s="108" t="s">
        <v>6811</v>
      </c>
      <c r="K499" s="77" t="e">
        <f>VLOOKUP(A499,'[1]BARCODES (L2)'!$A$3:$I$54,9,FALSE)</f>
        <v>#N/A</v>
      </c>
    </row>
    <row r="500" spans="1:11" s="77" customFormat="1" ht="35.25" customHeight="1">
      <c r="A500" s="108" t="s">
        <v>5230</v>
      </c>
      <c r="B500" s="72" t="s">
        <v>5488</v>
      </c>
      <c r="C500" s="111" t="s">
        <v>5538</v>
      </c>
      <c r="D500" s="72" t="s">
        <v>1870</v>
      </c>
      <c r="E500" s="108" t="s">
        <v>1946</v>
      </c>
      <c r="F500" s="109" t="s">
        <v>6027</v>
      </c>
      <c r="G500" s="110">
        <v>43</v>
      </c>
      <c r="H500" s="110">
        <f t="shared" si="14"/>
        <v>5</v>
      </c>
      <c r="I500" s="108">
        <f t="shared" si="15"/>
        <v>48</v>
      </c>
      <c r="J500" s="108" t="s">
        <v>6812</v>
      </c>
      <c r="K500" s="77" t="e">
        <f>VLOOKUP(A500,'[1]BARCODES (L2)'!$A$3:$I$54,9,FALSE)</f>
        <v>#N/A</v>
      </c>
    </row>
    <row r="501" spans="1:11" s="77" customFormat="1" ht="35.25" customHeight="1">
      <c r="A501" s="108" t="s">
        <v>5231</v>
      </c>
      <c r="B501" s="72" t="s">
        <v>5488</v>
      </c>
      <c r="C501" s="111" t="s">
        <v>5538</v>
      </c>
      <c r="D501" s="72" t="s">
        <v>1870</v>
      </c>
      <c r="E501" s="108" t="s">
        <v>1947</v>
      </c>
      <c r="F501" s="109" t="s">
        <v>6028</v>
      </c>
      <c r="G501" s="110">
        <v>109</v>
      </c>
      <c r="H501" s="110">
        <f t="shared" si="14"/>
        <v>11</v>
      </c>
      <c r="I501" s="108">
        <f t="shared" si="15"/>
        <v>120</v>
      </c>
      <c r="J501" s="108" t="s">
        <v>6812</v>
      </c>
      <c r="K501" s="77" t="e">
        <f>VLOOKUP(A501,'[1]BARCODES (L2)'!$A$3:$I$54,9,FALSE)</f>
        <v>#N/A</v>
      </c>
    </row>
    <row r="502" spans="1:11" s="77" customFormat="1" ht="35.25" customHeight="1">
      <c r="A502" s="108" t="s">
        <v>5232</v>
      </c>
      <c r="B502" s="72" t="s">
        <v>5488</v>
      </c>
      <c r="C502" s="111" t="s">
        <v>5538</v>
      </c>
      <c r="D502" s="72" t="s">
        <v>1870</v>
      </c>
      <c r="E502" s="108" t="s">
        <v>1948</v>
      </c>
      <c r="F502" s="109" t="s">
        <v>6029</v>
      </c>
      <c r="G502" s="110">
        <v>138</v>
      </c>
      <c r="H502" s="110">
        <f t="shared" si="14"/>
        <v>14</v>
      </c>
      <c r="I502" s="108">
        <f t="shared" si="15"/>
        <v>152</v>
      </c>
      <c r="J502" s="108" t="s">
        <v>6812</v>
      </c>
      <c r="K502" s="77" t="e">
        <f>VLOOKUP(A502,'[1]BARCODES (L2)'!$A$3:$I$54,9,FALSE)</f>
        <v>#N/A</v>
      </c>
    </row>
    <row r="503" spans="1:11" s="77" customFormat="1" ht="35.25" customHeight="1">
      <c r="A503" s="108" t="s">
        <v>5233</v>
      </c>
      <c r="B503" s="72" t="s">
        <v>5488</v>
      </c>
      <c r="C503" s="111" t="s">
        <v>5538</v>
      </c>
      <c r="D503" s="72" t="s">
        <v>1870</v>
      </c>
      <c r="E503" s="108" t="s">
        <v>1949</v>
      </c>
      <c r="F503" s="109" t="s">
        <v>6030</v>
      </c>
      <c r="G503" s="110">
        <v>95</v>
      </c>
      <c r="H503" s="110">
        <f t="shared" si="14"/>
        <v>10</v>
      </c>
      <c r="I503" s="108">
        <f t="shared" si="15"/>
        <v>105</v>
      </c>
      <c r="J503" s="108" t="s">
        <v>6812</v>
      </c>
      <c r="K503" s="77" t="e">
        <f>VLOOKUP(A503,'[1]BARCODES (L2)'!$A$3:$I$54,9,FALSE)</f>
        <v>#N/A</v>
      </c>
    </row>
    <row r="504" spans="1:11" s="77" customFormat="1" ht="35.25" customHeight="1">
      <c r="A504" s="108" t="s">
        <v>5234</v>
      </c>
      <c r="B504" s="72" t="s">
        <v>5488</v>
      </c>
      <c r="C504" s="111" t="s">
        <v>5538</v>
      </c>
      <c r="D504" s="72" t="s">
        <v>1870</v>
      </c>
      <c r="E504" s="108" t="s">
        <v>1950</v>
      </c>
      <c r="F504" s="109" t="s">
        <v>6031</v>
      </c>
      <c r="G504" s="110">
        <v>38</v>
      </c>
      <c r="H504" s="110">
        <f t="shared" si="14"/>
        <v>4</v>
      </c>
      <c r="I504" s="108">
        <f t="shared" si="15"/>
        <v>42</v>
      </c>
      <c r="J504" s="108" t="s">
        <v>6812</v>
      </c>
      <c r="K504" s="77" t="e">
        <f>VLOOKUP(A504,'[1]BARCODES (L2)'!$A$3:$I$54,9,FALSE)</f>
        <v>#N/A</v>
      </c>
    </row>
    <row r="505" spans="1:11" s="77" customFormat="1" ht="35.25" customHeight="1">
      <c r="A505" s="108" t="s">
        <v>5235</v>
      </c>
      <c r="B505" s="72" t="s">
        <v>5489</v>
      </c>
      <c r="C505" s="111" t="s">
        <v>5538</v>
      </c>
      <c r="D505" s="72" t="s">
        <v>1851</v>
      </c>
      <c r="E505" s="108" t="s">
        <v>1946</v>
      </c>
      <c r="F505" s="109" t="s">
        <v>6032</v>
      </c>
      <c r="G505" s="110">
        <v>50</v>
      </c>
      <c r="H505" s="110">
        <f t="shared" si="14"/>
        <v>5</v>
      </c>
      <c r="I505" s="108">
        <f t="shared" si="15"/>
        <v>55</v>
      </c>
      <c r="J505" s="108" t="s">
        <v>6812</v>
      </c>
      <c r="K505" s="77" t="e">
        <f>VLOOKUP(A505,'[1]BARCODES (L2)'!$A$3:$I$54,9,FALSE)</f>
        <v>#N/A</v>
      </c>
    </row>
    <row r="506" spans="1:11" s="77" customFormat="1" ht="35.25" customHeight="1">
      <c r="A506" s="108" t="s">
        <v>5236</v>
      </c>
      <c r="B506" s="72" t="s">
        <v>5489</v>
      </c>
      <c r="C506" s="111" t="s">
        <v>5538</v>
      </c>
      <c r="D506" s="72" t="s">
        <v>1851</v>
      </c>
      <c r="E506" s="108" t="s">
        <v>1947</v>
      </c>
      <c r="F506" s="109" t="s">
        <v>6033</v>
      </c>
      <c r="G506" s="110">
        <v>125</v>
      </c>
      <c r="H506" s="110">
        <f t="shared" si="14"/>
        <v>13</v>
      </c>
      <c r="I506" s="108">
        <f t="shared" si="15"/>
        <v>138</v>
      </c>
      <c r="J506" s="108" t="s">
        <v>6812</v>
      </c>
      <c r="K506" s="77" t="e">
        <f>VLOOKUP(A506,'[1]BARCODES (L2)'!$A$3:$I$54,9,FALSE)</f>
        <v>#N/A</v>
      </c>
    </row>
    <row r="507" spans="1:11" s="77" customFormat="1" ht="35.25" customHeight="1">
      <c r="A507" s="108" t="s">
        <v>5237</v>
      </c>
      <c r="B507" s="72" t="s">
        <v>5489</v>
      </c>
      <c r="C507" s="111" t="s">
        <v>5538</v>
      </c>
      <c r="D507" s="72" t="s">
        <v>1851</v>
      </c>
      <c r="E507" s="108" t="s">
        <v>1948</v>
      </c>
      <c r="F507" s="109" t="s">
        <v>6034</v>
      </c>
      <c r="G507" s="110">
        <v>158</v>
      </c>
      <c r="H507" s="110">
        <f t="shared" si="14"/>
        <v>16</v>
      </c>
      <c r="I507" s="108">
        <f t="shared" si="15"/>
        <v>174</v>
      </c>
      <c r="J507" s="108" t="s">
        <v>6812</v>
      </c>
      <c r="K507" s="77" t="e">
        <f>VLOOKUP(A507,'[1]BARCODES (L2)'!$A$3:$I$54,9,FALSE)</f>
        <v>#N/A</v>
      </c>
    </row>
    <row r="508" spans="1:11" s="77" customFormat="1" ht="35.25" customHeight="1">
      <c r="A508" s="108" t="s">
        <v>5238</v>
      </c>
      <c r="B508" s="72" t="s">
        <v>5489</v>
      </c>
      <c r="C508" s="111" t="s">
        <v>5538</v>
      </c>
      <c r="D508" s="72" t="s">
        <v>1851</v>
      </c>
      <c r="E508" s="108" t="s">
        <v>1949</v>
      </c>
      <c r="F508" s="109" t="s">
        <v>6035</v>
      </c>
      <c r="G508" s="110">
        <v>111</v>
      </c>
      <c r="H508" s="110">
        <f t="shared" si="14"/>
        <v>12</v>
      </c>
      <c r="I508" s="108">
        <f t="shared" si="15"/>
        <v>123</v>
      </c>
      <c r="J508" s="108" t="s">
        <v>6812</v>
      </c>
      <c r="K508" s="77" t="e">
        <f>VLOOKUP(A508,'[1]BARCODES (L2)'!$A$3:$I$54,9,FALSE)</f>
        <v>#N/A</v>
      </c>
    </row>
    <row r="509" spans="1:11" s="77" customFormat="1" ht="35.25" customHeight="1">
      <c r="A509" s="108" t="s">
        <v>5239</v>
      </c>
      <c r="B509" s="72" t="s">
        <v>5489</v>
      </c>
      <c r="C509" s="111" t="s">
        <v>5538</v>
      </c>
      <c r="D509" s="72" t="s">
        <v>1851</v>
      </c>
      <c r="E509" s="108" t="s">
        <v>1950</v>
      </c>
      <c r="F509" s="109" t="s">
        <v>6036</v>
      </c>
      <c r="G509" s="110">
        <v>47</v>
      </c>
      <c r="H509" s="110">
        <f t="shared" si="14"/>
        <v>5</v>
      </c>
      <c r="I509" s="108">
        <f t="shared" si="15"/>
        <v>52</v>
      </c>
      <c r="J509" s="108" t="s">
        <v>6812</v>
      </c>
      <c r="K509" s="77" t="e">
        <f>VLOOKUP(A509,'[1]BARCODES (L2)'!$A$3:$I$54,9,FALSE)</f>
        <v>#N/A</v>
      </c>
    </row>
    <row r="510" spans="1:11" s="77" customFormat="1" ht="35.25" customHeight="1">
      <c r="A510" s="108" t="s">
        <v>5240</v>
      </c>
      <c r="B510" s="72" t="s">
        <v>5490</v>
      </c>
      <c r="C510" s="111" t="s">
        <v>5538</v>
      </c>
      <c r="D510" s="72" t="s">
        <v>4759</v>
      </c>
      <c r="E510" s="108" t="s">
        <v>1946</v>
      </c>
      <c r="F510" s="109" t="s">
        <v>6037</v>
      </c>
      <c r="G510" s="110">
        <v>29</v>
      </c>
      <c r="H510" s="110">
        <f t="shared" si="14"/>
        <v>3</v>
      </c>
      <c r="I510" s="108">
        <f t="shared" si="15"/>
        <v>32</v>
      </c>
      <c r="J510" s="108" t="s">
        <v>6812</v>
      </c>
      <c r="K510" s="77" t="e">
        <f>VLOOKUP(A510,'[1]BARCODES (L2)'!$A$3:$I$54,9,FALSE)</f>
        <v>#N/A</v>
      </c>
    </row>
    <row r="511" spans="1:11" s="77" customFormat="1" ht="35.25" customHeight="1">
      <c r="A511" s="108" t="s">
        <v>5241</v>
      </c>
      <c r="B511" s="72" t="s">
        <v>5490</v>
      </c>
      <c r="C511" s="111" t="s">
        <v>5538</v>
      </c>
      <c r="D511" s="72" t="s">
        <v>4759</v>
      </c>
      <c r="E511" s="108" t="s">
        <v>1947</v>
      </c>
      <c r="F511" s="109" t="s">
        <v>6038</v>
      </c>
      <c r="G511" s="110">
        <v>68</v>
      </c>
      <c r="H511" s="110">
        <f t="shared" si="14"/>
        <v>7</v>
      </c>
      <c r="I511" s="108">
        <f t="shared" si="15"/>
        <v>75</v>
      </c>
      <c r="J511" s="108" t="s">
        <v>6812</v>
      </c>
      <c r="K511" s="77" t="e">
        <f>VLOOKUP(A511,'[1]BARCODES (L2)'!$A$3:$I$54,9,FALSE)</f>
        <v>#N/A</v>
      </c>
    </row>
    <row r="512" spans="1:11" s="77" customFormat="1" ht="35.25" customHeight="1">
      <c r="A512" s="108" t="s">
        <v>5242</v>
      </c>
      <c r="B512" s="72" t="s">
        <v>5490</v>
      </c>
      <c r="C512" s="111" t="s">
        <v>5538</v>
      </c>
      <c r="D512" s="72" t="s">
        <v>4759</v>
      </c>
      <c r="E512" s="108" t="s">
        <v>1948</v>
      </c>
      <c r="F512" s="109" t="s">
        <v>6039</v>
      </c>
      <c r="G512" s="110">
        <v>83</v>
      </c>
      <c r="H512" s="110">
        <f t="shared" si="14"/>
        <v>9</v>
      </c>
      <c r="I512" s="108">
        <f t="shared" si="15"/>
        <v>92</v>
      </c>
      <c r="J512" s="108" t="s">
        <v>6812</v>
      </c>
      <c r="K512" s="77" t="e">
        <f>VLOOKUP(A512,'[1]BARCODES (L2)'!$A$3:$I$54,9,FALSE)</f>
        <v>#N/A</v>
      </c>
    </row>
    <row r="513" spans="1:11" s="77" customFormat="1" ht="35.25" customHeight="1">
      <c r="A513" s="108" t="s">
        <v>5243</v>
      </c>
      <c r="B513" s="72" t="s">
        <v>5490</v>
      </c>
      <c r="C513" s="111" t="s">
        <v>5538</v>
      </c>
      <c r="D513" s="72" t="s">
        <v>4759</v>
      </c>
      <c r="E513" s="108" t="s">
        <v>1949</v>
      </c>
      <c r="F513" s="109" t="s">
        <v>6040</v>
      </c>
      <c r="G513" s="110">
        <v>59</v>
      </c>
      <c r="H513" s="110">
        <f t="shared" si="14"/>
        <v>6</v>
      </c>
      <c r="I513" s="108">
        <f t="shared" si="15"/>
        <v>65</v>
      </c>
      <c r="J513" s="108" t="s">
        <v>6812</v>
      </c>
      <c r="K513" s="77" t="e">
        <f>VLOOKUP(A513,'[1]BARCODES (L2)'!$A$3:$I$54,9,FALSE)</f>
        <v>#N/A</v>
      </c>
    </row>
    <row r="514" spans="1:11" s="77" customFormat="1" ht="35.25" customHeight="1">
      <c r="A514" s="108" t="s">
        <v>5244</v>
      </c>
      <c r="B514" s="72" t="s">
        <v>5490</v>
      </c>
      <c r="C514" s="111" t="s">
        <v>5538</v>
      </c>
      <c r="D514" s="72" t="s">
        <v>4759</v>
      </c>
      <c r="E514" s="108" t="s">
        <v>1950</v>
      </c>
      <c r="F514" s="109" t="s">
        <v>6041</v>
      </c>
      <c r="G514" s="110">
        <v>25</v>
      </c>
      <c r="H514" s="110">
        <f t="shared" si="14"/>
        <v>3</v>
      </c>
      <c r="I514" s="108">
        <f t="shared" si="15"/>
        <v>28</v>
      </c>
      <c r="J514" s="108" t="s">
        <v>6812</v>
      </c>
      <c r="K514" s="77" t="e">
        <f>VLOOKUP(A514,'[1]BARCODES (L2)'!$A$3:$I$54,9,FALSE)</f>
        <v>#N/A</v>
      </c>
    </row>
    <row r="515" spans="1:11" s="77" customFormat="1" ht="35.25" customHeight="1">
      <c r="A515" s="108" t="s">
        <v>5245</v>
      </c>
      <c r="B515" s="72" t="s">
        <v>5491</v>
      </c>
      <c r="C515" s="111" t="s">
        <v>5538</v>
      </c>
      <c r="D515" s="72" t="s">
        <v>5560</v>
      </c>
      <c r="E515" s="108" t="s">
        <v>1946</v>
      </c>
      <c r="F515" s="109" t="s">
        <v>6042</v>
      </c>
      <c r="G515" s="110">
        <v>22</v>
      </c>
      <c r="H515" s="110">
        <f t="shared" si="14"/>
        <v>3</v>
      </c>
      <c r="I515" s="108">
        <f t="shared" si="15"/>
        <v>25</v>
      </c>
      <c r="J515" s="108" t="s">
        <v>6812</v>
      </c>
      <c r="K515" s="77" t="e">
        <f>VLOOKUP(A515,'[1]BARCODES (L2)'!$A$3:$I$54,9,FALSE)</f>
        <v>#N/A</v>
      </c>
    </row>
    <row r="516" spans="1:11" s="77" customFormat="1" ht="35.25" customHeight="1">
      <c r="A516" s="108" t="s">
        <v>5246</v>
      </c>
      <c r="B516" s="72" t="s">
        <v>5491</v>
      </c>
      <c r="C516" s="111" t="s">
        <v>5538</v>
      </c>
      <c r="D516" s="72" t="s">
        <v>5560</v>
      </c>
      <c r="E516" s="108" t="s">
        <v>1947</v>
      </c>
      <c r="F516" s="109" t="s">
        <v>6043</v>
      </c>
      <c r="G516" s="110">
        <v>54</v>
      </c>
      <c r="H516" s="110">
        <f t="shared" ref="H516:H579" si="16">ROUNDUP(G516*10%,0)</f>
        <v>6</v>
      </c>
      <c r="I516" s="108">
        <f t="shared" ref="I516:I579" si="17">SUM(G516:H516)</f>
        <v>60</v>
      </c>
      <c r="J516" s="108" t="s">
        <v>6812</v>
      </c>
      <c r="K516" s="77" t="e">
        <f>VLOOKUP(A516,'[1]BARCODES (L2)'!$A$3:$I$54,9,FALSE)</f>
        <v>#N/A</v>
      </c>
    </row>
    <row r="517" spans="1:11" s="77" customFormat="1" ht="35.25" customHeight="1">
      <c r="A517" s="108" t="s">
        <v>5247</v>
      </c>
      <c r="B517" s="72" t="s">
        <v>5491</v>
      </c>
      <c r="C517" s="111" t="s">
        <v>5538</v>
      </c>
      <c r="D517" s="72" t="s">
        <v>5560</v>
      </c>
      <c r="E517" s="108" t="s">
        <v>1948</v>
      </c>
      <c r="F517" s="109" t="s">
        <v>6044</v>
      </c>
      <c r="G517" s="110">
        <v>67</v>
      </c>
      <c r="H517" s="110">
        <f t="shared" si="16"/>
        <v>7</v>
      </c>
      <c r="I517" s="108">
        <f t="shared" si="17"/>
        <v>74</v>
      </c>
      <c r="J517" s="108" t="s">
        <v>6812</v>
      </c>
      <c r="K517" s="77" t="e">
        <f>VLOOKUP(A517,'[1]BARCODES (L2)'!$A$3:$I$54,9,FALSE)</f>
        <v>#N/A</v>
      </c>
    </row>
    <row r="518" spans="1:11" s="77" customFormat="1" ht="35.25" customHeight="1">
      <c r="A518" s="108" t="s">
        <v>5248</v>
      </c>
      <c r="B518" s="72" t="s">
        <v>5491</v>
      </c>
      <c r="C518" s="111" t="s">
        <v>5538</v>
      </c>
      <c r="D518" s="72" t="s">
        <v>5560</v>
      </c>
      <c r="E518" s="108" t="s">
        <v>1949</v>
      </c>
      <c r="F518" s="109" t="s">
        <v>6045</v>
      </c>
      <c r="G518" s="110">
        <v>45</v>
      </c>
      <c r="H518" s="110">
        <f t="shared" si="16"/>
        <v>5</v>
      </c>
      <c r="I518" s="108">
        <f t="shared" si="17"/>
        <v>50</v>
      </c>
      <c r="J518" s="108" t="s">
        <v>6812</v>
      </c>
      <c r="K518" s="77" t="e">
        <f>VLOOKUP(A518,'[1]BARCODES (L2)'!$A$3:$I$54,9,FALSE)</f>
        <v>#N/A</v>
      </c>
    </row>
    <row r="519" spans="1:11" s="77" customFormat="1" ht="35.25" customHeight="1">
      <c r="A519" s="108" t="s">
        <v>5249</v>
      </c>
      <c r="B519" s="72" t="s">
        <v>5491</v>
      </c>
      <c r="C519" s="111" t="s">
        <v>5538</v>
      </c>
      <c r="D519" s="72" t="s">
        <v>5560</v>
      </c>
      <c r="E519" s="108" t="s">
        <v>1950</v>
      </c>
      <c r="F519" s="109" t="s">
        <v>6046</v>
      </c>
      <c r="G519" s="110">
        <v>16</v>
      </c>
      <c r="H519" s="110">
        <f t="shared" si="16"/>
        <v>2</v>
      </c>
      <c r="I519" s="108">
        <f t="shared" si="17"/>
        <v>18</v>
      </c>
      <c r="J519" s="108" t="s">
        <v>6812</v>
      </c>
      <c r="K519" s="77" t="e">
        <f>VLOOKUP(A519,'[1]BARCODES (L2)'!$A$3:$I$54,9,FALSE)</f>
        <v>#N/A</v>
      </c>
    </row>
    <row r="520" spans="1:11" s="77" customFormat="1" ht="35.25" customHeight="1">
      <c r="A520" s="108" t="s">
        <v>5250</v>
      </c>
      <c r="B520" s="72" t="s">
        <v>5492</v>
      </c>
      <c r="C520" s="111" t="s">
        <v>5538</v>
      </c>
      <c r="D520" s="72" t="s">
        <v>1854</v>
      </c>
      <c r="E520" s="108" t="s">
        <v>1946</v>
      </c>
      <c r="F520" s="109" t="s">
        <v>6047</v>
      </c>
      <c r="G520" s="110">
        <v>40</v>
      </c>
      <c r="H520" s="110">
        <f t="shared" si="16"/>
        <v>4</v>
      </c>
      <c r="I520" s="108">
        <f t="shared" si="17"/>
        <v>44</v>
      </c>
      <c r="J520" s="108" t="s">
        <v>6812</v>
      </c>
      <c r="K520" s="77" t="e">
        <f>VLOOKUP(A520,'[1]BARCODES (L2)'!$A$3:$I$54,9,FALSE)</f>
        <v>#N/A</v>
      </c>
    </row>
    <row r="521" spans="1:11" s="77" customFormat="1" ht="35.25" customHeight="1">
      <c r="A521" s="108" t="s">
        <v>5251</v>
      </c>
      <c r="B521" s="72" t="s">
        <v>5492</v>
      </c>
      <c r="C521" s="111" t="s">
        <v>5538</v>
      </c>
      <c r="D521" s="72" t="s">
        <v>1854</v>
      </c>
      <c r="E521" s="108" t="s">
        <v>1947</v>
      </c>
      <c r="F521" s="109" t="s">
        <v>6048</v>
      </c>
      <c r="G521" s="110">
        <v>97</v>
      </c>
      <c r="H521" s="110">
        <f t="shared" si="16"/>
        <v>10</v>
      </c>
      <c r="I521" s="108">
        <f t="shared" si="17"/>
        <v>107</v>
      </c>
      <c r="J521" s="108" t="s">
        <v>6812</v>
      </c>
      <c r="K521" s="77" t="e">
        <f>VLOOKUP(A521,'[1]BARCODES (L2)'!$A$3:$I$54,9,FALSE)</f>
        <v>#N/A</v>
      </c>
    </row>
    <row r="522" spans="1:11" s="77" customFormat="1" ht="35.25" customHeight="1">
      <c r="A522" s="108" t="s">
        <v>5252</v>
      </c>
      <c r="B522" s="72" t="s">
        <v>5492</v>
      </c>
      <c r="C522" s="111" t="s">
        <v>5538</v>
      </c>
      <c r="D522" s="72" t="s">
        <v>1854</v>
      </c>
      <c r="E522" s="108" t="s">
        <v>1948</v>
      </c>
      <c r="F522" s="109" t="s">
        <v>6049</v>
      </c>
      <c r="G522" s="110">
        <v>121</v>
      </c>
      <c r="H522" s="110">
        <f t="shared" si="16"/>
        <v>13</v>
      </c>
      <c r="I522" s="108">
        <f t="shared" si="17"/>
        <v>134</v>
      </c>
      <c r="J522" s="108" t="s">
        <v>6812</v>
      </c>
      <c r="K522" s="77" t="e">
        <f>VLOOKUP(A522,'[1]BARCODES (L2)'!$A$3:$I$54,9,FALSE)</f>
        <v>#N/A</v>
      </c>
    </row>
    <row r="523" spans="1:11" s="77" customFormat="1" ht="35.25" customHeight="1">
      <c r="A523" s="108" t="s">
        <v>5253</v>
      </c>
      <c r="B523" s="72" t="s">
        <v>5492</v>
      </c>
      <c r="C523" s="111" t="s">
        <v>5538</v>
      </c>
      <c r="D523" s="72" t="s">
        <v>1854</v>
      </c>
      <c r="E523" s="108" t="s">
        <v>1949</v>
      </c>
      <c r="F523" s="109" t="s">
        <v>6050</v>
      </c>
      <c r="G523" s="110">
        <v>86</v>
      </c>
      <c r="H523" s="110">
        <f t="shared" si="16"/>
        <v>9</v>
      </c>
      <c r="I523" s="108">
        <f t="shared" si="17"/>
        <v>95</v>
      </c>
      <c r="J523" s="108" t="s">
        <v>6812</v>
      </c>
      <c r="K523" s="77" t="e">
        <f>VLOOKUP(A523,'[1]BARCODES (L2)'!$A$3:$I$54,9,FALSE)</f>
        <v>#N/A</v>
      </c>
    </row>
    <row r="524" spans="1:11" s="77" customFormat="1" ht="35.25" customHeight="1">
      <c r="A524" s="108" t="s">
        <v>5254</v>
      </c>
      <c r="B524" s="72" t="s">
        <v>5492</v>
      </c>
      <c r="C524" s="111" t="s">
        <v>5538</v>
      </c>
      <c r="D524" s="72" t="s">
        <v>1854</v>
      </c>
      <c r="E524" s="108" t="s">
        <v>1950</v>
      </c>
      <c r="F524" s="109" t="s">
        <v>6051</v>
      </c>
      <c r="G524" s="110">
        <v>35</v>
      </c>
      <c r="H524" s="110">
        <f t="shared" si="16"/>
        <v>4</v>
      </c>
      <c r="I524" s="108">
        <f t="shared" si="17"/>
        <v>39</v>
      </c>
      <c r="J524" s="108" t="s">
        <v>6812</v>
      </c>
      <c r="K524" s="77" t="e">
        <f>VLOOKUP(A524,'[1]BARCODES (L2)'!$A$3:$I$54,9,FALSE)</f>
        <v>#N/A</v>
      </c>
    </row>
    <row r="525" spans="1:11" s="77" customFormat="1" ht="35.25" customHeight="1">
      <c r="A525" s="108" t="s">
        <v>5255</v>
      </c>
      <c r="B525" s="72" t="s">
        <v>5493</v>
      </c>
      <c r="C525" s="111" t="s">
        <v>5538</v>
      </c>
      <c r="D525" s="72" t="s">
        <v>4737</v>
      </c>
      <c r="E525" s="108" t="s">
        <v>1946</v>
      </c>
      <c r="F525" s="109" t="s">
        <v>6052</v>
      </c>
      <c r="G525" s="110">
        <v>28</v>
      </c>
      <c r="H525" s="110">
        <f t="shared" si="16"/>
        <v>3</v>
      </c>
      <c r="I525" s="108">
        <f t="shared" si="17"/>
        <v>31</v>
      </c>
      <c r="J525" s="108" t="s">
        <v>6812</v>
      </c>
      <c r="K525" s="77" t="e">
        <f>VLOOKUP(A525,'[1]BARCODES (L2)'!$A$3:$I$54,9,FALSE)</f>
        <v>#N/A</v>
      </c>
    </row>
    <row r="526" spans="1:11" s="77" customFormat="1" ht="35.25" customHeight="1">
      <c r="A526" s="108" t="s">
        <v>5256</v>
      </c>
      <c r="B526" s="72" t="s">
        <v>5493</v>
      </c>
      <c r="C526" s="111" t="s">
        <v>5538</v>
      </c>
      <c r="D526" s="72" t="s">
        <v>4737</v>
      </c>
      <c r="E526" s="108" t="s">
        <v>1947</v>
      </c>
      <c r="F526" s="109" t="s">
        <v>6053</v>
      </c>
      <c r="G526" s="110">
        <v>61</v>
      </c>
      <c r="H526" s="110">
        <f t="shared" si="16"/>
        <v>7</v>
      </c>
      <c r="I526" s="108">
        <f t="shared" si="17"/>
        <v>68</v>
      </c>
      <c r="J526" s="108" t="s">
        <v>6812</v>
      </c>
      <c r="K526" s="77" t="e">
        <f>VLOOKUP(A526,'[1]BARCODES (L2)'!$A$3:$I$54,9,FALSE)</f>
        <v>#N/A</v>
      </c>
    </row>
    <row r="527" spans="1:11" s="77" customFormat="1" ht="35.25" customHeight="1">
      <c r="A527" s="108" t="s">
        <v>5257</v>
      </c>
      <c r="B527" s="72" t="s">
        <v>5493</v>
      </c>
      <c r="C527" s="111" t="s">
        <v>5538</v>
      </c>
      <c r="D527" s="72" t="s">
        <v>4737</v>
      </c>
      <c r="E527" s="108" t="s">
        <v>1948</v>
      </c>
      <c r="F527" s="109" t="s">
        <v>6054</v>
      </c>
      <c r="G527" s="110">
        <v>75</v>
      </c>
      <c r="H527" s="110">
        <f t="shared" si="16"/>
        <v>8</v>
      </c>
      <c r="I527" s="108">
        <f t="shared" si="17"/>
        <v>83</v>
      </c>
      <c r="J527" s="108" t="s">
        <v>6812</v>
      </c>
      <c r="K527" s="77" t="e">
        <f>VLOOKUP(A527,'[1]BARCODES (L2)'!$A$3:$I$54,9,FALSE)</f>
        <v>#N/A</v>
      </c>
    </row>
    <row r="528" spans="1:11" s="77" customFormat="1" ht="35.25" customHeight="1">
      <c r="A528" s="108" t="s">
        <v>5258</v>
      </c>
      <c r="B528" s="72" t="s">
        <v>5493</v>
      </c>
      <c r="C528" s="111" t="s">
        <v>5538</v>
      </c>
      <c r="D528" s="72" t="s">
        <v>4737</v>
      </c>
      <c r="E528" s="108" t="s">
        <v>1949</v>
      </c>
      <c r="F528" s="109" t="s">
        <v>6055</v>
      </c>
      <c r="G528" s="110">
        <v>52</v>
      </c>
      <c r="H528" s="110">
        <f t="shared" si="16"/>
        <v>6</v>
      </c>
      <c r="I528" s="108">
        <f t="shared" si="17"/>
        <v>58</v>
      </c>
      <c r="J528" s="108" t="s">
        <v>6812</v>
      </c>
      <c r="K528" s="77" t="e">
        <f>VLOOKUP(A528,'[1]BARCODES (L2)'!$A$3:$I$54,9,FALSE)</f>
        <v>#N/A</v>
      </c>
    </row>
    <row r="529" spans="1:11" s="77" customFormat="1" ht="35.25" customHeight="1">
      <c r="A529" s="108" t="s">
        <v>5259</v>
      </c>
      <c r="B529" s="72" t="s">
        <v>5493</v>
      </c>
      <c r="C529" s="111" t="s">
        <v>5538</v>
      </c>
      <c r="D529" s="72" t="s">
        <v>4737</v>
      </c>
      <c r="E529" s="108" t="s">
        <v>1950</v>
      </c>
      <c r="F529" s="109" t="s">
        <v>6056</v>
      </c>
      <c r="G529" s="110">
        <v>22</v>
      </c>
      <c r="H529" s="110">
        <f t="shared" si="16"/>
        <v>3</v>
      </c>
      <c r="I529" s="108">
        <f t="shared" si="17"/>
        <v>25</v>
      </c>
      <c r="J529" s="108" t="s">
        <v>6812</v>
      </c>
      <c r="K529" s="77" t="e">
        <f>VLOOKUP(A529,'[1]BARCODES (L2)'!$A$3:$I$54,9,FALSE)</f>
        <v>#N/A</v>
      </c>
    </row>
    <row r="530" spans="1:11" s="77" customFormat="1" ht="35.25" customHeight="1">
      <c r="A530" s="108" t="s">
        <v>5260</v>
      </c>
      <c r="B530" s="72" t="s">
        <v>5494</v>
      </c>
      <c r="C530" s="111" t="s">
        <v>5539</v>
      </c>
      <c r="D530" s="72" t="s">
        <v>1854</v>
      </c>
      <c r="E530" s="108" t="s">
        <v>1946</v>
      </c>
      <c r="F530" s="109" t="s">
        <v>6057</v>
      </c>
      <c r="G530" s="110">
        <v>24</v>
      </c>
      <c r="H530" s="110">
        <f t="shared" si="16"/>
        <v>3</v>
      </c>
      <c r="I530" s="108">
        <f t="shared" si="17"/>
        <v>27</v>
      </c>
      <c r="J530" s="108" t="s">
        <v>6813</v>
      </c>
      <c r="K530" s="77" t="e">
        <f>VLOOKUP(A530,'[1]BARCODES (L2)'!$A$3:$I$54,9,FALSE)</f>
        <v>#N/A</v>
      </c>
    </row>
    <row r="531" spans="1:11" s="77" customFormat="1" ht="35.25" customHeight="1">
      <c r="A531" s="108" t="s">
        <v>5261</v>
      </c>
      <c r="B531" s="72" t="s">
        <v>5494</v>
      </c>
      <c r="C531" s="111" t="s">
        <v>5539</v>
      </c>
      <c r="D531" s="72" t="s">
        <v>1854</v>
      </c>
      <c r="E531" s="108" t="s">
        <v>1947</v>
      </c>
      <c r="F531" s="109" t="s">
        <v>6058</v>
      </c>
      <c r="G531" s="110">
        <v>57</v>
      </c>
      <c r="H531" s="110">
        <f t="shared" si="16"/>
        <v>6</v>
      </c>
      <c r="I531" s="108">
        <f t="shared" si="17"/>
        <v>63</v>
      </c>
      <c r="J531" s="108" t="s">
        <v>6813</v>
      </c>
      <c r="K531" s="77" t="e">
        <f>VLOOKUP(A531,'[1]BARCODES (L2)'!$A$3:$I$54,9,FALSE)</f>
        <v>#N/A</v>
      </c>
    </row>
    <row r="532" spans="1:11" s="77" customFormat="1" ht="35.25" customHeight="1">
      <c r="A532" s="108" t="s">
        <v>5262</v>
      </c>
      <c r="B532" s="72" t="s">
        <v>5494</v>
      </c>
      <c r="C532" s="111" t="s">
        <v>5539</v>
      </c>
      <c r="D532" s="72" t="s">
        <v>1854</v>
      </c>
      <c r="E532" s="108" t="s">
        <v>1948</v>
      </c>
      <c r="F532" s="109" t="s">
        <v>6059</v>
      </c>
      <c r="G532" s="110">
        <v>71</v>
      </c>
      <c r="H532" s="110">
        <f t="shared" si="16"/>
        <v>8</v>
      </c>
      <c r="I532" s="108">
        <f t="shared" si="17"/>
        <v>79</v>
      </c>
      <c r="J532" s="108" t="s">
        <v>6813</v>
      </c>
      <c r="K532" s="77" t="e">
        <f>VLOOKUP(A532,'[1]BARCODES (L2)'!$A$3:$I$54,9,FALSE)</f>
        <v>#N/A</v>
      </c>
    </row>
    <row r="533" spans="1:11" s="77" customFormat="1" ht="35.25" customHeight="1">
      <c r="A533" s="108" t="s">
        <v>5263</v>
      </c>
      <c r="B533" s="72" t="s">
        <v>5494</v>
      </c>
      <c r="C533" s="111" t="s">
        <v>5539</v>
      </c>
      <c r="D533" s="72" t="s">
        <v>1854</v>
      </c>
      <c r="E533" s="108" t="s">
        <v>1949</v>
      </c>
      <c r="F533" s="109" t="s">
        <v>6060</v>
      </c>
      <c r="G533" s="110">
        <v>50</v>
      </c>
      <c r="H533" s="110">
        <f t="shared" si="16"/>
        <v>5</v>
      </c>
      <c r="I533" s="108">
        <f t="shared" si="17"/>
        <v>55</v>
      </c>
      <c r="J533" s="108" t="s">
        <v>6813</v>
      </c>
      <c r="K533" s="77" t="e">
        <f>VLOOKUP(A533,'[1]BARCODES (L2)'!$A$3:$I$54,9,FALSE)</f>
        <v>#N/A</v>
      </c>
    </row>
    <row r="534" spans="1:11" s="77" customFormat="1" ht="35.25" customHeight="1">
      <c r="A534" s="108" t="s">
        <v>5264</v>
      </c>
      <c r="B534" s="72" t="s">
        <v>5494</v>
      </c>
      <c r="C534" s="111" t="s">
        <v>5539</v>
      </c>
      <c r="D534" s="72" t="s">
        <v>1854</v>
      </c>
      <c r="E534" s="108" t="s">
        <v>1950</v>
      </c>
      <c r="F534" s="109" t="s">
        <v>6061</v>
      </c>
      <c r="G534" s="110">
        <v>18</v>
      </c>
      <c r="H534" s="110">
        <f t="shared" si="16"/>
        <v>2</v>
      </c>
      <c r="I534" s="108">
        <f t="shared" si="17"/>
        <v>20</v>
      </c>
      <c r="J534" s="108" t="s">
        <v>6813</v>
      </c>
      <c r="K534" s="77" t="e">
        <f>VLOOKUP(A534,'[1]BARCODES (L2)'!$A$3:$I$54,9,FALSE)</f>
        <v>#N/A</v>
      </c>
    </row>
    <row r="535" spans="1:11" s="77" customFormat="1" ht="35.25" customHeight="1">
      <c r="A535" s="108" t="s">
        <v>5265</v>
      </c>
      <c r="B535" s="72" t="s">
        <v>5495</v>
      </c>
      <c r="C535" s="111" t="s">
        <v>5539</v>
      </c>
      <c r="D535" s="72" t="s">
        <v>1851</v>
      </c>
      <c r="E535" s="108" t="s">
        <v>1946</v>
      </c>
      <c r="F535" s="109" t="s">
        <v>6062</v>
      </c>
      <c r="G535" s="110">
        <v>28</v>
      </c>
      <c r="H535" s="110">
        <f t="shared" si="16"/>
        <v>3</v>
      </c>
      <c r="I535" s="108">
        <f t="shared" si="17"/>
        <v>31</v>
      </c>
      <c r="J535" s="108" t="s">
        <v>6813</v>
      </c>
      <c r="K535" s="77" t="e">
        <f>VLOOKUP(A535,'[1]BARCODES (L2)'!$A$3:$I$54,9,FALSE)</f>
        <v>#N/A</v>
      </c>
    </row>
    <row r="536" spans="1:11" s="77" customFormat="1" ht="35.25" customHeight="1">
      <c r="A536" s="108" t="s">
        <v>5266</v>
      </c>
      <c r="B536" s="72" t="s">
        <v>5495</v>
      </c>
      <c r="C536" s="111" t="s">
        <v>5539</v>
      </c>
      <c r="D536" s="72" t="s">
        <v>1851</v>
      </c>
      <c r="E536" s="108" t="s">
        <v>1947</v>
      </c>
      <c r="F536" s="109" t="s">
        <v>6063</v>
      </c>
      <c r="G536" s="110">
        <v>67</v>
      </c>
      <c r="H536" s="110">
        <f t="shared" si="16"/>
        <v>7</v>
      </c>
      <c r="I536" s="108">
        <f t="shared" si="17"/>
        <v>74</v>
      </c>
      <c r="J536" s="108" t="s">
        <v>6813</v>
      </c>
      <c r="K536" s="77" t="e">
        <f>VLOOKUP(A536,'[1]BARCODES (L2)'!$A$3:$I$54,9,FALSE)</f>
        <v>#N/A</v>
      </c>
    </row>
    <row r="537" spans="1:11" s="77" customFormat="1" ht="35.25" customHeight="1">
      <c r="A537" s="108" t="s">
        <v>5267</v>
      </c>
      <c r="B537" s="72" t="s">
        <v>5495</v>
      </c>
      <c r="C537" s="111" t="s">
        <v>5539</v>
      </c>
      <c r="D537" s="72" t="s">
        <v>1851</v>
      </c>
      <c r="E537" s="108" t="s">
        <v>1948</v>
      </c>
      <c r="F537" s="109" t="s">
        <v>6064</v>
      </c>
      <c r="G537" s="110">
        <v>84</v>
      </c>
      <c r="H537" s="110">
        <f t="shared" si="16"/>
        <v>9</v>
      </c>
      <c r="I537" s="108">
        <f t="shared" si="17"/>
        <v>93</v>
      </c>
      <c r="J537" s="108" t="s">
        <v>6813</v>
      </c>
      <c r="K537" s="77" t="e">
        <f>VLOOKUP(A537,'[1]BARCODES (L2)'!$A$3:$I$54,9,FALSE)</f>
        <v>#N/A</v>
      </c>
    </row>
    <row r="538" spans="1:11" s="77" customFormat="1" ht="35.25" customHeight="1">
      <c r="A538" s="108" t="s">
        <v>5268</v>
      </c>
      <c r="B538" s="72" t="s">
        <v>5495</v>
      </c>
      <c r="C538" s="111" t="s">
        <v>5539</v>
      </c>
      <c r="D538" s="72" t="s">
        <v>1851</v>
      </c>
      <c r="E538" s="108" t="s">
        <v>1949</v>
      </c>
      <c r="F538" s="109" t="s">
        <v>6065</v>
      </c>
      <c r="G538" s="110">
        <v>57</v>
      </c>
      <c r="H538" s="110">
        <f t="shared" si="16"/>
        <v>6</v>
      </c>
      <c r="I538" s="108">
        <f t="shared" si="17"/>
        <v>63</v>
      </c>
      <c r="J538" s="108" t="s">
        <v>6813</v>
      </c>
      <c r="K538" s="77" t="e">
        <f>VLOOKUP(A538,'[1]BARCODES (L2)'!$A$3:$I$54,9,FALSE)</f>
        <v>#N/A</v>
      </c>
    </row>
    <row r="539" spans="1:11" s="77" customFormat="1" ht="35.25" customHeight="1">
      <c r="A539" s="108" t="s">
        <v>5269</v>
      </c>
      <c r="B539" s="72" t="s">
        <v>5495</v>
      </c>
      <c r="C539" s="111" t="s">
        <v>5539</v>
      </c>
      <c r="D539" s="72" t="s">
        <v>1851</v>
      </c>
      <c r="E539" s="108" t="s">
        <v>1950</v>
      </c>
      <c r="F539" s="109" t="s">
        <v>6066</v>
      </c>
      <c r="G539" s="110">
        <v>20</v>
      </c>
      <c r="H539" s="110">
        <f t="shared" si="16"/>
        <v>2</v>
      </c>
      <c r="I539" s="108">
        <f t="shared" si="17"/>
        <v>22</v>
      </c>
      <c r="J539" s="108" t="s">
        <v>6813</v>
      </c>
      <c r="K539" s="77" t="e">
        <f>VLOOKUP(A539,'[1]BARCODES (L2)'!$A$3:$I$54,9,FALSE)</f>
        <v>#N/A</v>
      </c>
    </row>
    <row r="540" spans="1:11" s="77" customFormat="1" ht="35.25" customHeight="1">
      <c r="A540" s="108" t="s">
        <v>5270</v>
      </c>
      <c r="B540" s="72" t="s">
        <v>5496</v>
      </c>
      <c r="C540" s="111" t="s">
        <v>5539</v>
      </c>
      <c r="D540" s="72" t="s">
        <v>4737</v>
      </c>
      <c r="E540" s="108" t="s">
        <v>1946</v>
      </c>
      <c r="F540" s="109" t="s">
        <v>6067</v>
      </c>
      <c r="G540" s="110">
        <v>14</v>
      </c>
      <c r="H540" s="110">
        <f t="shared" si="16"/>
        <v>2</v>
      </c>
      <c r="I540" s="108">
        <f t="shared" si="17"/>
        <v>16</v>
      </c>
      <c r="J540" s="108" t="s">
        <v>6813</v>
      </c>
      <c r="K540" s="77" t="e">
        <f>VLOOKUP(A540,'[1]BARCODES (L2)'!$A$3:$I$54,9,FALSE)</f>
        <v>#N/A</v>
      </c>
    </row>
    <row r="541" spans="1:11" s="77" customFormat="1" ht="35.25" customHeight="1">
      <c r="A541" s="108" t="s">
        <v>5271</v>
      </c>
      <c r="B541" s="72" t="s">
        <v>5496</v>
      </c>
      <c r="C541" s="111" t="s">
        <v>5539</v>
      </c>
      <c r="D541" s="72" t="s">
        <v>4737</v>
      </c>
      <c r="E541" s="108" t="s">
        <v>1947</v>
      </c>
      <c r="F541" s="109" t="s">
        <v>6068</v>
      </c>
      <c r="G541" s="110">
        <v>33</v>
      </c>
      <c r="H541" s="110">
        <f t="shared" si="16"/>
        <v>4</v>
      </c>
      <c r="I541" s="108">
        <f t="shared" si="17"/>
        <v>37</v>
      </c>
      <c r="J541" s="108" t="s">
        <v>6813</v>
      </c>
      <c r="K541" s="77" t="e">
        <f>VLOOKUP(A541,'[1]BARCODES (L2)'!$A$3:$I$54,9,FALSE)</f>
        <v>#N/A</v>
      </c>
    </row>
    <row r="542" spans="1:11" s="77" customFormat="1" ht="35.25" customHeight="1">
      <c r="A542" s="108" t="s">
        <v>5272</v>
      </c>
      <c r="B542" s="72" t="s">
        <v>5496</v>
      </c>
      <c r="C542" s="111" t="s">
        <v>5539</v>
      </c>
      <c r="D542" s="72" t="s">
        <v>4737</v>
      </c>
      <c r="E542" s="108" t="s">
        <v>1948</v>
      </c>
      <c r="F542" s="109" t="s">
        <v>6069</v>
      </c>
      <c r="G542" s="110">
        <v>41</v>
      </c>
      <c r="H542" s="110">
        <f t="shared" si="16"/>
        <v>5</v>
      </c>
      <c r="I542" s="108">
        <f t="shared" si="17"/>
        <v>46</v>
      </c>
      <c r="J542" s="108" t="s">
        <v>6813</v>
      </c>
      <c r="K542" s="77" t="e">
        <f>VLOOKUP(A542,'[1]BARCODES (L2)'!$A$3:$I$54,9,FALSE)</f>
        <v>#N/A</v>
      </c>
    </row>
    <row r="543" spans="1:11" s="77" customFormat="1" ht="35.25" customHeight="1">
      <c r="A543" s="108" t="s">
        <v>5273</v>
      </c>
      <c r="B543" s="72" t="s">
        <v>5496</v>
      </c>
      <c r="C543" s="111" t="s">
        <v>5539</v>
      </c>
      <c r="D543" s="72" t="s">
        <v>4737</v>
      </c>
      <c r="E543" s="108" t="s">
        <v>1949</v>
      </c>
      <c r="F543" s="109" t="s">
        <v>6070</v>
      </c>
      <c r="G543" s="110">
        <v>29</v>
      </c>
      <c r="H543" s="110">
        <f t="shared" si="16"/>
        <v>3</v>
      </c>
      <c r="I543" s="108">
        <f t="shared" si="17"/>
        <v>32</v>
      </c>
      <c r="J543" s="108" t="s">
        <v>6813</v>
      </c>
      <c r="K543" s="77" t="e">
        <f>VLOOKUP(A543,'[1]BARCODES (L2)'!$A$3:$I$54,9,FALSE)</f>
        <v>#N/A</v>
      </c>
    </row>
    <row r="544" spans="1:11" s="77" customFormat="1" ht="35.25" customHeight="1">
      <c r="A544" s="108" t="s">
        <v>5274</v>
      </c>
      <c r="B544" s="72" t="s">
        <v>5496</v>
      </c>
      <c r="C544" s="111" t="s">
        <v>5539</v>
      </c>
      <c r="D544" s="72" t="s">
        <v>4737</v>
      </c>
      <c r="E544" s="108" t="s">
        <v>1950</v>
      </c>
      <c r="F544" s="109" t="s">
        <v>6071</v>
      </c>
      <c r="G544" s="110">
        <v>10</v>
      </c>
      <c r="H544" s="110">
        <f t="shared" si="16"/>
        <v>1</v>
      </c>
      <c r="I544" s="108">
        <f t="shared" si="17"/>
        <v>11</v>
      </c>
      <c r="J544" s="108" t="s">
        <v>6813</v>
      </c>
      <c r="K544" s="77" t="e">
        <f>VLOOKUP(A544,'[1]BARCODES (L2)'!$A$3:$I$54,9,FALSE)</f>
        <v>#N/A</v>
      </c>
    </row>
    <row r="545" spans="1:11" s="77" customFormat="1" ht="35.25" customHeight="1">
      <c r="A545" s="108" t="s">
        <v>5275</v>
      </c>
      <c r="B545" s="72" t="s">
        <v>5497</v>
      </c>
      <c r="C545" s="111" t="s">
        <v>5540</v>
      </c>
      <c r="D545" s="72" t="s">
        <v>1851</v>
      </c>
      <c r="E545" s="108" t="s">
        <v>1946</v>
      </c>
      <c r="F545" s="109" t="s">
        <v>6072</v>
      </c>
      <c r="G545" s="110">
        <v>42</v>
      </c>
      <c r="H545" s="110">
        <f t="shared" si="16"/>
        <v>5</v>
      </c>
      <c r="I545" s="108">
        <f t="shared" si="17"/>
        <v>47</v>
      </c>
      <c r="J545" s="108" t="s">
        <v>6814</v>
      </c>
      <c r="K545" s="77" t="e">
        <f>VLOOKUP(A545,'[1]BARCODES (L2)'!$A$3:$I$54,9,FALSE)</f>
        <v>#N/A</v>
      </c>
    </row>
    <row r="546" spans="1:11" s="77" customFormat="1" ht="35.25" customHeight="1">
      <c r="A546" s="108" t="s">
        <v>5276</v>
      </c>
      <c r="B546" s="72" t="s">
        <v>5497</v>
      </c>
      <c r="C546" s="111" t="s">
        <v>5540</v>
      </c>
      <c r="D546" s="72" t="s">
        <v>1851</v>
      </c>
      <c r="E546" s="108" t="s">
        <v>1947</v>
      </c>
      <c r="F546" s="109" t="s">
        <v>6073</v>
      </c>
      <c r="G546" s="110">
        <v>113</v>
      </c>
      <c r="H546" s="110">
        <f t="shared" si="16"/>
        <v>12</v>
      </c>
      <c r="I546" s="108">
        <f t="shared" si="17"/>
        <v>125</v>
      </c>
      <c r="J546" s="108" t="s">
        <v>6814</v>
      </c>
      <c r="K546" s="77" t="e">
        <f>VLOOKUP(A546,'[1]BARCODES (L2)'!$A$3:$I$54,9,FALSE)</f>
        <v>#N/A</v>
      </c>
    </row>
    <row r="547" spans="1:11" s="77" customFormat="1" ht="35.25" customHeight="1">
      <c r="A547" s="108" t="s">
        <v>5277</v>
      </c>
      <c r="B547" s="72" t="s">
        <v>5497</v>
      </c>
      <c r="C547" s="111" t="s">
        <v>5540</v>
      </c>
      <c r="D547" s="72" t="s">
        <v>1851</v>
      </c>
      <c r="E547" s="108" t="s">
        <v>1948</v>
      </c>
      <c r="F547" s="109" t="s">
        <v>6074</v>
      </c>
      <c r="G547" s="110">
        <v>142</v>
      </c>
      <c r="H547" s="110">
        <f t="shared" si="16"/>
        <v>15</v>
      </c>
      <c r="I547" s="108">
        <f t="shared" si="17"/>
        <v>157</v>
      </c>
      <c r="J547" s="108" t="s">
        <v>6814</v>
      </c>
      <c r="K547" s="77" t="e">
        <f>VLOOKUP(A547,'[1]BARCODES (L2)'!$A$3:$I$54,9,FALSE)</f>
        <v>#N/A</v>
      </c>
    </row>
    <row r="548" spans="1:11" s="77" customFormat="1" ht="35.25" customHeight="1">
      <c r="A548" s="108" t="s">
        <v>5278</v>
      </c>
      <c r="B548" s="72" t="s">
        <v>5497</v>
      </c>
      <c r="C548" s="111" t="s">
        <v>5540</v>
      </c>
      <c r="D548" s="72" t="s">
        <v>1851</v>
      </c>
      <c r="E548" s="108" t="s">
        <v>1949</v>
      </c>
      <c r="F548" s="109" t="s">
        <v>6075</v>
      </c>
      <c r="G548" s="110">
        <v>106</v>
      </c>
      <c r="H548" s="110">
        <f t="shared" si="16"/>
        <v>11</v>
      </c>
      <c r="I548" s="108">
        <f t="shared" si="17"/>
        <v>117</v>
      </c>
      <c r="J548" s="108" t="s">
        <v>6814</v>
      </c>
      <c r="K548" s="77" t="e">
        <f>VLOOKUP(A548,'[1]BARCODES (L2)'!$A$3:$I$54,9,FALSE)</f>
        <v>#N/A</v>
      </c>
    </row>
    <row r="549" spans="1:11" s="77" customFormat="1" ht="35.25" customHeight="1">
      <c r="A549" s="108" t="s">
        <v>5279</v>
      </c>
      <c r="B549" s="72" t="s">
        <v>5497</v>
      </c>
      <c r="C549" s="111" t="s">
        <v>5540</v>
      </c>
      <c r="D549" s="72" t="s">
        <v>1851</v>
      </c>
      <c r="E549" s="108" t="s">
        <v>1950</v>
      </c>
      <c r="F549" s="109" t="s">
        <v>6076</v>
      </c>
      <c r="G549" s="110">
        <v>36</v>
      </c>
      <c r="H549" s="110">
        <f t="shared" si="16"/>
        <v>4</v>
      </c>
      <c r="I549" s="108">
        <f t="shared" si="17"/>
        <v>40</v>
      </c>
      <c r="J549" s="108" t="s">
        <v>6814</v>
      </c>
      <c r="K549" s="77" t="e">
        <f>VLOOKUP(A549,'[1]BARCODES (L2)'!$A$3:$I$54,9,FALSE)</f>
        <v>#N/A</v>
      </c>
    </row>
    <row r="550" spans="1:11" s="77" customFormat="1" ht="35.25" customHeight="1">
      <c r="A550" s="108" t="s">
        <v>5280</v>
      </c>
      <c r="B550" s="72" t="s">
        <v>5498</v>
      </c>
      <c r="C550" s="111" t="s">
        <v>5540</v>
      </c>
      <c r="D550" s="72" t="s">
        <v>4737</v>
      </c>
      <c r="E550" s="108" t="s">
        <v>1946</v>
      </c>
      <c r="F550" s="109" t="s">
        <v>6077</v>
      </c>
      <c r="G550" s="110">
        <v>21</v>
      </c>
      <c r="H550" s="110">
        <f t="shared" si="16"/>
        <v>3</v>
      </c>
      <c r="I550" s="108">
        <f t="shared" si="17"/>
        <v>24</v>
      </c>
      <c r="J550" s="108" t="s">
        <v>6814</v>
      </c>
      <c r="K550" s="77" t="e">
        <f>VLOOKUP(A550,'[1]BARCODES (L2)'!$A$3:$I$54,9,FALSE)</f>
        <v>#N/A</v>
      </c>
    </row>
    <row r="551" spans="1:11" s="77" customFormat="1" ht="35.25" customHeight="1">
      <c r="A551" s="108" t="s">
        <v>5281</v>
      </c>
      <c r="B551" s="72" t="s">
        <v>5498</v>
      </c>
      <c r="C551" s="111" t="s">
        <v>5540</v>
      </c>
      <c r="D551" s="72" t="s">
        <v>4737</v>
      </c>
      <c r="E551" s="108" t="s">
        <v>1947</v>
      </c>
      <c r="F551" s="109" t="s">
        <v>6078</v>
      </c>
      <c r="G551" s="110">
        <v>57</v>
      </c>
      <c r="H551" s="110">
        <f t="shared" si="16"/>
        <v>6</v>
      </c>
      <c r="I551" s="108">
        <f t="shared" si="17"/>
        <v>63</v>
      </c>
      <c r="J551" s="108" t="s">
        <v>6814</v>
      </c>
      <c r="K551" s="77" t="e">
        <f>VLOOKUP(A551,'[1]BARCODES (L2)'!$A$3:$I$54,9,FALSE)</f>
        <v>#N/A</v>
      </c>
    </row>
    <row r="552" spans="1:11" s="77" customFormat="1" ht="35.25" customHeight="1">
      <c r="A552" s="108" t="s">
        <v>5282</v>
      </c>
      <c r="B552" s="72" t="s">
        <v>5498</v>
      </c>
      <c r="C552" s="111" t="s">
        <v>5540</v>
      </c>
      <c r="D552" s="72" t="s">
        <v>4737</v>
      </c>
      <c r="E552" s="108" t="s">
        <v>1948</v>
      </c>
      <c r="F552" s="109" t="s">
        <v>6079</v>
      </c>
      <c r="G552" s="110">
        <v>70</v>
      </c>
      <c r="H552" s="110">
        <f t="shared" si="16"/>
        <v>7</v>
      </c>
      <c r="I552" s="108">
        <f t="shared" si="17"/>
        <v>77</v>
      </c>
      <c r="J552" s="108" t="s">
        <v>6814</v>
      </c>
      <c r="K552" s="77" t="e">
        <f>VLOOKUP(A552,'[1]BARCODES (L2)'!$A$3:$I$54,9,FALSE)</f>
        <v>#N/A</v>
      </c>
    </row>
    <row r="553" spans="1:11" s="77" customFormat="1" ht="35.25" customHeight="1">
      <c r="A553" s="108" t="s">
        <v>5283</v>
      </c>
      <c r="B553" s="72" t="s">
        <v>5498</v>
      </c>
      <c r="C553" s="111" t="s">
        <v>5540</v>
      </c>
      <c r="D553" s="72" t="s">
        <v>4737</v>
      </c>
      <c r="E553" s="108" t="s">
        <v>1949</v>
      </c>
      <c r="F553" s="109" t="s">
        <v>6080</v>
      </c>
      <c r="G553" s="110">
        <v>51</v>
      </c>
      <c r="H553" s="110">
        <f t="shared" si="16"/>
        <v>6</v>
      </c>
      <c r="I553" s="108">
        <f t="shared" si="17"/>
        <v>57</v>
      </c>
      <c r="J553" s="108" t="s">
        <v>6814</v>
      </c>
      <c r="K553" s="77" t="e">
        <f>VLOOKUP(A553,'[1]BARCODES (L2)'!$A$3:$I$54,9,FALSE)</f>
        <v>#N/A</v>
      </c>
    </row>
    <row r="554" spans="1:11" s="77" customFormat="1" ht="35.25" customHeight="1">
      <c r="A554" s="108" t="s">
        <v>5284</v>
      </c>
      <c r="B554" s="72" t="s">
        <v>5498</v>
      </c>
      <c r="C554" s="111" t="s">
        <v>5540</v>
      </c>
      <c r="D554" s="72" t="s">
        <v>4737</v>
      </c>
      <c r="E554" s="108" t="s">
        <v>1950</v>
      </c>
      <c r="F554" s="109" t="s">
        <v>6081</v>
      </c>
      <c r="G554" s="110">
        <v>14</v>
      </c>
      <c r="H554" s="110">
        <f t="shared" si="16"/>
        <v>2</v>
      </c>
      <c r="I554" s="108">
        <f t="shared" si="17"/>
        <v>16</v>
      </c>
      <c r="J554" s="108" t="s">
        <v>6814</v>
      </c>
      <c r="K554" s="77" t="e">
        <f>VLOOKUP(A554,'[1]BARCODES (L2)'!$A$3:$I$54,9,FALSE)</f>
        <v>#N/A</v>
      </c>
    </row>
    <row r="555" spans="1:11" s="77" customFormat="1" ht="35.25" customHeight="1">
      <c r="A555" s="108" t="s">
        <v>5285</v>
      </c>
      <c r="B555" s="72" t="s">
        <v>5499</v>
      </c>
      <c r="C555" s="111" t="s">
        <v>5540</v>
      </c>
      <c r="D555" s="72" t="s">
        <v>1858</v>
      </c>
      <c r="E555" s="108" t="s">
        <v>1946</v>
      </c>
      <c r="F555" s="109" t="s">
        <v>6082</v>
      </c>
      <c r="G555" s="110">
        <v>21</v>
      </c>
      <c r="H555" s="110">
        <f t="shared" si="16"/>
        <v>3</v>
      </c>
      <c r="I555" s="108">
        <f t="shared" si="17"/>
        <v>24</v>
      </c>
      <c r="J555" s="108" t="s">
        <v>6814</v>
      </c>
      <c r="K555" s="77" t="e">
        <f>VLOOKUP(A555,'[1]BARCODES (L2)'!$A$3:$I$54,9,FALSE)</f>
        <v>#N/A</v>
      </c>
    </row>
    <row r="556" spans="1:11" s="77" customFormat="1" ht="35.25" customHeight="1">
      <c r="A556" s="108" t="s">
        <v>5286</v>
      </c>
      <c r="B556" s="72" t="s">
        <v>5499</v>
      </c>
      <c r="C556" s="111" t="s">
        <v>5540</v>
      </c>
      <c r="D556" s="72" t="s">
        <v>1858</v>
      </c>
      <c r="E556" s="108" t="s">
        <v>1947</v>
      </c>
      <c r="F556" s="109" t="s">
        <v>6083</v>
      </c>
      <c r="G556" s="110">
        <v>55</v>
      </c>
      <c r="H556" s="110">
        <f t="shared" si="16"/>
        <v>6</v>
      </c>
      <c r="I556" s="108">
        <f t="shared" si="17"/>
        <v>61</v>
      </c>
      <c r="J556" s="108" t="s">
        <v>6814</v>
      </c>
      <c r="K556" s="77" t="e">
        <f>VLOOKUP(A556,'[1]BARCODES (L2)'!$A$3:$I$54,9,FALSE)</f>
        <v>#N/A</v>
      </c>
    </row>
    <row r="557" spans="1:11" s="77" customFormat="1" ht="35.25" customHeight="1">
      <c r="A557" s="108" t="s">
        <v>5287</v>
      </c>
      <c r="B557" s="72" t="s">
        <v>5499</v>
      </c>
      <c r="C557" s="111" t="s">
        <v>5540</v>
      </c>
      <c r="D557" s="72" t="s">
        <v>1858</v>
      </c>
      <c r="E557" s="108" t="s">
        <v>1948</v>
      </c>
      <c r="F557" s="109" t="s">
        <v>6084</v>
      </c>
      <c r="G557" s="110">
        <v>68</v>
      </c>
      <c r="H557" s="110">
        <f t="shared" si="16"/>
        <v>7</v>
      </c>
      <c r="I557" s="108">
        <f t="shared" si="17"/>
        <v>75</v>
      </c>
      <c r="J557" s="108" t="s">
        <v>6814</v>
      </c>
      <c r="K557" s="77" t="e">
        <f>VLOOKUP(A557,'[1]BARCODES (L2)'!$A$3:$I$54,9,FALSE)</f>
        <v>#N/A</v>
      </c>
    </row>
    <row r="558" spans="1:11" s="77" customFormat="1" ht="35.25" customHeight="1">
      <c r="A558" s="108" t="s">
        <v>5288</v>
      </c>
      <c r="B558" s="72" t="s">
        <v>5499</v>
      </c>
      <c r="C558" s="111" t="s">
        <v>5540</v>
      </c>
      <c r="D558" s="72" t="s">
        <v>1858</v>
      </c>
      <c r="E558" s="108" t="s">
        <v>1949</v>
      </c>
      <c r="F558" s="109" t="s">
        <v>6085</v>
      </c>
      <c r="G558" s="110">
        <v>51</v>
      </c>
      <c r="H558" s="110">
        <f t="shared" si="16"/>
        <v>6</v>
      </c>
      <c r="I558" s="108">
        <f t="shared" si="17"/>
        <v>57</v>
      </c>
      <c r="J558" s="108" t="s">
        <v>6814</v>
      </c>
      <c r="K558" s="77" t="e">
        <f>VLOOKUP(A558,'[1]BARCODES (L2)'!$A$3:$I$54,9,FALSE)</f>
        <v>#N/A</v>
      </c>
    </row>
    <row r="559" spans="1:11" s="77" customFormat="1" ht="35.25" customHeight="1">
      <c r="A559" s="108" t="s">
        <v>5289</v>
      </c>
      <c r="B559" s="72" t="s">
        <v>5499</v>
      </c>
      <c r="C559" s="111" t="s">
        <v>5540</v>
      </c>
      <c r="D559" s="72" t="s">
        <v>1858</v>
      </c>
      <c r="E559" s="108" t="s">
        <v>1950</v>
      </c>
      <c r="F559" s="109" t="s">
        <v>6086</v>
      </c>
      <c r="G559" s="110">
        <v>14</v>
      </c>
      <c r="H559" s="110">
        <f t="shared" si="16"/>
        <v>2</v>
      </c>
      <c r="I559" s="108">
        <f t="shared" si="17"/>
        <v>16</v>
      </c>
      <c r="J559" s="108" t="s">
        <v>6814</v>
      </c>
      <c r="K559" s="77" t="e">
        <f>VLOOKUP(A559,'[1]BARCODES (L2)'!$A$3:$I$54,9,FALSE)</f>
        <v>#N/A</v>
      </c>
    </row>
    <row r="560" spans="1:11" s="77" customFormat="1" ht="35.25" customHeight="1">
      <c r="A560" s="108" t="s">
        <v>5290</v>
      </c>
      <c r="B560" s="72" t="s">
        <v>5500</v>
      </c>
      <c r="C560" s="111" t="s">
        <v>5540</v>
      </c>
      <c r="D560" s="72" t="s">
        <v>1854</v>
      </c>
      <c r="E560" s="108" t="s">
        <v>1946</v>
      </c>
      <c r="F560" s="109" t="s">
        <v>6087</v>
      </c>
      <c r="G560" s="110">
        <v>31</v>
      </c>
      <c r="H560" s="110">
        <f t="shared" si="16"/>
        <v>4</v>
      </c>
      <c r="I560" s="108">
        <f t="shared" si="17"/>
        <v>35</v>
      </c>
      <c r="J560" s="108" t="s">
        <v>6814</v>
      </c>
      <c r="K560" s="77" t="e">
        <f>VLOOKUP(A560,'[1]BARCODES (L2)'!$A$3:$I$54,9,FALSE)</f>
        <v>#N/A</v>
      </c>
    </row>
    <row r="561" spans="1:11" s="77" customFormat="1" ht="35.25" customHeight="1">
      <c r="A561" s="108" t="s">
        <v>5291</v>
      </c>
      <c r="B561" s="72" t="s">
        <v>5500</v>
      </c>
      <c r="C561" s="111" t="s">
        <v>5540</v>
      </c>
      <c r="D561" s="72" t="s">
        <v>1854</v>
      </c>
      <c r="E561" s="108" t="s">
        <v>1947</v>
      </c>
      <c r="F561" s="109" t="s">
        <v>6088</v>
      </c>
      <c r="G561" s="110">
        <v>83</v>
      </c>
      <c r="H561" s="110">
        <f t="shared" si="16"/>
        <v>9</v>
      </c>
      <c r="I561" s="108">
        <f t="shared" si="17"/>
        <v>92</v>
      </c>
      <c r="J561" s="108" t="s">
        <v>6814</v>
      </c>
      <c r="K561" s="77" t="e">
        <f>VLOOKUP(A561,'[1]BARCODES (L2)'!$A$3:$I$54,9,FALSE)</f>
        <v>#N/A</v>
      </c>
    </row>
    <row r="562" spans="1:11" s="77" customFormat="1" ht="35.25" customHeight="1">
      <c r="A562" s="108" t="s">
        <v>5292</v>
      </c>
      <c r="B562" s="72" t="s">
        <v>5500</v>
      </c>
      <c r="C562" s="111" t="s">
        <v>5540</v>
      </c>
      <c r="D562" s="72" t="s">
        <v>1854</v>
      </c>
      <c r="E562" s="108" t="s">
        <v>1948</v>
      </c>
      <c r="F562" s="109" t="s">
        <v>6089</v>
      </c>
      <c r="G562" s="110">
        <v>102</v>
      </c>
      <c r="H562" s="110">
        <f t="shared" si="16"/>
        <v>11</v>
      </c>
      <c r="I562" s="108">
        <f t="shared" si="17"/>
        <v>113</v>
      </c>
      <c r="J562" s="108" t="s">
        <v>6814</v>
      </c>
      <c r="K562" s="77" t="e">
        <f>VLOOKUP(A562,'[1]BARCODES (L2)'!$A$3:$I$54,9,FALSE)</f>
        <v>#N/A</v>
      </c>
    </row>
    <row r="563" spans="1:11" s="77" customFormat="1" ht="35.25" customHeight="1">
      <c r="A563" s="108" t="s">
        <v>5293</v>
      </c>
      <c r="B563" s="72" t="s">
        <v>5500</v>
      </c>
      <c r="C563" s="111" t="s">
        <v>5540</v>
      </c>
      <c r="D563" s="72" t="s">
        <v>1854</v>
      </c>
      <c r="E563" s="108" t="s">
        <v>1949</v>
      </c>
      <c r="F563" s="109" t="s">
        <v>6090</v>
      </c>
      <c r="G563" s="110">
        <v>77</v>
      </c>
      <c r="H563" s="110">
        <f t="shared" si="16"/>
        <v>8</v>
      </c>
      <c r="I563" s="108">
        <f t="shared" si="17"/>
        <v>85</v>
      </c>
      <c r="J563" s="108" t="s">
        <v>6814</v>
      </c>
      <c r="K563" s="77" t="e">
        <f>VLOOKUP(A563,'[1]BARCODES (L2)'!$A$3:$I$54,9,FALSE)</f>
        <v>#N/A</v>
      </c>
    </row>
    <row r="564" spans="1:11" s="77" customFormat="1" ht="35.25" customHeight="1">
      <c r="A564" s="108" t="s">
        <v>5294</v>
      </c>
      <c r="B564" s="72" t="s">
        <v>5500</v>
      </c>
      <c r="C564" s="111" t="s">
        <v>5540</v>
      </c>
      <c r="D564" s="72" t="s">
        <v>1854</v>
      </c>
      <c r="E564" s="108" t="s">
        <v>1950</v>
      </c>
      <c r="F564" s="109" t="s">
        <v>6091</v>
      </c>
      <c r="G564" s="110">
        <v>26</v>
      </c>
      <c r="H564" s="110">
        <f t="shared" si="16"/>
        <v>3</v>
      </c>
      <c r="I564" s="108">
        <f t="shared" si="17"/>
        <v>29</v>
      </c>
      <c r="J564" s="108" t="s">
        <v>6814</v>
      </c>
      <c r="K564" s="77" t="e">
        <f>VLOOKUP(A564,'[1]BARCODES (L2)'!$A$3:$I$54,9,FALSE)</f>
        <v>#N/A</v>
      </c>
    </row>
    <row r="565" spans="1:11" s="77" customFormat="1" ht="35.25" customHeight="1">
      <c r="A565" s="108" t="s">
        <v>5295</v>
      </c>
      <c r="B565" s="72" t="s">
        <v>5501</v>
      </c>
      <c r="C565" s="111" t="s">
        <v>5540</v>
      </c>
      <c r="D565" s="72" t="s">
        <v>1871</v>
      </c>
      <c r="E565" s="108" t="s">
        <v>1946</v>
      </c>
      <c r="F565" s="109" t="s">
        <v>6092</v>
      </c>
      <c r="G565" s="110">
        <v>42</v>
      </c>
      <c r="H565" s="110">
        <f t="shared" si="16"/>
        <v>5</v>
      </c>
      <c r="I565" s="108">
        <f t="shared" si="17"/>
        <v>47</v>
      </c>
      <c r="J565" s="108" t="s">
        <v>6814</v>
      </c>
      <c r="K565" s="77" t="e">
        <f>VLOOKUP(A565,'[1]BARCODES (L2)'!$A$3:$I$54,9,FALSE)</f>
        <v>#N/A</v>
      </c>
    </row>
    <row r="566" spans="1:11" s="77" customFormat="1" ht="35.25" customHeight="1">
      <c r="A566" s="108" t="s">
        <v>5296</v>
      </c>
      <c r="B566" s="72" t="s">
        <v>5501</v>
      </c>
      <c r="C566" s="111" t="s">
        <v>5540</v>
      </c>
      <c r="D566" s="72" t="s">
        <v>1871</v>
      </c>
      <c r="E566" s="108" t="s">
        <v>1947</v>
      </c>
      <c r="F566" s="109" t="s">
        <v>6093</v>
      </c>
      <c r="G566" s="110">
        <v>113</v>
      </c>
      <c r="H566" s="110">
        <f t="shared" si="16"/>
        <v>12</v>
      </c>
      <c r="I566" s="108">
        <f t="shared" si="17"/>
        <v>125</v>
      </c>
      <c r="J566" s="108" t="s">
        <v>6814</v>
      </c>
      <c r="K566" s="77" t="e">
        <f>VLOOKUP(A566,'[1]BARCODES (L2)'!$A$3:$I$54,9,FALSE)</f>
        <v>#N/A</v>
      </c>
    </row>
    <row r="567" spans="1:11" s="77" customFormat="1" ht="35.25" customHeight="1">
      <c r="A567" s="108" t="s">
        <v>5297</v>
      </c>
      <c r="B567" s="72" t="s">
        <v>5501</v>
      </c>
      <c r="C567" s="111" t="s">
        <v>5540</v>
      </c>
      <c r="D567" s="72" t="s">
        <v>1871</v>
      </c>
      <c r="E567" s="108" t="s">
        <v>1948</v>
      </c>
      <c r="F567" s="109" t="s">
        <v>6094</v>
      </c>
      <c r="G567" s="110">
        <v>142</v>
      </c>
      <c r="H567" s="110">
        <f t="shared" si="16"/>
        <v>15</v>
      </c>
      <c r="I567" s="108">
        <f t="shared" si="17"/>
        <v>157</v>
      </c>
      <c r="J567" s="108" t="s">
        <v>6814</v>
      </c>
      <c r="K567" s="77" t="e">
        <f>VLOOKUP(A567,'[1]BARCODES (L2)'!$A$3:$I$54,9,FALSE)</f>
        <v>#N/A</v>
      </c>
    </row>
    <row r="568" spans="1:11" s="77" customFormat="1" ht="35.25" customHeight="1">
      <c r="A568" s="108" t="s">
        <v>5298</v>
      </c>
      <c r="B568" s="72" t="s">
        <v>5501</v>
      </c>
      <c r="C568" s="111" t="s">
        <v>5540</v>
      </c>
      <c r="D568" s="72" t="s">
        <v>1871</v>
      </c>
      <c r="E568" s="108" t="s">
        <v>1949</v>
      </c>
      <c r="F568" s="109" t="s">
        <v>6095</v>
      </c>
      <c r="G568" s="110">
        <v>106</v>
      </c>
      <c r="H568" s="110">
        <f t="shared" si="16"/>
        <v>11</v>
      </c>
      <c r="I568" s="108">
        <f t="shared" si="17"/>
        <v>117</v>
      </c>
      <c r="J568" s="108" t="s">
        <v>6814</v>
      </c>
      <c r="K568" s="77" t="e">
        <f>VLOOKUP(A568,'[1]BARCODES (L2)'!$A$3:$I$54,9,FALSE)</f>
        <v>#N/A</v>
      </c>
    </row>
    <row r="569" spans="1:11" s="77" customFormat="1" ht="35.25" customHeight="1">
      <c r="A569" s="108" t="s">
        <v>5299</v>
      </c>
      <c r="B569" s="72" t="s">
        <v>5501</v>
      </c>
      <c r="C569" s="111" t="s">
        <v>5540</v>
      </c>
      <c r="D569" s="72" t="s">
        <v>1871</v>
      </c>
      <c r="E569" s="108" t="s">
        <v>1950</v>
      </c>
      <c r="F569" s="109" t="s">
        <v>6096</v>
      </c>
      <c r="G569" s="110">
        <v>36</v>
      </c>
      <c r="H569" s="110">
        <f t="shared" si="16"/>
        <v>4</v>
      </c>
      <c r="I569" s="108">
        <f t="shared" si="17"/>
        <v>40</v>
      </c>
      <c r="J569" s="108" t="s">
        <v>6814</v>
      </c>
      <c r="K569" s="77" t="e">
        <f>VLOOKUP(A569,'[1]BARCODES (L2)'!$A$3:$I$54,9,FALSE)</f>
        <v>#N/A</v>
      </c>
    </row>
    <row r="570" spans="1:11" s="77" customFormat="1" ht="35.25" customHeight="1">
      <c r="A570" s="108" t="s">
        <v>5300</v>
      </c>
      <c r="B570" s="72" t="s">
        <v>5502</v>
      </c>
      <c r="C570" s="111" t="s">
        <v>5540</v>
      </c>
      <c r="D570" s="72" t="s">
        <v>1870</v>
      </c>
      <c r="E570" s="108" t="s">
        <v>1946</v>
      </c>
      <c r="F570" s="109" t="s">
        <v>6097</v>
      </c>
      <c r="G570" s="110">
        <v>31</v>
      </c>
      <c r="H570" s="110">
        <f t="shared" si="16"/>
        <v>4</v>
      </c>
      <c r="I570" s="108">
        <f t="shared" si="17"/>
        <v>35</v>
      </c>
      <c r="J570" s="108" t="s">
        <v>6814</v>
      </c>
      <c r="K570" s="77" t="e">
        <f>VLOOKUP(A570,'[1]BARCODES (L2)'!$A$3:$I$54,9,FALSE)</f>
        <v>#N/A</v>
      </c>
    </row>
    <row r="571" spans="1:11" s="77" customFormat="1" ht="35.25" customHeight="1">
      <c r="A571" s="108" t="s">
        <v>5301</v>
      </c>
      <c r="B571" s="72" t="s">
        <v>5502</v>
      </c>
      <c r="C571" s="111" t="s">
        <v>5540</v>
      </c>
      <c r="D571" s="72" t="s">
        <v>1870</v>
      </c>
      <c r="E571" s="108" t="s">
        <v>1947</v>
      </c>
      <c r="F571" s="109" t="s">
        <v>6098</v>
      </c>
      <c r="G571" s="110">
        <v>83</v>
      </c>
      <c r="H571" s="110">
        <f t="shared" si="16"/>
        <v>9</v>
      </c>
      <c r="I571" s="108">
        <f t="shared" si="17"/>
        <v>92</v>
      </c>
      <c r="J571" s="108" t="s">
        <v>6814</v>
      </c>
      <c r="K571" s="77" t="e">
        <f>VLOOKUP(A571,'[1]BARCODES (L2)'!$A$3:$I$54,9,FALSE)</f>
        <v>#N/A</v>
      </c>
    </row>
    <row r="572" spans="1:11" s="77" customFormat="1" ht="35.25" customHeight="1">
      <c r="A572" s="108" t="s">
        <v>5302</v>
      </c>
      <c r="B572" s="72" t="s">
        <v>5502</v>
      </c>
      <c r="C572" s="111" t="s">
        <v>5540</v>
      </c>
      <c r="D572" s="72" t="s">
        <v>1870</v>
      </c>
      <c r="E572" s="108" t="s">
        <v>1948</v>
      </c>
      <c r="F572" s="109" t="s">
        <v>6099</v>
      </c>
      <c r="G572" s="110">
        <v>102</v>
      </c>
      <c r="H572" s="110">
        <f t="shared" si="16"/>
        <v>11</v>
      </c>
      <c r="I572" s="108">
        <f t="shared" si="17"/>
        <v>113</v>
      </c>
      <c r="J572" s="108" t="s">
        <v>6814</v>
      </c>
      <c r="K572" s="77" t="e">
        <f>VLOOKUP(A572,'[1]BARCODES (L2)'!$A$3:$I$54,9,FALSE)</f>
        <v>#N/A</v>
      </c>
    </row>
    <row r="573" spans="1:11" s="77" customFormat="1" ht="35.25" customHeight="1">
      <c r="A573" s="108" t="s">
        <v>5303</v>
      </c>
      <c r="B573" s="72" t="s">
        <v>5502</v>
      </c>
      <c r="C573" s="111" t="s">
        <v>5540</v>
      </c>
      <c r="D573" s="72" t="s">
        <v>1870</v>
      </c>
      <c r="E573" s="108" t="s">
        <v>1949</v>
      </c>
      <c r="F573" s="109" t="s">
        <v>6100</v>
      </c>
      <c r="G573" s="110">
        <v>77</v>
      </c>
      <c r="H573" s="110">
        <f t="shared" si="16"/>
        <v>8</v>
      </c>
      <c r="I573" s="108">
        <f t="shared" si="17"/>
        <v>85</v>
      </c>
      <c r="J573" s="108" t="s">
        <v>6814</v>
      </c>
      <c r="K573" s="77" t="e">
        <f>VLOOKUP(A573,'[1]BARCODES (L2)'!$A$3:$I$54,9,FALSE)</f>
        <v>#N/A</v>
      </c>
    </row>
    <row r="574" spans="1:11" s="77" customFormat="1" ht="35.25" customHeight="1">
      <c r="A574" s="108" t="s">
        <v>5304</v>
      </c>
      <c r="B574" s="72" t="s">
        <v>5502</v>
      </c>
      <c r="C574" s="111" t="s">
        <v>5540</v>
      </c>
      <c r="D574" s="72" t="s">
        <v>1870</v>
      </c>
      <c r="E574" s="108" t="s">
        <v>1950</v>
      </c>
      <c r="F574" s="109" t="s">
        <v>6101</v>
      </c>
      <c r="G574" s="110">
        <v>26</v>
      </c>
      <c r="H574" s="110">
        <f t="shared" si="16"/>
        <v>3</v>
      </c>
      <c r="I574" s="108">
        <f t="shared" si="17"/>
        <v>29</v>
      </c>
      <c r="J574" s="108" t="s">
        <v>6814</v>
      </c>
      <c r="K574" s="77" t="e">
        <f>VLOOKUP(A574,'[1]BARCODES (L2)'!$A$3:$I$54,9,FALSE)</f>
        <v>#N/A</v>
      </c>
    </row>
    <row r="575" spans="1:11" s="77" customFormat="1" ht="35.25" customHeight="1">
      <c r="A575" s="108" t="s">
        <v>5305</v>
      </c>
      <c r="B575" s="72" t="s">
        <v>5503</v>
      </c>
      <c r="C575" s="111" t="s">
        <v>5541</v>
      </c>
      <c r="D575" s="72" t="s">
        <v>1851</v>
      </c>
      <c r="E575" s="108" t="s">
        <v>1946</v>
      </c>
      <c r="F575" s="109" t="s">
        <v>6102</v>
      </c>
      <c r="G575" s="110">
        <v>101</v>
      </c>
      <c r="H575" s="110">
        <f t="shared" si="16"/>
        <v>11</v>
      </c>
      <c r="I575" s="108">
        <f t="shared" si="17"/>
        <v>112</v>
      </c>
      <c r="J575" s="108" t="s">
        <v>6815</v>
      </c>
      <c r="K575" s="77" t="e">
        <f>VLOOKUP(A575,'[1]BARCODES (L2)'!$A$3:$I$54,9,FALSE)</f>
        <v>#N/A</v>
      </c>
    </row>
    <row r="576" spans="1:11" s="77" customFormat="1" ht="35.25" customHeight="1">
      <c r="A576" s="108" t="s">
        <v>5306</v>
      </c>
      <c r="B576" s="72" t="s">
        <v>5503</v>
      </c>
      <c r="C576" s="111" t="s">
        <v>5541</v>
      </c>
      <c r="D576" s="72" t="s">
        <v>1851</v>
      </c>
      <c r="E576" s="108" t="s">
        <v>1947</v>
      </c>
      <c r="F576" s="109" t="s">
        <v>6103</v>
      </c>
      <c r="G576" s="110">
        <v>288</v>
      </c>
      <c r="H576" s="110">
        <f t="shared" si="16"/>
        <v>29</v>
      </c>
      <c r="I576" s="108">
        <f t="shared" si="17"/>
        <v>317</v>
      </c>
      <c r="J576" s="108" t="s">
        <v>6815</v>
      </c>
      <c r="K576" s="77" t="e">
        <f>VLOOKUP(A576,'[1]BARCODES (L2)'!$A$3:$I$54,9,FALSE)</f>
        <v>#N/A</v>
      </c>
    </row>
    <row r="577" spans="1:11" s="77" customFormat="1" ht="35.25" customHeight="1">
      <c r="A577" s="108" t="s">
        <v>5307</v>
      </c>
      <c r="B577" s="72" t="s">
        <v>5503</v>
      </c>
      <c r="C577" s="111" t="s">
        <v>5541</v>
      </c>
      <c r="D577" s="72" t="s">
        <v>1851</v>
      </c>
      <c r="E577" s="108" t="s">
        <v>1948</v>
      </c>
      <c r="F577" s="109" t="s">
        <v>6104</v>
      </c>
      <c r="G577" s="110">
        <v>353</v>
      </c>
      <c r="H577" s="110">
        <f t="shared" si="16"/>
        <v>36</v>
      </c>
      <c r="I577" s="108">
        <f t="shared" si="17"/>
        <v>389</v>
      </c>
      <c r="J577" s="108" t="s">
        <v>6815</v>
      </c>
      <c r="K577" s="77" t="e">
        <f>VLOOKUP(A577,'[1]BARCODES (L2)'!$A$3:$I$54,9,FALSE)</f>
        <v>#N/A</v>
      </c>
    </row>
    <row r="578" spans="1:11" s="77" customFormat="1" ht="35.25" customHeight="1">
      <c r="A578" s="108" t="s">
        <v>5308</v>
      </c>
      <c r="B578" s="72" t="s">
        <v>5503</v>
      </c>
      <c r="C578" s="111" t="s">
        <v>5541</v>
      </c>
      <c r="D578" s="72" t="s">
        <v>1851</v>
      </c>
      <c r="E578" s="108" t="s">
        <v>1949</v>
      </c>
      <c r="F578" s="109" t="s">
        <v>6105</v>
      </c>
      <c r="G578" s="110">
        <v>265</v>
      </c>
      <c r="H578" s="110">
        <f t="shared" si="16"/>
        <v>27</v>
      </c>
      <c r="I578" s="108">
        <f t="shared" si="17"/>
        <v>292</v>
      </c>
      <c r="J578" s="108" t="s">
        <v>6815</v>
      </c>
      <c r="K578" s="77" t="e">
        <f>VLOOKUP(A578,'[1]BARCODES (L2)'!$A$3:$I$54,9,FALSE)</f>
        <v>#N/A</v>
      </c>
    </row>
    <row r="579" spans="1:11" s="77" customFormat="1" ht="35.25" customHeight="1">
      <c r="A579" s="108" t="s">
        <v>5309</v>
      </c>
      <c r="B579" s="72" t="s">
        <v>5503</v>
      </c>
      <c r="C579" s="111" t="s">
        <v>5541</v>
      </c>
      <c r="D579" s="72" t="s">
        <v>1851</v>
      </c>
      <c r="E579" s="108" t="s">
        <v>1950</v>
      </c>
      <c r="F579" s="109" t="s">
        <v>6106</v>
      </c>
      <c r="G579" s="110">
        <v>60</v>
      </c>
      <c r="H579" s="110">
        <f t="shared" si="16"/>
        <v>6</v>
      </c>
      <c r="I579" s="108">
        <f t="shared" si="17"/>
        <v>66</v>
      </c>
      <c r="J579" s="108" t="s">
        <v>6815</v>
      </c>
      <c r="K579" s="77" t="e">
        <f>VLOOKUP(A579,'[1]BARCODES (L2)'!$A$3:$I$54,9,FALSE)</f>
        <v>#N/A</v>
      </c>
    </row>
    <row r="580" spans="1:11" s="77" customFormat="1" ht="35.25" customHeight="1">
      <c r="A580" s="108" t="s">
        <v>5310</v>
      </c>
      <c r="B580" s="72" t="s">
        <v>5504</v>
      </c>
      <c r="C580" s="111" t="s">
        <v>5541</v>
      </c>
      <c r="D580" s="72" t="s">
        <v>1871</v>
      </c>
      <c r="E580" s="108" t="s">
        <v>1946</v>
      </c>
      <c r="F580" s="109" t="s">
        <v>6107</v>
      </c>
      <c r="G580" s="110">
        <v>62</v>
      </c>
      <c r="H580" s="110">
        <f t="shared" ref="H580:H643" si="18">ROUNDUP(G580*10%,0)</f>
        <v>7</v>
      </c>
      <c r="I580" s="108">
        <f t="shared" ref="I580:I643" si="19">SUM(G580:H580)</f>
        <v>69</v>
      </c>
      <c r="J580" s="108" t="s">
        <v>6815</v>
      </c>
      <c r="K580" s="77" t="e">
        <f>VLOOKUP(A580,'[1]BARCODES (L2)'!$A$3:$I$54,9,FALSE)</f>
        <v>#N/A</v>
      </c>
    </row>
    <row r="581" spans="1:11" s="77" customFormat="1" ht="35.25" customHeight="1">
      <c r="A581" s="108" t="s">
        <v>5311</v>
      </c>
      <c r="B581" s="72" t="s">
        <v>5504</v>
      </c>
      <c r="C581" s="111" t="s">
        <v>5541</v>
      </c>
      <c r="D581" s="72" t="s">
        <v>1871</v>
      </c>
      <c r="E581" s="108" t="s">
        <v>1947</v>
      </c>
      <c r="F581" s="109" t="s">
        <v>6108</v>
      </c>
      <c r="G581" s="110">
        <v>168</v>
      </c>
      <c r="H581" s="110">
        <f t="shared" si="18"/>
        <v>17</v>
      </c>
      <c r="I581" s="108">
        <f t="shared" si="19"/>
        <v>185</v>
      </c>
      <c r="J581" s="108" t="s">
        <v>6815</v>
      </c>
      <c r="K581" s="77" t="e">
        <f>VLOOKUP(A581,'[1]BARCODES (L2)'!$A$3:$I$54,9,FALSE)</f>
        <v>#N/A</v>
      </c>
    </row>
    <row r="582" spans="1:11" s="77" customFormat="1" ht="35.25" customHeight="1">
      <c r="A582" s="108" t="s">
        <v>5312</v>
      </c>
      <c r="B582" s="72" t="s">
        <v>5504</v>
      </c>
      <c r="C582" s="111" t="s">
        <v>5541</v>
      </c>
      <c r="D582" s="72" t="s">
        <v>1871</v>
      </c>
      <c r="E582" s="108" t="s">
        <v>1948</v>
      </c>
      <c r="F582" s="109" t="s">
        <v>6109</v>
      </c>
      <c r="G582" s="110">
        <v>203</v>
      </c>
      <c r="H582" s="110">
        <f t="shared" si="18"/>
        <v>21</v>
      </c>
      <c r="I582" s="108">
        <f t="shared" si="19"/>
        <v>224</v>
      </c>
      <c r="J582" s="108" t="s">
        <v>6815</v>
      </c>
      <c r="K582" s="77" t="e">
        <f>VLOOKUP(A582,'[1]BARCODES (L2)'!$A$3:$I$54,9,FALSE)</f>
        <v>#N/A</v>
      </c>
    </row>
    <row r="583" spans="1:11" s="77" customFormat="1" ht="35.25" customHeight="1">
      <c r="A583" s="108" t="s">
        <v>5313</v>
      </c>
      <c r="B583" s="72" t="s">
        <v>5504</v>
      </c>
      <c r="C583" s="111" t="s">
        <v>5541</v>
      </c>
      <c r="D583" s="72" t="s">
        <v>1871</v>
      </c>
      <c r="E583" s="108" t="s">
        <v>1949</v>
      </c>
      <c r="F583" s="109" t="s">
        <v>6110</v>
      </c>
      <c r="G583" s="110">
        <v>153</v>
      </c>
      <c r="H583" s="110">
        <f t="shared" si="18"/>
        <v>16</v>
      </c>
      <c r="I583" s="108">
        <f t="shared" si="19"/>
        <v>169</v>
      </c>
      <c r="J583" s="108" t="s">
        <v>6815</v>
      </c>
      <c r="K583" s="77" t="e">
        <f>VLOOKUP(A583,'[1]BARCODES (L2)'!$A$3:$I$54,9,FALSE)</f>
        <v>#N/A</v>
      </c>
    </row>
    <row r="584" spans="1:11" s="77" customFormat="1" ht="35.25" customHeight="1">
      <c r="A584" s="108" t="s">
        <v>5314</v>
      </c>
      <c r="B584" s="72" t="s">
        <v>5504</v>
      </c>
      <c r="C584" s="111" t="s">
        <v>5541</v>
      </c>
      <c r="D584" s="72" t="s">
        <v>1871</v>
      </c>
      <c r="E584" s="108" t="s">
        <v>1950</v>
      </c>
      <c r="F584" s="109" t="s">
        <v>6111</v>
      </c>
      <c r="G584" s="110">
        <v>48</v>
      </c>
      <c r="H584" s="110">
        <f t="shared" si="18"/>
        <v>5</v>
      </c>
      <c r="I584" s="108">
        <f t="shared" si="19"/>
        <v>53</v>
      </c>
      <c r="J584" s="108" t="s">
        <v>6815</v>
      </c>
      <c r="K584" s="77" t="e">
        <f>VLOOKUP(A584,'[1]BARCODES (L2)'!$A$3:$I$54,9,FALSE)</f>
        <v>#N/A</v>
      </c>
    </row>
    <row r="585" spans="1:11" s="77" customFormat="1" ht="35.25" customHeight="1">
      <c r="A585" s="108" t="s">
        <v>5315</v>
      </c>
      <c r="B585" s="72" t="s">
        <v>5505</v>
      </c>
      <c r="C585" s="111" t="s">
        <v>5541</v>
      </c>
      <c r="D585" s="72" t="s">
        <v>1870</v>
      </c>
      <c r="E585" s="108" t="s">
        <v>1946</v>
      </c>
      <c r="F585" s="109" t="s">
        <v>6112</v>
      </c>
      <c r="G585" s="110">
        <v>62</v>
      </c>
      <c r="H585" s="110">
        <f t="shared" si="18"/>
        <v>7</v>
      </c>
      <c r="I585" s="108">
        <f t="shared" si="19"/>
        <v>69</v>
      </c>
      <c r="J585" s="108" t="s">
        <v>6815</v>
      </c>
      <c r="K585" s="77" t="e">
        <f>VLOOKUP(A585,'[1]BARCODES (L2)'!$A$3:$I$54,9,FALSE)</f>
        <v>#N/A</v>
      </c>
    </row>
    <row r="586" spans="1:11" s="77" customFormat="1" ht="35.25" customHeight="1">
      <c r="A586" s="108" t="s">
        <v>5316</v>
      </c>
      <c r="B586" s="72" t="s">
        <v>5505</v>
      </c>
      <c r="C586" s="111" t="s">
        <v>5541</v>
      </c>
      <c r="D586" s="72" t="s">
        <v>1870</v>
      </c>
      <c r="E586" s="108" t="s">
        <v>1947</v>
      </c>
      <c r="F586" s="109" t="s">
        <v>6113</v>
      </c>
      <c r="G586" s="110">
        <v>160</v>
      </c>
      <c r="H586" s="110">
        <f t="shared" si="18"/>
        <v>16</v>
      </c>
      <c r="I586" s="108">
        <f t="shared" si="19"/>
        <v>176</v>
      </c>
      <c r="J586" s="108" t="s">
        <v>6815</v>
      </c>
      <c r="K586" s="77" t="e">
        <f>VLOOKUP(A586,'[1]BARCODES (L2)'!$A$3:$I$54,9,FALSE)</f>
        <v>#N/A</v>
      </c>
    </row>
    <row r="587" spans="1:11" s="77" customFormat="1" ht="35.25" customHeight="1">
      <c r="A587" s="108" t="s">
        <v>5317</v>
      </c>
      <c r="B587" s="72" t="s">
        <v>5505</v>
      </c>
      <c r="C587" s="111" t="s">
        <v>5541</v>
      </c>
      <c r="D587" s="72" t="s">
        <v>1870</v>
      </c>
      <c r="E587" s="108" t="s">
        <v>1948</v>
      </c>
      <c r="F587" s="109" t="s">
        <v>6114</v>
      </c>
      <c r="G587" s="110">
        <v>196</v>
      </c>
      <c r="H587" s="110">
        <f t="shared" si="18"/>
        <v>20</v>
      </c>
      <c r="I587" s="108">
        <f t="shared" si="19"/>
        <v>216</v>
      </c>
      <c r="J587" s="108" t="s">
        <v>6815</v>
      </c>
      <c r="K587" s="77" t="e">
        <f>VLOOKUP(A587,'[1]BARCODES (L2)'!$A$3:$I$54,9,FALSE)</f>
        <v>#N/A</v>
      </c>
    </row>
    <row r="588" spans="1:11" s="77" customFormat="1" ht="35.25" customHeight="1">
      <c r="A588" s="108" t="s">
        <v>5318</v>
      </c>
      <c r="B588" s="72" t="s">
        <v>5505</v>
      </c>
      <c r="C588" s="111" t="s">
        <v>5541</v>
      </c>
      <c r="D588" s="72" t="s">
        <v>1870</v>
      </c>
      <c r="E588" s="108" t="s">
        <v>1949</v>
      </c>
      <c r="F588" s="109" t="s">
        <v>6115</v>
      </c>
      <c r="G588" s="110">
        <v>148</v>
      </c>
      <c r="H588" s="110">
        <f t="shared" si="18"/>
        <v>15</v>
      </c>
      <c r="I588" s="108">
        <f t="shared" si="19"/>
        <v>163</v>
      </c>
      <c r="J588" s="108" t="s">
        <v>6815</v>
      </c>
      <c r="K588" s="77" t="e">
        <f>VLOOKUP(A588,'[1]BARCODES (L2)'!$A$3:$I$54,9,FALSE)</f>
        <v>#N/A</v>
      </c>
    </row>
    <row r="589" spans="1:11" s="77" customFormat="1" ht="35.25" customHeight="1">
      <c r="A589" s="108" t="s">
        <v>5319</v>
      </c>
      <c r="B589" s="72" t="s">
        <v>5505</v>
      </c>
      <c r="C589" s="111" t="s">
        <v>5541</v>
      </c>
      <c r="D589" s="72" t="s">
        <v>1870</v>
      </c>
      <c r="E589" s="108" t="s">
        <v>1950</v>
      </c>
      <c r="F589" s="109" t="s">
        <v>6116</v>
      </c>
      <c r="G589" s="110">
        <v>53</v>
      </c>
      <c r="H589" s="110">
        <f t="shared" si="18"/>
        <v>6</v>
      </c>
      <c r="I589" s="108">
        <f t="shared" si="19"/>
        <v>59</v>
      </c>
      <c r="J589" s="108" t="s">
        <v>6815</v>
      </c>
      <c r="K589" s="77" t="e">
        <f>VLOOKUP(A589,'[1]BARCODES (L2)'!$A$3:$I$54,9,FALSE)</f>
        <v>#N/A</v>
      </c>
    </row>
    <row r="590" spans="1:11" s="77" customFormat="1" ht="35.25" customHeight="1">
      <c r="A590" s="108" t="s">
        <v>5320</v>
      </c>
      <c r="B590" s="72" t="s">
        <v>5506</v>
      </c>
      <c r="C590" s="111" t="s">
        <v>5541</v>
      </c>
      <c r="D590" s="72" t="s">
        <v>4738</v>
      </c>
      <c r="E590" s="108" t="s">
        <v>1946</v>
      </c>
      <c r="F590" s="109" t="s">
        <v>6117</v>
      </c>
      <c r="G590" s="110">
        <v>45</v>
      </c>
      <c r="H590" s="110">
        <f t="shared" si="18"/>
        <v>5</v>
      </c>
      <c r="I590" s="108">
        <f t="shared" si="19"/>
        <v>50</v>
      </c>
      <c r="J590" s="108" t="s">
        <v>6815</v>
      </c>
      <c r="K590" s="77" t="e">
        <f>VLOOKUP(A590,'[1]BARCODES (L2)'!$A$3:$I$54,9,FALSE)</f>
        <v>#N/A</v>
      </c>
    </row>
    <row r="591" spans="1:11" s="77" customFormat="1" ht="35.25" customHeight="1">
      <c r="A591" s="108" t="s">
        <v>5321</v>
      </c>
      <c r="B591" s="72" t="s">
        <v>5506</v>
      </c>
      <c r="C591" s="111" t="s">
        <v>5541</v>
      </c>
      <c r="D591" s="72" t="s">
        <v>4738</v>
      </c>
      <c r="E591" s="108" t="s">
        <v>1947</v>
      </c>
      <c r="F591" s="109" t="s">
        <v>6118</v>
      </c>
      <c r="G591" s="110">
        <v>119</v>
      </c>
      <c r="H591" s="110">
        <f t="shared" si="18"/>
        <v>12</v>
      </c>
      <c r="I591" s="108">
        <f t="shared" si="19"/>
        <v>131</v>
      </c>
      <c r="J591" s="108" t="s">
        <v>6815</v>
      </c>
      <c r="K591" s="77" t="e">
        <f>VLOOKUP(A591,'[1]BARCODES (L2)'!$A$3:$I$54,9,FALSE)</f>
        <v>#N/A</v>
      </c>
    </row>
    <row r="592" spans="1:11" s="77" customFormat="1" ht="35.25" customHeight="1">
      <c r="A592" s="108" t="s">
        <v>5322</v>
      </c>
      <c r="B592" s="72" t="s">
        <v>5506</v>
      </c>
      <c r="C592" s="111" t="s">
        <v>5541</v>
      </c>
      <c r="D592" s="72" t="s">
        <v>4738</v>
      </c>
      <c r="E592" s="108" t="s">
        <v>1948</v>
      </c>
      <c r="F592" s="109" t="s">
        <v>6119</v>
      </c>
      <c r="G592" s="110">
        <v>146</v>
      </c>
      <c r="H592" s="110">
        <f t="shared" si="18"/>
        <v>15</v>
      </c>
      <c r="I592" s="108">
        <f t="shared" si="19"/>
        <v>161</v>
      </c>
      <c r="J592" s="108" t="s">
        <v>6815</v>
      </c>
      <c r="K592" s="77" t="e">
        <f>VLOOKUP(A592,'[1]BARCODES (L2)'!$A$3:$I$54,9,FALSE)</f>
        <v>#N/A</v>
      </c>
    </row>
    <row r="593" spans="1:11" s="77" customFormat="1" ht="35.25" customHeight="1">
      <c r="A593" s="108" t="s">
        <v>5323</v>
      </c>
      <c r="B593" s="72" t="s">
        <v>5506</v>
      </c>
      <c r="C593" s="111" t="s">
        <v>5541</v>
      </c>
      <c r="D593" s="72" t="s">
        <v>4738</v>
      </c>
      <c r="E593" s="108" t="s">
        <v>1949</v>
      </c>
      <c r="F593" s="109" t="s">
        <v>6120</v>
      </c>
      <c r="G593" s="110">
        <v>110</v>
      </c>
      <c r="H593" s="110">
        <f t="shared" si="18"/>
        <v>11</v>
      </c>
      <c r="I593" s="108">
        <f t="shared" si="19"/>
        <v>121</v>
      </c>
      <c r="J593" s="108" t="s">
        <v>6815</v>
      </c>
      <c r="K593" s="77" t="e">
        <f>VLOOKUP(A593,'[1]BARCODES (L2)'!$A$3:$I$54,9,FALSE)</f>
        <v>#N/A</v>
      </c>
    </row>
    <row r="594" spans="1:11" s="77" customFormat="1" ht="35.25" customHeight="1">
      <c r="A594" s="108" t="s">
        <v>5324</v>
      </c>
      <c r="B594" s="72" t="s">
        <v>5506</v>
      </c>
      <c r="C594" s="111" t="s">
        <v>5541</v>
      </c>
      <c r="D594" s="72" t="s">
        <v>4738</v>
      </c>
      <c r="E594" s="108" t="s">
        <v>1950</v>
      </c>
      <c r="F594" s="109" t="s">
        <v>6121</v>
      </c>
      <c r="G594" s="110">
        <v>34</v>
      </c>
      <c r="H594" s="110">
        <f t="shared" si="18"/>
        <v>4</v>
      </c>
      <c r="I594" s="108">
        <f t="shared" si="19"/>
        <v>38</v>
      </c>
      <c r="J594" s="108" t="s">
        <v>6815</v>
      </c>
      <c r="K594" s="77" t="e">
        <f>VLOOKUP(A594,'[1]BARCODES (L2)'!$A$3:$I$54,9,FALSE)</f>
        <v>#N/A</v>
      </c>
    </row>
    <row r="595" spans="1:11" s="77" customFormat="1" ht="35.25" customHeight="1">
      <c r="A595" s="108" t="s">
        <v>5325</v>
      </c>
      <c r="B595" s="72" t="s">
        <v>5507</v>
      </c>
      <c r="C595" s="111" t="s">
        <v>5542</v>
      </c>
      <c r="D595" s="72" t="s">
        <v>1851</v>
      </c>
      <c r="E595" s="108" t="s">
        <v>1946</v>
      </c>
      <c r="F595" s="109" t="s">
        <v>6122</v>
      </c>
      <c r="G595" s="110">
        <v>45</v>
      </c>
      <c r="H595" s="110">
        <f t="shared" si="18"/>
        <v>5</v>
      </c>
      <c r="I595" s="108">
        <f t="shared" si="19"/>
        <v>50</v>
      </c>
      <c r="J595" s="108" t="s">
        <v>6816</v>
      </c>
      <c r="K595" s="77" t="e">
        <f>VLOOKUP(A595,'[1]BARCODES (L2)'!$A$3:$I$54,9,FALSE)</f>
        <v>#N/A</v>
      </c>
    </row>
    <row r="596" spans="1:11" s="77" customFormat="1" ht="35.25" customHeight="1">
      <c r="A596" s="108" t="s">
        <v>5326</v>
      </c>
      <c r="B596" s="72" t="s">
        <v>5507</v>
      </c>
      <c r="C596" s="111" t="s">
        <v>5542</v>
      </c>
      <c r="D596" s="72" t="s">
        <v>1851</v>
      </c>
      <c r="E596" s="108" t="s">
        <v>1947</v>
      </c>
      <c r="F596" s="109" t="s">
        <v>6123</v>
      </c>
      <c r="G596" s="110">
        <v>127</v>
      </c>
      <c r="H596" s="110">
        <f t="shared" si="18"/>
        <v>13</v>
      </c>
      <c r="I596" s="108">
        <f t="shared" si="19"/>
        <v>140</v>
      </c>
      <c r="J596" s="108" t="s">
        <v>6816</v>
      </c>
      <c r="K596" s="77" t="e">
        <f>VLOOKUP(A596,'[1]BARCODES (L2)'!$A$3:$I$54,9,FALSE)</f>
        <v>#N/A</v>
      </c>
    </row>
    <row r="597" spans="1:11" s="77" customFormat="1" ht="35.25" customHeight="1">
      <c r="A597" s="108" t="s">
        <v>5327</v>
      </c>
      <c r="B597" s="72" t="s">
        <v>5507</v>
      </c>
      <c r="C597" s="111" t="s">
        <v>5542</v>
      </c>
      <c r="D597" s="72" t="s">
        <v>1851</v>
      </c>
      <c r="E597" s="108" t="s">
        <v>1948</v>
      </c>
      <c r="F597" s="109" t="s">
        <v>6124</v>
      </c>
      <c r="G597" s="110">
        <v>158</v>
      </c>
      <c r="H597" s="110">
        <f t="shared" si="18"/>
        <v>16</v>
      </c>
      <c r="I597" s="108">
        <f t="shared" si="19"/>
        <v>174</v>
      </c>
      <c r="J597" s="108" t="s">
        <v>6816</v>
      </c>
      <c r="K597" s="77" t="e">
        <f>VLOOKUP(A597,'[1]BARCODES (L2)'!$A$3:$I$54,9,FALSE)</f>
        <v>#N/A</v>
      </c>
    </row>
    <row r="598" spans="1:11" s="77" customFormat="1" ht="35.25" customHeight="1">
      <c r="A598" s="108" t="s">
        <v>5328</v>
      </c>
      <c r="B598" s="72" t="s">
        <v>5507</v>
      </c>
      <c r="C598" s="111" t="s">
        <v>5542</v>
      </c>
      <c r="D598" s="72" t="s">
        <v>1851</v>
      </c>
      <c r="E598" s="108" t="s">
        <v>1949</v>
      </c>
      <c r="F598" s="109" t="s">
        <v>6125</v>
      </c>
      <c r="G598" s="110">
        <v>117</v>
      </c>
      <c r="H598" s="110">
        <f t="shared" si="18"/>
        <v>12</v>
      </c>
      <c r="I598" s="108">
        <f t="shared" si="19"/>
        <v>129</v>
      </c>
      <c r="J598" s="108" t="s">
        <v>6816</v>
      </c>
      <c r="K598" s="77" t="e">
        <f>VLOOKUP(A598,'[1]BARCODES (L2)'!$A$3:$I$54,9,FALSE)</f>
        <v>#N/A</v>
      </c>
    </row>
    <row r="599" spans="1:11" s="77" customFormat="1" ht="35.25" customHeight="1">
      <c r="A599" s="108" t="s">
        <v>5329</v>
      </c>
      <c r="B599" s="72" t="s">
        <v>5507</v>
      </c>
      <c r="C599" s="111" t="s">
        <v>5542</v>
      </c>
      <c r="D599" s="72" t="s">
        <v>1851</v>
      </c>
      <c r="E599" s="108" t="s">
        <v>1950</v>
      </c>
      <c r="F599" s="109" t="s">
        <v>6126</v>
      </c>
      <c r="G599" s="110">
        <v>29</v>
      </c>
      <c r="H599" s="110">
        <f t="shared" si="18"/>
        <v>3</v>
      </c>
      <c r="I599" s="108">
        <f t="shared" si="19"/>
        <v>32</v>
      </c>
      <c r="J599" s="108" t="s">
        <v>6816</v>
      </c>
      <c r="K599" s="77" t="e">
        <f>VLOOKUP(A599,'[1]BARCODES (L2)'!$A$3:$I$54,9,FALSE)</f>
        <v>#N/A</v>
      </c>
    </row>
    <row r="600" spans="1:11" s="77" customFormat="1" ht="35.25" customHeight="1">
      <c r="A600" s="108" t="s">
        <v>5330</v>
      </c>
      <c r="B600" s="72" t="s">
        <v>5508</v>
      </c>
      <c r="C600" s="111" t="s">
        <v>5542</v>
      </c>
      <c r="D600" s="72" t="s">
        <v>4738</v>
      </c>
      <c r="E600" s="108" t="s">
        <v>1946</v>
      </c>
      <c r="F600" s="109" t="s">
        <v>6127</v>
      </c>
      <c r="G600" s="110">
        <v>21</v>
      </c>
      <c r="H600" s="110">
        <f t="shared" si="18"/>
        <v>3</v>
      </c>
      <c r="I600" s="108">
        <f t="shared" si="19"/>
        <v>24</v>
      </c>
      <c r="J600" s="108" t="s">
        <v>6816</v>
      </c>
      <c r="K600" s="77" t="e">
        <f>VLOOKUP(A600,'[1]BARCODES (L2)'!$A$3:$I$54,9,FALSE)</f>
        <v>#N/A</v>
      </c>
    </row>
    <row r="601" spans="1:11" s="77" customFormat="1" ht="35.25" customHeight="1">
      <c r="A601" s="108" t="s">
        <v>5331</v>
      </c>
      <c r="B601" s="72" t="s">
        <v>5508</v>
      </c>
      <c r="C601" s="111" t="s">
        <v>5542</v>
      </c>
      <c r="D601" s="72" t="s">
        <v>4738</v>
      </c>
      <c r="E601" s="108" t="s">
        <v>1947</v>
      </c>
      <c r="F601" s="109" t="s">
        <v>6128</v>
      </c>
      <c r="G601" s="110">
        <v>56</v>
      </c>
      <c r="H601" s="110">
        <f t="shared" si="18"/>
        <v>6</v>
      </c>
      <c r="I601" s="108">
        <f t="shared" si="19"/>
        <v>62</v>
      </c>
      <c r="J601" s="108" t="s">
        <v>6816</v>
      </c>
      <c r="K601" s="77" t="e">
        <f>VLOOKUP(A601,'[1]BARCODES (L2)'!$A$3:$I$54,9,FALSE)</f>
        <v>#N/A</v>
      </c>
    </row>
    <row r="602" spans="1:11" s="77" customFormat="1" ht="35.25" customHeight="1">
      <c r="A602" s="108" t="s">
        <v>5332</v>
      </c>
      <c r="B602" s="72" t="s">
        <v>5508</v>
      </c>
      <c r="C602" s="111" t="s">
        <v>5542</v>
      </c>
      <c r="D602" s="72" t="s">
        <v>4738</v>
      </c>
      <c r="E602" s="108" t="s">
        <v>1948</v>
      </c>
      <c r="F602" s="109" t="s">
        <v>6129</v>
      </c>
      <c r="G602" s="110">
        <v>69</v>
      </c>
      <c r="H602" s="110">
        <f t="shared" si="18"/>
        <v>7</v>
      </c>
      <c r="I602" s="108">
        <f t="shared" si="19"/>
        <v>76</v>
      </c>
      <c r="J602" s="108" t="s">
        <v>6816</v>
      </c>
      <c r="K602" s="77" t="e">
        <f>VLOOKUP(A602,'[1]BARCODES (L2)'!$A$3:$I$54,9,FALSE)</f>
        <v>#N/A</v>
      </c>
    </row>
    <row r="603" spans="1:11" s="77" customFormat="1" ht="35.25" customHeight="1">
      <c r="A603" s="108" t="s">
        <v>5333</v>
      </c>
      <c r="B603" s="72" t="s">
        <v>5508</v>
      </c>
      <c r="C603" s="111" t="s">
        <v>5542</v>
      </c>
      <c r="D603" s="72" t="s">
        <v>4738</v>
      </c>
      <c r="E603" s="108" t="s">
        <v>1949</v>
      </c>
      <c r="F603" s="109" t="s">
        <v>6130</v>
      </c>
      <c r="G603" s="110">
        <v>50</v>
      </c>
      <c r="H603" s="110">
        <f t="shared" si="18"/>
        <v>5</v>
      </c>
      <c r="I603" s="108">
        <f t="shared" si="19"/>
        <v>55</v>
      </c>
      <c r="J603" s="108" t="s">
        <v>6816</v>
      </c>
      <c r="K603" s="77" t="e">
        <f>VLOOKUP(A603,'[1]BARCODES (L2)'!$A$3:$I$54,9,FALSE)</f>
        <v>#N/A</v>
      </c>
    </row>
    <row r="604" spans="1:11" s="77" customFormat="1" ht="35.25" customHeight="1">
      <c r="A604" s="108" t="s">
        <v>5334</v>
      </c>
      <c r="B604" s="72" t="s">
        <v>5508</v>
      </c>
      <c r="C604" s="111" t="s">
        <v>5542</v>
      </c>
      <c r="D604" s="72" t="s">
        <v>4738</v>
      </c>
      <c r="E604" s="108" t="s">
        <v>1950</v>
      </c>
      <c r="F604" s="109" t="s">
        <v>6131</v>
      </c>
      <c r="G604" s="110">
        <v>14</v>
      </c>
      <c r="H604" s="110">
        <f t="shared" si="18"/>
        <v>2</v>
      </c>
      <c r="I604" s="108">
        <f t="shared" si="19"/>
        <v>16</v>
      </c>
      <c r="J604" s="108" t="s">
        <v>6816</v>
      </c>
      <c r="K604" s="77" t="e">
        <f>VLOOKUP(A604,'[1]BARCODES (L2)'!$A$3:$I$54,9,FALSE)</f>
        <v>#N/A</v>
      </c>
    </row>
    <row r="605" spans="1:11" s="77" customFormat="1" ht="35.25" customHeight="1">
      <c r="A605" s="108" t="s">
        <v>5335</v>
      </c>
      <c r="B605" s="72" t="s">
        <v>5509</v>
      </c>
      <c r="C605" s="111" t="s">
        <v>5542</v>
      </c>
      <c r="D605" s="72" t="s">
        <v>1870</v>
      </c>
      <c r="E605" s="108" t="s">
        <v>1946</v>
      </c>
      <c r="F605" s="109" t="s">
        <v>6132</v>
      </c>
      <c r="G605" s="110">
        <v>28</v>
      </c>
      <c r="H605" s="110">
        <f t="shared" si="18"/>
        <v>3</v>
      </c>
      <c r="I605" s="108">
        <f t="shared" si="19"/>
        <v>31</v>
      </c>
      <c r="J605" s="108" t="s">
        <v>6816</v>
      </c>
      <c r="K605" s="77" t="e">
        <f>VLOOKUP(A605,'[1]BARCODES (L2)'!$A$3:$I$54,9,FALSE)</f>
        <v>#N/A</v>
      </c>
    </row>
    <row r="606" spans="1:11" s="77" customFormat="1" ht="35.25" customHeight="1">
      <c r="A606" s="108" t="s">
        <v>5336</v>
      </c>
      <c r="B606" s="72" t="s">
        <v>5509</v>
      </c>
      <c r="C606" s="111" t="s">
        <v>5542</v>
      </c>
      <c r="D606" s="72" t="s">
        <v>1870</v>
      </c>
      <c r="E606" s="108" t="s">
        <v>1947</v>
      </c>
      <c r="F606" s="109" t="s">
        <v>6133</v>
      </c>
      <c r="G606" s="110">
        <v>79</v>
      </c>
      <c r="H606" s="110">
        <f t="shared" si="18"/>
        <v>8</v>
      </c>
      <c r="I606" s="108">
        <f t="shared" si="19"/>
        <v>87</v>
      </c>
      <c r="J606" s="108" t="s">
        <v>6816</v>
      </c>
      <c r="K606" s="77" t="e">
        <f>VLOOKUP(A606,'[1]BARCODES (L2)'!$A$3:$I$54,9,FALSE)</f>
        <v>#N/A</v>
      </c>
    </row>
    <row r="607" spans="1:11" s="77" customFormat="1" ht="35.25" customHeight="1">
      <c r="A607" s="108" t="s">
        <v>5337</v>
      </c>
      <c r="B607" s="72" t="s">
        <v>5509</v>
      </c>
      <c r="C607" s="111" t="s">
        <v>5542</v>
      </c>
      <c r="D607" s="72" t="s">
        <v>1870</v>
      </c>
      <c r="E607" s="108" t="s">
        <v>1948</v>
      </c>
      <c r="F607" s="109" t="s">
        <v>6134</v>
      </c>
      <c r="G607" s="110">
        <v>96</v>
      </c>
      <c r="H607" s="110">
        <f t="shared" si="18"/>
        <v>10</v>
      </c>
      <c r="I607" s="108">
        <f t="shared" si="19"/>
        <v>106</v>
      </c>
      <c r="J607" s="108" t="s">
        <v>6816</v>
      </c>
      <c r="K607" s="77" t="e">
        <f>VLOOKUP(A607,'[1]BARCODES (L2)'!$A$3:$I$54,9,FALSE)</f>
        <v>#N/A</v>
      </c>
    </row>
    <row r="608" spans="1:11" s="77" customFormat="1" ht="35.25" customHeight="1">
      <c r="A608" s="108" t="s">
        <v>5338</v>
      </c>
      <c r="B608" s="72" t="s">
        <v>5509</v>
      </c>
      <c r="C608" s="111" t="s">
        <v>5542</v>
      </c>
      <c r="D608" s="72" t="s">
        <v>1870</v>
      </c>
      <c r="E608" s="108" t="s">
        <v>1949</v>
      </c>
      <c r="F608" s="109" t="s">
        <v>6135</v>
      </c>
      <c r="G608" s="110">
        <v>73</v>
      </c>
      <c r="H608" s="110">
        <f t="shared" si="18"/>
        <v>8</v>
      </c>
      <c r="I608" s="108">
        <f t="shared" si="19"/>
        <v>81</v>
      </c>
      <c r="J608" s="108" t="s">
        <v>6816</v>
      </c>
      <c r="K608" s="77" t="e">
        <f>VLOOKUP(A608,'[1]BARCODES (L2)'!$A$3:$I$54,9,FALSE)</f>
        <v>#N/A</v>
      </c>
    </row>
    <row r="609" spans="1:11" s="77" customFormat="1" ht="35.25" customHeight="1">
      <c r="A609" s="108" t="s">
        <v>5339</v>
      </c>
      <c r="B609" s="72" t="s">
        <v>5509</v>
      </c>
      <c r="C609" s="111" t="s">
        <v>5542</v>
      </c>
      <c r="D609" s="72" t="s">
        <v>1870</v>
      </c>
      <c r="E609" s="108" t="s">
        <v>1950</v>
      </c>
      <c r="F609" s="109" t="s">
        <v>6136</v>
      </c>
      <c r="G609" s="110">
        <v>17</v>
      </c>
      <c r="H609" s="110">
        <f t="shared" si="18"/>
        <v>2</v>
      </c>
      <c r="I609" s="108">
        <f t="shared" si="19"/>
        <v>19</v>
      </c>
      <c r="J609" s="108" t="s">
        <v>6816</v>
      </c>
      <c r="K609" s="77" t="e">
        <f>VLOOKUP(A609,'[1]BARCODES (L2)'!$A$3:$I$54,9,FALSE)</f>
        <v>#N/A</v>
      </c>
    </row>
    <row r="610" spans="1:11" s="77" customFormat="1" ht="35.25" customHeight="1">
      <c r="A610" s="108" t="s">
        <v>5340</v>
      </c>
      <c r="B610" s="72" t="s">
        <v>5510</v>
      </c>
      <c r="C610" s="111" t="s">
        <v>5542</v>
      </c>
      <c r="D610" s="72" t="s">
        <v>1854</v>
      </c>
      <c r="E610" s="108" t="s">
        <v>1946</v>
      </c>
      <c r="F610" s="109" t="s">
        <v>6137</v>
      </c>
      <c r="G610" s="110">
        <v>30</v>
      </c>
      <c r="H610" s="110">
        <f t="shared" si="18"/>
        <v>3</v>
      </c>
      <c r="I610" s="108">
        <f t="shared" si="19"/>
        <v>33</v>
      </c>
      <c r="J610" s="108" t="s">
        <v>6816</v>
      </c>
      <c r="K610" s="77" t="e">
        <f>VLOOKUP(A610,'[1]BARCODES (L2)'!$A$3:$I$54,9,FALSE)</f>
        <v>#N/A</v>
      </c>
    </row>
    <row r="611" spans="1:11" s="77" customFormat="1" ht="35.25" customHeight="1">
      <c r="A611" s="108" t="s">
        <v>5341</v>
      </c>
      <c r="B611" s="72" t="s">
        <v>5510</v>
      </c>
      <c r="C611" s="111" t="s">
        <v>5542</v>
      </c>
      <c r="D611" s="72" t="s">
        <v>1854</v>
      </c>
      <c r="E611" s="108" t="s">
        <v>1947</v>
      </c>
      <c r="F611" s="109" t="s">
        <v>6138</v>
      </c>
      <c r="G611" s="110">
        <v>79</v>
      </c>
      <c r="H611" s="110">
        <f t="shared" si="18"/>
        <v>8</v>
      </c>
      <c r="I611" s="108">
        <f t="shared" si="19"/>
        <v>87</v>
      </c>
      <c r="J611" s="108" t="s">
        <v>6816</v>
      </c>
      <c r="K611" s="77" t="e">
        <f>VLOOKUP(A611,'[1]BARCODES (L2)'!$A$3:$I$54,9,FALSE)</f>
        <v>#N/A</v>
      </c>
    </row>
    <row r="612" spans="1:11" s="77" customFormat="1" ht="35.25" customHeight="1">
      <c r="A612" s="108" t="s">
        <v>5342</v>
      </c>
      <c r="B612" s="72" t="s">
        <v>5510</v>
      </c>
      <c r="C612" s="111" t="s">
        <v>5542</v>
      </c>
      <c r="D612" s="72" t="s">
        <v>1854</v>
      </c>
      <c r="E612" s="108" t="s">
        <v>1948</v>
      </c>
      <c r="F612" s="109" t="s">
        <v>6139</v>
      </c>
      <c r="G612" s="110">
        <v>96</v>
      </c>
      <c r="H612" s="110">
        <f t="shared" si="18"/>
        <v>10</v>
      </c>
      <c r="I612" s="108">
        <f t="shared" si="19"/>
        <v>106</v>
      </c>
      <c r="J612" s="108" t="s">
        <v>6816</v>
      </c>
      <c r="K612" s="77" t="e">
        <f>VLOOKUP(A612,'[1]BARCODES (L2)'!$A$3:$I$54,9,FALSE)</f>
        <v>#N/A</v>
      </c>
    </row>
    <row r="613" spans="1:11" s="77" customFormat="1" ht="35.25" customHeight="1">
      <c r="A613" s="108" t="s">
        <v>5343</v>
      </c>
      <c r="B613" s="72" t="s">
        <v>5510</v>
      </c>
      <c r="C613" s="111" t="s">
        <v>5542</v>
      </c>
      <c r="D613" s="72" t="s">
        <v>1854</v>
      </c>
      <c r="E613" s="108" t="s">
        <v>1949</v>
      </c>
      <c r="F613" s="109" t="s">
        <v>6140</v>
      </c>
      <c r="G613" s="110">
        <v>73</v>
      </c>
      <c r="H613" s="110">
        <f t="shared" si="18"/>
        <v>8</v>
      </c>
      <c r="I613" s="108">
        <f t="shared" si="19"/>
        <v>81</v>
      </c>
      <c r="J613" s="108" t="s">
        <v>6816</v>
      </c>
      <c r="K613" s="77" t="e">
        <f>VLOOKUP(A613,'[1]BARCODES (L2)'!$A$3:$I$54,9,FALSE)</f>
        <v>#N/A</v>
      </c>
    </row>
    <row r="614" spans="1:11" s="77" customFormat="1" ht="35.25" customHeight="1">
      <c r="A614" s="108" t="s">
        <v>5344</v>
      </c>
      <c r="B614" s="72" t="s">
        <v>5510</v>
      </c>
      <c r="C614" s="111" t="s">
        <v>5542</v>
      </c>
      <c r="D614" s="72" t="s">
        <v>1854</v>
      </c>
      <c r="E614" s="108" t="s">
        <v>1950</v>
      </c>
      <c r="F614" s="109" t="s">
        <v>6141</v>
      </c>
      <c r="G614" s="110">
        <v>17</v>
      </c>
      <c r="H614" s="110">
        <f t="shared" si="18"/>
        <v>2</v>
      </c>
      <c r="I614" s="108">
        <f t="shared" si="19"/>
        <v>19</v>
      </c>
      <c r="J614" s="108" t="s">
        <v>6816</v>
      </c>
      <c r="K614" s="77" t="e">
        <f>VLOOKUP(A614,'[1]BARCODES (L2)'!$A$3:$I$54,9,FALSE)</f>
        <v>#N/A</v>
      </c>
    </row>
    <row r="615" spans="1:11" s="77" customFormat="1" ht="35.25" customHeight="1">
      <c r="A615" s="108" t="s">
        <v>5345</v>
      </c>
      <c r="B615" s="72" t="s">
        <v>5511</v>
      </c>
      <c r="C615" s="111" t="s">
        <v>5542</v>
      </c>
      <c r="D615" s="72" t="s">
        <v>1871</v>
      </c>
      <c r="E615" s="108" t="s">
        <v>1946</v>
      </c>
      <c r="F615" s="109" t="s">
        <v>6142</v>
      </c>
      <c r="G615" s="110">
        <v>45</v>
      </c>
      <c r="H615" s="110">
        <f t="shared" si="18"/>
        <v>5</v>
      </c>
      <c r="I615" s="108">
        <f t="shared" si="19"/>
        <v>50</v>
      </c>
      <c r="J615" s="108" t="s">
        <v>6816</v>
      </c>
      <c r="K615" s="77" t="e">
        <f>VLOOKUP(A615,'[1]BARCODES (L2)'!$A$3:$I$54,9,FALSE)</f>
        <v>#N/A</v>
      </c>
    </row>
    <row r="616" spans="1:11" s="77" customFormat="1" ht="35.25" customHeight="1">
      <c r="A616" s="108" t="s">
        <v>5346</v>
      </c>
      <c r="B616" s="72" t="s">
        <v>5511</v>
      </c>
      <c r="C616" s="111" t="s">
        <v>5542</v>
      </c>
      <c r="D616" s="72" t="s">
        <v>1871</v>
      </c>
      <c r="E616" s="108" t="s">
        <v>1947</v>
      </c>
      <c r="F616" s="109" t="s">
        <v>6143</v>
      </c>
      <c r="G616" s="110">
        <v>125</v>
      </c>
      <c r="H616" s="110">
        <f t="shared" si="18"/>
        <v>13</v>
      </c>
      <c r="I616" s="108">
        <f t="shared" si="19"/>
        <v>138</v>
      </c>
      <c r="J616" s="108" t="s">
        <v>6816</v>
      </c>
      <c r="K616" s="77" t="e">
        <f>VLOOKUP(A616,'[1]BARCODES (L2)'!$A$3:$I$54,9,FALSE)</f>
        <v>#N/A</v>
      </c>
    </row>
    <row r="617" spans="1:11" s="77" customFormat="1" ht="35.25" customHeight="1">
      <c r="A617" s="108" t="s">
        <v>5347</v>
      </c>
      <c r="B617" s="72" t="s">
        <v>5511</v>
      </c>
      <c r="C617" s="111" t="s">
        <v>5542</v>
      </c>
      <c r="D617" s="72" t="s">
        <v>1871</v>
      </c>
      <c r="E617" s="108" t="s">
        <v>1948</v>
      </c>
      <c r="F617" s="109" t="s">
        <v>6144</v>
      </c>
      <c r="G617" s="110">
        <v>156</v>
      </c>
      <c r="H617" s="110">
        <f t="shared" si="18"/>
        <v>16</v>
      </c>
      <c r="I617" s="108">
        <f t="shared" si="19"/>
        <v>172</v>
      </c>
      <c r="J617" s="108" t="s">
        <v>6816</v>
      </c>
      <c r="K617" s="77" t="e">
        <f>VLOOKUP(A617,'[1]BARCODES (L2)'!$A$3:$I$54,9,FALSE)</f>
        <v>#N/A</v>
      </c>
    </row>
    <row r="618" spans="1:11" s="77" customFormat="1" ht="35.25" customHeight="1">
      <c r="A618" s="108" t="s">
        <v>5348</v>
      </c>
      <c r="B618" s="72" t="s">
        <v>5511</v>
      </c>
      <c r="C618" s="111" t="s">
        <v>5542</v>
      </c>
      <c r="D618" s="72" t="s">
        <v>1871</v>
      </c>
      <c r="E618" s="108" t="s">
        <v>1949</v>
      </c>
      <c r="F618" s="109" t="s">
        <v>6145</v>
      </c>
      <c r="G618" s="110">
        <v>117</v>
      </c>
      <c r="H618" s="110">
        <f t="shared" si="18"/>
        <v>12</v>
      </c>
      <c r="I618" s="108">
        <f t="shared" si="19"/>
        <v>129</v>
      </c>
      <c r="J618" s="108" t="s">
        <v>6816</v>
      </c>
      <c r="K618" s="77" t="e">
        <f>VLOOKUP(A618,'[1]BARCODES (L2)'!$A$3:$I$54,9,FALSE)</f>
        <v>#N/A</v>
      </c>
    </row>
    <row r="619" spans="1:11" s="77" customFormat="1" ht="35.25" customHeight="1">
      <c r="A619" s="108" t="s">
        <v>5349</v>
      </c>
      <c r="B619" s="72" t="s">
        <v>5511</v>
      </c>
      <c r="C619" s="111" t="s">
        <v>5542</v>
      </c>
      <c r="D619" s="72" t="s">
        <v>1871</v>
      </c>
      <c r="E619" s="108" t="s">
        <v>1950</v>
      </c>
      <c r="F619" s="109" t="s">
        <v>6146</v>
      </c>
      <c r="G619" s="110">
        <v>29</v>
      </c>
      <c r="H619" s="110">
        <f t="shared" si="18"/>
        <v>3</v>
      </c>
      <c r="I619" s="108">
        <f t="shared" si="19"/>
        <v>32</v>
      </c>
      <c r="J619" s="108" t="s">
        <v>6816</v>
      </c>
      <c r="K619" s="77" t="e">
        <f>VLOOKUP(A619,'[1]BARCODES (L2)'!$A$3:$I$54,9,FALSE)</f>
        <v>#N/A</v>
      </c>
    </row>
    <row r="620" spans="1:11" s="77" customFormat="1" ht="35.25" customHeight="1">
      <c r="A620" s="108" t="s">
        <v>5350</v>
      </c>
      <c r="B620" s="72" t="s">
        <v>5512</v>
      </c>
      <c r="C620" s="111" t="s">
        <v>5542</v>
      </c>
      <c r="D620" s="72" t="s">
        <v>4740</v>
      </c>
      <c r="E620" s="108" t="s">
        <v>1946</v>
      </c>
      <c r="F620" s="109" t="s">
        <v>6147</v>
      </c>
      <c r="G620" s="110">
        <v>16</v>
      </c>
      <c r="H620" s="110">
        <f t="shared" si="18"/>
        <v>2</v>
      </c>
      <c r="I620" s="108">
        <f t="shared" si="19"/>
        <v>18</v>
      </c>
      <c r="J620" s="108" t="s">
        <v>6816</v>
      </c>
      <c r="K620" s="77" t="e">
        <f>VLOOKUP(A620,'[1]BARCODES (L2)'!$A$3:$I$54,9,FALSE)</f>
        <v>#N/A</v>
      </c>
    </row>
    <row r="621" spans="1:11" s="77" customFormat="1" ht="35.25" customHeight="1">
      <c r="A621" s="108" t="s">
        <v>5351</v>
      </c>
      <c r="B621" s="72" t="s">
        <v>5512</v>
      </c>
      <c r="C621" s="111" t="s">
        <v>5542</v>
      </c>
      <c r="D621" s="72" t="s">
        <v>4740</v>
      </c>
      <c r="E621" s="108" t="s">
        <v>1947</v>
      </c>
      <c r="F621" s="109" t="s">
        <v>6148</v>
      </c>
      <c r="G621" s="110">
        <v>46</v>
      </c>
      <c r="H621" s="110">
        <f t="shared" si="18"/>
        <v>5</v>
      </c>
      <c r="I621" s="108">
        <f t="shared" si="19"/>
        <v>51</v>
      </c>
      <c r="J621" s="108" t="s">
        <v>6816</v>
      </c>
      <c r="K621" s="77" t="e">
        <f>VLOOKUP(A621,'[1]BARCODES (L2)'!$A$3:$I$54,9,FALSE)</f>
        <v>#N/A</v>
      </c>
    </row>
    <row r="622" spans="1:11" s="77" customFormat="1" ht="35.25" customHeight="1">
      <c r="A622" s="108" t="s">
        <v>5352</v>
      </c>
      <c r="B622" s="72" t="s">
        <v>5512</v>
      </c>
      <c r="C622" s="111" t="s">
        <v>5542</v>
      </c>
      <c r="D622" s="72" t="s">
        <v>4740</v>
      </c>
      <c r="E622" s="108" t="s">
        <v>1948</v>
      </c>
      <c r="F622" s="109" t="s">
        <v>6149</v>
      </c>
      <c r="G622" s="110">
        <v>56</v>
      </c>
      <c r="H622" s="110">
        <f t="shared" si="18"/>
        <v>6</v>
      </c>
      <c r="I622" s="108">
        <f t="shared" si="19"/>
        <v>62</v>
      </c>
      <c r="J622" s="108" t="s">
        <v>6816</v>
      </c>
      <c r="K622" s="77" t="e">
        <f>VLOOKUP(A622,'[1]BARCODES (L2)'!$A$3:$I$54,9,FALSE)</f>
        <v>#N/A</v>
      </c>
    </row>
    <row r="623" spans="1:11" s="77" customFormat="1" ht="35.25" customHeight="1">
      <c r="A623" s="108" t="s">
        <v>5353</v>
      </c>
      <c r="B623" s="72" t="s">
        <v>5512</v>
      </c>
      <c r="C623" s="111" t="s">
        <v>5542</v>
      </c>
      <c r="D623" s="72" t="s">
        <v>4740</v>
      </c>
      <c r="E623" s="108" t="s">
        <v>1949</v>
      </c>
      <c r="F623" s="109" t="s">
        <v>6150</v>
      </c>
      <c r="G623" s="110">
        <v>42</v>
      </c>
      <c r="H623" s="110">
        <f t="shared" si="18"/>
        <v>5</v>
      </c>
      <c r="I623" s="108">
        <f t="shared" si="19"/>
        <v>47</v>
      </c>
      <c r="J623" s="108" t="s">
        <v>6816</v>
      </c>
      <c r="K623" s="77" t="e">
        <f>VLOOKUP(A623,'[1]BARCODES (L2)'!$A$3:$I$54,9,FALSE)</f>
        <v>#N/A</v>
      </c>
    </row>
    <row r="624" spans="1:11" s="77" customFormat="1" ht="35.25" customHeight="1">
      <c r="A624" s="108" t="s">
        <v>5354</v>
      </c>
      <c r="B624" s="72" t="s">
        <v>5512</v>
      </c>
      <c r="C624" s="111" t="s">
        <v>5542</v>
      </c>
      <c r="D624" s="72" t="s">
        <v>4740</v>
      </c>
      <c r="E624" s="108" t="s">
        <v>1950</v>
      </c>
      <c r="F624" s="109" t="s">
        <v>6151</v>
      </c>
      <c r="G624" s="110">
        <v>12</v>
      </c>
      <c r="H624" s="110">
        <f t="shared" si="18"/>
        <v>2</v>
      </c>
      <c r="I624" s="108">
        <f t="shared" si="19"/>
        <v>14</v>
      </c>
      <c r="J624" s="108" t="s">
        <v>6816</v>
      </c>
      <c r="K624" s="77" t="e">
        <f>VLOOKUP(A624,'[1]BARCODES (L2)'!$A$3:$I$54,9,FALSE)</f>
        <v>#N/A</v>
      </c>
    </row>
    <row r="625" spans="1:11" s="77" customFormat="1" ht="35.25" customHeight="1">
      <c r="A625" s="108" t="s">
        <v>5355</v>
      </c>
      <c r="B625" s="72" t="s">
        <v>5513</v>
      </c>
      <c r="C625" s="111" t="s">
        <v>5518</v>
      </c>
      <c r="D625" s="72" t="s">
        <v>4741</v>
      </c>
      <c r="E625" s="108" t="s">
        <v>1946</v>
      </c>
      <c r="F625" s="109" t="s">
        <v>6152</v>
      </c>
      <c r="G625" s="110">
        <v>15</v>
      </c>
      <c r="H625" s="110">
        <f t="shared" si="18"/>
        <v>2</v>
      </c>
      <c r="I625" s="108">
        <f t="shared" si="19"/>
        <v>17</v>
      </c>
      <c r="J625" s="108" t="s">
        <v>6792</v>
      </c>
      <c r="K625" s="77" t="e">
        <f>VLOOKUP(A625,'[1]BARCODES (L2)'!$A$3:$I$54,9,FALSE)</f>
        <v>#N/A</v>
      </c>
    </row>
    <row r="626" spans="1:11" s="77" customFormat="1" ht="35.25" customHeight="1">
      <c r="A626" s="108" t="s">
        <v>5356</v>
      </c>
      <c r="B626" s="72" t="s">
        <v>5513</v>
      </c>
      <c r="C626" s="111" t="s">
        <v>5518</v>
      </c>
      <c r="D626" s="72" t="s">
        <v>4741</v>
      </c>
      <c r="E626" s="108" t="s">
        <v>1947</v>
      </c>
      <c r="F626" s="109" t="s">
        <v>6153</v>
      </c>
      <c r="G626" s="110">
        <v>35</v>
      </c>
      <c r="H626" s="110">
        <f t="shared" si="18"/>
        <v>4</v>
      </c>
      <c r="I626" s="108">
        <f t="shared" si="19"/>
        <v>39</v>
      </c>
      <c r="J626" s="108" t="s">
        <v>6792</v>
      </c>
      <c r="K626" s="77" t="e">
        <f>VLOOKUP(A626,'[1]BARCODES (L2)'!$A$3:$I$54,9,FALSE)</f>
        <v>#N/A</v>
      </c>
    </row>
    <row r="627" spans="1:11" s="77" customFormat="1" ht="35.25" customHeight="1">
      <c r="A627" s="108" t="s">
        <v>5357</v>
      </c>
      <c r="B627" s="72" t="s">
        <v>5513</v>
      </c>
      <c r="C627" s="111" t="s">
        <v>5518</v>
      </c>
      <c r="D627" s="72" t="s">
        <v>4741</v>
      </c>
      <c r="E627" s="108" t="s">
        <v>1948</v>
      </c>
      <c r="F627" s="109" t="s">
        <v>6154</v>
      </c>
      <c r="G627" s="110">
        <v>44</v>
      </c>
      <c r="H627" s="110">
        <f t="shared" si="18"/>
        <v>5</v>
      </c>
      <c r="I627" s="108">
        <f t="shared" si="19"/>
        <v>49</v>
      </c>
      <c r="J627" s="108" t="s">
        <v>6792</v>
      </c>
      <c r="K627" s="77" t="e">
        <f>VLOOKUP(A627,'[1]BARCODES (L2)'!$A$3:$I$54,9,FALSE)</f>
        <v>#N/A</v>
      </c>
    </row>
    <row r="628" spans="1:11" s="77" customFormat="1" ht="35.25" customHeight="1">
      <c r="A628" s="108" t="s">
        <v>5358</v>
      </c>
      <c r="B628" s="72" t="s">
        <v>5513</v>
      </c>
      <c r="C628" s="111" t="s">
        <v>5518</v>
      </c>
      <c r="D628" s="72" t="s">
        <v>4741</v>
      </c>
      <c r="E628" s="108" t="s">
        <v>1949</v>
      </c>
      <c r="F628" s="109" t="s">
        <v>6155</v>
      </c>
      <c r="G628" s="110">
        <v>32</v>
      </c>
      <c r="H628" s="110">
        <f t="shared" si="18"/>
        <v>4</v>
      </c>
      <c r="I628" s="108">
        <f t="shared" si="19"/>
        <v>36</v>
      </c>
      <c r="J628" s="108" t="s">
        <v>6792</v>
      </c>
      <c r="K628" s="77" t="e">
        <f>VLOOKUP(A628,'[1]BARCODES (L2)'!$A$3:$I$54,9,FALSE)</f>
        <v>#N/A</v>
      </c>
    </row>
    <row r="629" spans="1:11" s="77" customFormat="1" ht="35.25" customHeight="1">
      <c r="A629" s="108" t="s">
        <v>5359</v>
      </c>
      <c r="B629" s="72" t="s">
        <v>5513</v>
      </c>
      <c r="C629" s="111" t="s">
        <v>5518</v>
      </c>
      <c r="D629" s="72" t="s">
        <v>4741</v>
      </c>
      <c r="E629" s="108" t="s">
        <v>1950</v>
      </c>
      <c r="F629" s="109" t="s">
        <v>6156</v>
      </c>
      <c r="G629" s="110">
        <v>12</v>
      </c>
      <c r="H629" s="110">
        <f t="shared" si="18"/>
        <v>2</v>
      </c>
      <c r="I629" s="108">
        <f t="shared" si="19"/>
        <v>14</v>
      </c>
      <c r="J629" s="108" t="s">
        <v>6792</v>
      </c>
      <c r="K629" s="77" t="e">
        <f>VLOOKUP(A629,'[1]BARCODES (L2)'!$A$3:$I$54,9,FALSE)</f>
        <v>#N/A</v>
      </c>
    </row>
    <row r="630" spans="1:11" s="77" customFormat="1" ht="35.25" customHeight="1">
      <c r="A630" s="108" t="s">
        <v>5360</v>
      </c>
      <c r="B630" s="72" t="s">
        <v>5514</v>
      </c>
      <c r="C630" s="111" t="s">
        <v>5535</v>
      </c>
      <c r="D630" s="72" t="s">
        <v>4741</v>
      </c>
      <c r="E630" s="108" t="s">
        <v>1946</v>
      </c>
      <c r="F630" s="109" t="s">
        <v>6157</v>
      </c>
      <c r="G630" s="110">
        <v>17</v>
      </c>
      <c r="H630" s="110">
        <f t="shared" si="18"/>
        <v>2</v>
      </c>
      <c r="I630" s="108">
        <f t="shared" si="19"/>
        <v>19</v>
      </c>
      <c r="J630" s="108" t="s">
        <v>6809</v>
      </c>
      <c r="K630" s="77" t="e">
        <f>VLOOKUP(A630,'[1]BARCODES (L2)'!$A$3:$I$54,9,FALSE)</f>
        <v>#N/A</v>
      </c>
    </row>
    <row r="631" spans="1:11" s="77" customFormat="1" ht="35.25" customHeight="1">
      <c r="A631" s="108" t="s">
        <v>5361</v>
      </c>
      <c r="B631" s="72" t="s">
        <v>5514</v>
      </c>
      <c r="C631" s="111" t="s">
        <v>5535</v>
      </c>
      <c r="D631" s="72" t="s">
        <v>4741</v>
      </c>
      <c r="E631" s="108" t="s">
        <v>1947</v>
      </c>
      <c r="F631" s="109" t="s">
        <v>6158</v>
      </c>
      <c r="G631" s="110">
        <v>40</v>
      </c>
      <c r="H631" s="110">
        <f t="shared" si="18"/>
        <v>4</v>
      </c>
      <c r="I631" s="108">
        <f t="shared" si="19"/>
        <v>44</v>
      </c>
      <c r="J631" s="108" t="s">
        <v>6809</v>
      </c>
      <c r="K631" s="77" t="e">
        <f>VLOOKUP(A631,'[1]BARCODES (L2)'!$A$3:$I$54,9,FALSE)</f>
        <v>#N/A</v>
      </c>
    </row>
    <row r="632" spans="1:11" s="77" customFormat="1" ht="35.25" customHeight="1">
      <c r="A632" s="108" t="s">
        <v>5362</v>
      </c>
      <c r="B632" s="72" t="s">
        <v>5514</v>
      </c>
      <c r="C632" s="111" t="s">
        <v>5535</v>
      </c>
      <c r="D632" s="72" t="s">
        <v>4741</v>
      </c>
      <c r="E632" s="108" t="s">
        <v>1948</v>
      </c>
      <c r="F632" s="109" t="s">
        <v>6159</v>
      </c>
      <c r="G632" s="110">
        <v>49</v>
      </c>
      <c r="H632" s="110">
        <f t="shared" si="18"/>
        <v>5</v>
      </c>
      <c r="I632" s="108">
        <f t="shared" si="19"/>
        <v>54</v>
      </c>
      <c r="J632" s="108" t="s">
        <v>6809</v>
      </c>
      <c r="K632" s="77" t="e">
        <f>VLOOKUP(A632,'[1]BARCODES (L2)'!$A$3:$I$54,9,FALSE)</f>
        <v>#N/A</v>
      </c>
    </row>
    <row r="633" spans="1:11" s="77" customFormat="1" ht="35.25" customHeight="1">
      <c r="A633" s="108" t="s">
        <v>5363</v>
      </c>
      <c r="B633" s="72" t="s">
        <v>5514</v>
      </c>
      <c r="C633" s="111" t="s">
        <v>5535</v>
      </c>
      <c r="D633" s="72" t="s">
        <v>4741</v>
      </c>
      <c r="E633" s="108" t="s">
        <v>1949</v>
      </c>
      <c r="F633" s="109" t="s">
        <v>6160</v>
      </c>
      <c r="G633" s="110">
        <v>35</v>
      </c>
      <c r="H633" s="110">
        <f t="shared" si="18"/>
        <v>4</v>
      </c>
      <c r="I633" s="108">
        <f t="shared" si="19"/>
        <v>39</v>
      </c>
      <c r="J633" s="108" t="s">
        <v>6809</v>
      </c>
      <c r="K633" s="77" t="e">
        <f>VLOOKUP(A633,'[1]BARCODES (L2)'!$A$3:$I$54,9,FALSE)</f>
        <v>#N/A</v>
      </c>
    </row>
    <row r="634" spans="1:11" s="77" customFormat="1" ht="35.25" customHeight="1">
      <c r="A634" s="108" t="s">
        <v>5364</v>
      </c>
      <c r="B634" s="72" t="s">
        <v>5514</v>
      </c>
      <c r="C634" s="111" t="s">
        <v>5535</v>
      </c>
      <c r="D634" s="72" t="s">
        <v>4741</v>
      </c>
      <c r="E634" s="108" t="s">
        <v>1950</v>
      </c>
      <c r="F634" s="109" t="s">
        <v>6161</v>
      </c>
      <c r="G634" s="110">
        <v>14</v>
      </c>
      <c r="H634" s="110">
        <f t="shared" si="18"/>
        <v>2</v>
      </c>
      <c r="I634" s="108">
        <f t="shared" si="19"/>
        <v>16</v>
      </c>
      <c r="J634" s="108" t="s">
        <v>6809</v>
      </c>
      <c r="K634" s="77" t="e">
        <f>VLOOKUP(A634,'[1]BARCODES (L2)'!$A$3:$I$54,9,FALSE)</f>
        <v>#N/A</v>
      </c>
    </row>
    <row r="635" spans="1:11" s="77" customFormat="1" ht="35.25" customHeight="1">
      <c r="A635" s="108" t="s">
        <v>5365</v>
      </c>
      <c r="B635" s="72" t="s">
        <v>5430</v>
      </c>
      <c r="C635" s="111" t="s">
        <v>5523</v>
      </c>
      <c r="D635" s="72" t="s">
        <v>5546</v>
      </c>
      <c r="E635" s="108" t="s">
        <v>1950</v>
      </c>
      <c r="F635" s="109" t="s">
        <v>6162</v>
      </c>
      <c r="G635" s="110">
        <v>9</v>
      </c>
      <c r="H635" s="110">
        <f t="shared" si="18"/>
        <v>1</v>
      </c>
      <c r="I635" s="108">
        <f t="shared" si="19"/>
        <v>10</v>
      </c>
      <c r="J635" s="108" t="s">
        <v>6797</v>
      </c>
      <c r="K635" s="77" t="e">
        <f>VLOOKUP(A635,'[1]BARCODES (L2)'!$A$3:$I$54,9,FALSE)</f>
        <v>#N/A</v>
      </c>
    </row>
    <row r="636" spans="1:11" s="77" customFormat="1" ht="35.25" customHeight="1">
      <c r="A636" s="108" t="s">
        <v>5366</v>
      </c>
      <c r="B636" s="72" t="s">
        <v>5431</v>
      </c>
      <c r="C636" s="111" t="s">
        <v>5523</v>
      </c>
      <c r="D636" s="72" t="s">
        <v>5547</v>
      </c>
      <c r="E636" s="108" t="s">
        <v>1950</v>
      </c>
      <c r="F636" s="109" t="s">
        <v>6163</v>
      </c>
      <c r="G636" s="110">
        <v>11</v>
      </c>
      <c r="H636" s="110">
        <f t="shared" si="18"/>
        <v>2</v>
      </c>
      <c r="I636" s="108">
        <f t="shared" si="19"/>
        <v>13</v>
      </c>
      <c r="J636" s="108" t="s">
        <v>6797</v>
      </c>
      <c r="K636" s="77" t="e">
        <f>VLOOKUP(A636,'[1]BARCODES (L2)'!$A$3:$I$54,9,FALSE)</f>
        <v>#N/A</v>
      </c>
    </row>
    <row r="637" spans="1:11" s="77" customFormat="1" ht="35.25" customHeight="1">
      <c r="A637" s="108" t="s">
        <v>5367</v>
      </c>
      <c r="B637" s="72" t="s">
        <v>5436</v>
      </c>
      <c r="C637" s="111" t="s">
        <v>5525</v>
      </c>
      <c r="D637" s="72" t="s">
        <v>1871</v>
      </c>
      <c r="E637" s="108" t="s">
        <v>1950</v>
      </c>
      <c r="F637" s="109" t="s">
        <v>6164</v>
      </c>
      <c r="G637" s="110">
        <v>15</v>
      </c>
      <c r="H637" s="110">
        <f t="shared" si="18"/>
        <v>2</v>
      </c>
      <c r="I637" s="108">
        <f t="shared" si="19"/>
        <v>17</v>
      </c>
      <c r="J637" s="108" t="s">
        <v>6799</v>
      </c>
      <c r="K637" s="77" t="e">
        <f>VLOOKUP(A637,'[1]BARCODES (L2)'!$A$3:$I$54,9,FALSE)</f>
        <v>#N/A</v>
      </c>
    </row>
    <row r="638" spans="1:11" s="77" customFormat="1" ht="35.25" customHeight="1">
      <c r="A638" s="108" t="s">
        <v>5368</v>
      </c>
      <c r="B638" s="72" t="s">
        <v>5437</v>
      </c>
      <c r="C638" s="111" t="s">
        <v>5525</v>
      </c>
      <c r="D638" s="72" t="s">
        <v>1851</v>
      </c>
      <c r="E638" s="108" t="s">
        <v>1950</v>
      </c>
      <c r="F638" s="109" t="s">
        <v>6165</v>
      </c>
      <c r="G638" s="110">
        <v>15</v>
      </c>
      <c r="H638" s="110">
        <f t="shared" si="18"/>
        <v>2</v>
      </c>
      <c r="I638" s="108">
        <f t="shared" si="19"/>
        <v>17</v>
      </c>
      <c r="J638" s="108" t="s">
        <v>6799</v>
      </c>
      <c r="K638" s="77" t="e">
        <f>VLOOKUP(A638,'[1]BARCODES (L2)'!$A$3:$I$54,9,FALSE)</f>
        <v>#N/A</v>
      </c>
    </row>
    <row r="639" spans="1:11" s="77" customFormat="1" ht="35.25" customHeight="1">
      <c r="A639" s="108" t="s">
        <v>5369</v>
      </c>
      <c r="B639" s="72" t="s">
        <v>5438</v>
      </c>
      <c r="C639" s="111" t="s">
        <v>5525</v>
      </c>
      <c r="D639" s="72" t="s">
        <v>1870</v>
      </c>
      <c r="E639" s="108" t="s">
        <v>1950</v>
      </c>
      <c r="F639" s="109" t="s">
        <v>6166</v>
      </c>
      <c r="G639" s="110">
        <v>10</v>
      </c>
      <c r="H639" s="110">
        <f t="shared" si="18"/>
        <v>1</v>
      </c>
      <c r="I639" s="108">
        <f t="shared" si="19"/>
        <v>11</v>
      </c>
      <c r="J639" s="108" t="s">
        <v>6799</v>
      </c>
      <c r="K639" s="77" t="e">
        <f>VLOOKUP(A639,'[1]BARCODES (L2)'!$A$3:$I$54,9,FALSE)</f>
        <v>#N/A</v>
      </c>
    </row>
    <row r="640" spans="1:11" s="77" customFormat="1" ht="35.25" customHeight="1">
      <c r="A640" s="108" t="s">
        <v>5370</v>
      </c>
      <c r="B640" s="72" t="s">
        <v>5439</v>
      </c>
      <c r="C640" s="111" t="s">
        <v>5525</v>
      </c>
      <c r="D640" s="72" t="s">
        <v>1854</v>
      </c>
      <c r="E640" s="108" t="s">
        <v>1950</v>
      </c>
      <c r="F640" s="109" t="s">
        <v>6167</v>
      </c>
      <c r="G640" s="110">
        <v>10</v>
      </c>
      <c r="H640" s="110">
        <f t="shared" si="18"/>
        <v>1</v>
      </c>
      <c r="I640" s="108">
        <f t="shared" si="19"/>
        <v>11</v>
      </c>
      <c r="J640" s="108" t="s">
        <v>6799</v>
      </c>
      <c r="K640" s="77" t="e">
        <f>VLOOKUP(A640,'[1]BARCODES (L2)'!$A$3:$I$54,9,FALSE)</f>
        <v>#N/A</v>
      </c>
    </row>
    <row r="641" spans="1:11" s="77" customFormat="1" ht="35.25" customHeight="1">
      <c r="A641" s="108" t="s">
        <v>5371</v>
      </c>
      <c r="B641" s="72" t="s">
        <v>5440</v>
      </c>
      <c r="C641" s="111" t="s">
        <v>5525</v>
      </c>
      <c r="D641" s="72" t="s">
        <v>4759</v>
      </c>
      <c r="E641" s="108" t="s">
        <v>1950</v>
      </c>
      <c r="F641" s="109" t="s">
        <v>6168</v>
      </c>
      <c r="G641" s="110">
        <v>7</v>
      </c>
      <c r="H641" s="110">
        <f t="shared" si="18"/>
        <v>1</v>
      </c>
      <c r="I641" s="108">
        <f t="shared" si="19"/>
        <v>8</v>
      </c>
      <c r="J641" s="108" t="s">
        <v>6799</v>
      </c>
      <c r="K641" s="77" t="e">
        <f>VLOOKUP(A641,'[1]BARCODES (L2)'!$A$3:$I$54,9,FALSE)</f>
        <v>#N/A</v>
      </c>
    </row>
    <row r="642" spans="1:11" s="77" customFormat="1" ht="35.25" customHeight="1">
      <c r="A642" s="108" t="s">
        <v>5372</v>
      </c>
      <c r="B642" s="72" t="s">
        <v>5441</v>
      </c>
      <c r="C642" s="111" t="s">
        <v>5525</v>
      </c>
      <c r="D642" s="72" t="s">
        <v>4697</v>
      </c>
      <c r="E642" s="108" t="s">
        <v>1950</v>
      </c>
      <c r="F642" s="109" t="s">
        <v>6169</v>
      </c>
      <c r="G642" s="110">
        <v>7</v>
      </c>
      <c r="H642" s="110">
        <f t="shared" si="18"/>
        <v>1</v>
      </c>
      <c r="I642" s="108">
        <f t="shared" si="19"/>
        <v>8</v>
      </c>
      <c r="J642" s="108" t="s">
        <v>6799</v>
      </c>
      <c r="K642" s="77" t="e">
        <f>VLOOKUP(A642,'[1]BARCODES (L2)'!$A$3:$I$54,9,FALSE)</f>
        <v>#N/A</v>
      </c>
    </row>
    <row r="643" spans="1:11" s="77" customFormat="1" ht="35.25" customHeight="1">
      <c r="A643" s="108" t="s">
        <v>5373</v>
      </c>
      <c r="B643" s="72" t="s">
        <v>5446</v>
      </c>
      <c r="C643" s="111" t="s">
        <v>5527</v>
      </c>
      <c r="D643" s="72" t="s">
        <v>5549</v>
      </c>
      <c r="E643" s="108" t="s">
        <v>1950</v>
      </c>
      <c r="F643" s="109" t="s">
        <v>6170</v>
      </c>
      <c r="G643" s="110">
        <v>8</v>
      </c>
      <c r="H643" s="110">
        <f t="shared" si="18"/>
        <v>1</v>
      </c>
      <c r="I643" s="108">
        <f t="shared" si="19"/>
        <v>9</v>
      </c>
      <c r="J643" s="108" t="s">
        <v>6801</v>
      </c>
      <c r="K643" s="77" t="e">
        <f>VLOOKUP(A643,'[1]BARCODES (L2)'!$A$3:$I$54,9,FALSE)</f>
        <v>#N/A</v>
      </c>
    </row>
    <row r="644" spans="1:11" s="77" customFormat="1" ht="35.25" customHeight="1">
      <c r="A644" s="108" t="s">
        <v>5374</v>
      </c>
      <c r="B644" s="72" t="s">
        <v>5447</v>
      </c>
      <c r="C644" s="111" t="s">
        <v>5527</v>
      </c>
      <c r="D644" s="72" t="s">
        <v>5550</v>
      </c>
      <c r="E644" s="108" t="s">
        <v>1950</v>
      </c>
      <c r="F644" s="109" t="s">
        <v>6171</v>
      </c>
      <c r="G644" s="110">
        <v>9</v>
      </c>
      <c r="H644" s="110">
        <f t="shared" ref="H644:H707" si="20">ROUNDUP(G644*10%,0)</f>
        <v>1</v>
      </c>
      <c r="I644" s="108">
        <f t="shared" ref="I644:I707" si="21">SUM(G644:H644)</f>
        <v>10</v>
      </c>
      <c r="J644" s="108" t="s">
        <v>6801</v>
      </c>
      <c r="K644" s="77" t="e">
        <f>VLOOKUP(A644,'[1]BARCODES (L2)'!$A$3:$I$54,9,FALSE)</f>
        <v>#N/A</v>
      </c>
    </row>
    <row r="645" spans="1:11" s="77" customFormat="1" ht="35.25" customHeight="1">
      <c r="A645" s="108" t="s">
        <v>5375</v>
      </c>
      <c r="B645" s="72" t="s">
        <v>5448</v>
      </c>
      <c r="C645" s="111" t="s">
        <v>5527</v>
      </c>
      <c r="D645" s="72" t="s">
        <v>5551</v>
      </c>
      <c r="E645" s="108" t="s">
        <v>1950</v>
      </c>
      <c r="F645" s="109" t="s">
        <v>6172</v>
      </c>
      <c r="G645" s="110">
        <v>9</v>
      </c>
      <c r="H645" s="110">
        <f t="shared" si="20"/>
        <v>1</v>
      </c>
      <c r="I645" s="108">
        <f t="shared" si="21"/>
        <v>10</v>
      </c>
      <c r="J645" s="108" t="s">
        <v>6801</v>
      </c>
      <c r="K645" s="77" t="e">
        <f>VLOOKUP(A645,'[1]BARCODES (L2)'!$A$3:$I$54,9,FALSE)</f>
        <v>#N/A</v>
      </c>
    </row>
    <row r="646" spans="1:11" s="77" customFormat="1" ht="35.25" customHeight="1">
      <c r="A646" s="108" t="s">
        <v>5376</v>
      </c>
      <c r="B646" s="72" t="s">
        <v>5458</v>
      </c>
      <c r="C646" s="111" t="s">
        <v>5530</v>
      </c>
      <c r="D646" s="72" t="s">
        <v>5553</v>
      </c>
      <c r="E646" s="108" t="s">
        <v>1950</v>
      </c>
      <c r="F646" s="109" t="s">
        <v>6173</v>
      </c>
      <c r="G646" s="110">
        <v>12</v>
      </c>
      <c r="H646" s="110">
        <f t="shared" si="20"/>
        <v>2</v>
      </c>
      <c r="I646" s="108">
        <f t="shared" si="21"/>
        <v>14</v>
      </c>
      <c r="J646" s="108" t="s">
        <v>6804</v>
      </c>
      <c r="K646" s="77" t="e">
        <f>VLOOKUP(A646,'[1]BARCODES (L2)'!$A$3:$I$54,9,FALSE)</f>
        <v>#N/A</v>
      </c>
    </row>
    <row r="647" spans="1:11" s="77" customFormat="1" ht="35.25" customHeight="1">
      <c r="A647" s="108" t="s">
        <v>5377</v>
      </c>
      <c r="B647" s="72" t="s">
        <v>5459</v>
      </c>
      <c r="C647" s="111" t="s">
        <v>5530</v>
      </c>
      <c r="D647" s="72" t="s">
        <v>5554</v>
      </c>
      <c r="E647" s="108" t="s">
        <v>1950</v>
      </c>
      <c r="F647" s="109" t="s">
        <v>6174</v>
      </c>
      <c r="G647" s="110">
        <v>11</v>
      </c>
      <c r="H647" s="110">
        <f t="shared" si="20"/>
        <v>2</v>
      </c>
      <c r="I647" s="108">
        <f t="shared" si="21"/>
        <v>13</v>
      </c>
      <c r="J647" s="108" t="s">
        <v>6804</v>
      </c>
      <c r="K647" s="77" t="e">
        <f>VLOOKUP(A647,'[1]BARCODES (L2)'!$A$3:$I$54,9,FALSE)</f>
        <v>#N/A</v>
      </c>
    </row>
    <row r="648" spans="1:11" s="77" customFormat="1" ht="35.25" customHeight="1">
      <c r="A648" s="108" t="s">
        <v>5378</v>
      </c>
      <c r="B648" s="72" t="s">
        <v>5460</v>
      </c>
      <c r="C648" s="111" t="s">
        <v>5530</v>
      </c>
      <c r="D648" s="72" t="s">
        <v>5555</v>
      </c>
      <c r="E648" s="108" t="s">
        <v>1950</v>
      </c>
      <c r="F648" s="109" t="s">
        <v>6175</v>
      </c>
      <c r="G648" s="110">
        <v>7</v>
      </c>
      <c r="H648" s="110">
        <f t="shared" si="20"/>
        <v>1</v>
      </c>
      <c r="I648" s="108">
        <f t="shared" si="21"/>
        <v>8</v>
      </c>
      <c r="J648" s="108" t="s">
        <v>6804</v>
      </c>
      <c r="K648" s="77" t="e">
        <f>VLOOKUP(A648,'[1]BARCODES (L2)'!$A$3:$I$54,9,FALSE)</f>
        <v>#N/A</v>
      </c>
    </row>
    <row r="649" spans="1:11" s="77" customFormat="1" ht="35.25" customHeight="1">
      <c r="A649" s="108" t="s">
        <v>5379</v>
      </c>
      <c r="B649" s="72" t="s">
        <v>5470</v>
      </c>
      <c r="C649" s="111" t="s">
        <v>5534</v>
      </c>
      <c r="D649" s="72" t="s">
        <v>4743</v>
      </c>
      <c r="E649" s="108" t="s">
        <v>1950</v>
      </c>
      <c r="F649" s="109" t="s">
        <v>6176</v>
      </c>
      <c r="G649" s="110">
        <v>5</v>
      </c>
      <c r="H649" s="110">
        <f t="shared" si="20"/>
        <v>1</v>
      </c>
      <c r="I649" s="108">
        <f t="shared" si="21"/>
        <v>6</v>
      </c>
      <c r="J649" s="108" t="s">
        <v>6808</v>
      </c>
      <c r="K649" s="77" t="e">
        <f>VLOOKUP(A649,'[1]BARCODES (L2)'!$A$3:$I$54,9,FALSE)</f>
        <v>#N/A</v>
      </c>
    </row>
    <row r="650" spans="1:11" s="77" customFormat="1" ht="35.25" customHeight="1">
      <c r="A650" s="108" t="s">
        <v>5380</v>
      </c>
      <c r="B650" s="72" t="s">
        <v>5471</v>
      </c>
      <c r="C650" s="111" t="s">
        <v>5534</v>
      </c>
      <c r="D650" s="72" t="s">
        <v>1851</v>
      </c>
      <c r="E650" s="108" t="s">
        <v>1950</v>
      </c>
      <c r="F650" s="109" t="s">
        <v>6177</v>
      </c>
      <c r="G650" s="110">
        <v>5</v>
      </c>
      <c r="H650" s="110">
        <f t="shared" si="20"/>
        <v>1</v>
      </c>
      <c r="I650" s="108">
        <f t="shared" si="21"/>
        <v>6</v>
      </c>
      <c r="J650" s="108" t="s">
        <v>6808</v>
      </c>
      <c r="K650" s="77" t="e">
        <f>VLOOKUP(A650,'[1]BARCODES (L2)'!$A$3:$I$54,9,FALSE)</f>
        <v>#N/A</v>
      </c>
    </row>
    <row r="651" spans="1:11" s="77" customFormat="1" ht="35.25" customHeight="1">
      <c r="A651" s="108" t="s">
        <v>5381</v>
      </c>
      <c r="B651" s="72" t="s">
        <v>5478</v>
      </c>
      <c r="C651" s="111" t="s">
        <v>5536</v>
      </c>
      <c r="D651" s="72" t="s">
        <v>1851</v>
      </c>
      <c r="E651" s="108" t="s">
        <v>1950</v>
      </c>
      <c r="F651" s="109" t="s">
        <v>6178</v>
      </c>
      <c r="G651" s="110">
        <v>14</v>
      </c>
      <c r="H651" s="110">
        <f t="shared" si="20"/>
        <v>2</v>
      </c>
      <c r="I651" s="108">
        <f t="shared" si="21"/>
        <v>16</v>
      </c>
      <c r="J651" s="108" t="s">
        <v>6810</v>
      </c>
      <c r="K651" s="77" t="e">
        <f>VLOOKUP(A651,'[1]BARCODES (L2)'!$A$3:$I$54,9,FALSE)</f>
        <v>#N/A</v>
      </c>
    </row>
    <row r="652" spans="1:11" s="77" customFormat="1" ht="35.25" customHeight="1">
      <c r="A652" s="108" t="s">
        <v>5382</v>
      </c>
      <c r="B652" s="72" t="s">
        <v>5479</v>
      </c>
      <c r="C652" s="111" t="s">
        <v>5536</v>
      </c>
      <c r="D652" s="72" t="s">
        <v>1870</v>
      </c>
      <c r="E652" s="108" t="s">
        <v>1950</v>
      </c>
      <c r="F652" s="109" t="s">
        <v>6179</v>
      </c>
      <c r="G652" s="110">
        <v>11</v>
      </c>
      <c r="H652" s="110">
        <f t="shared" si="20"/>
        <v>2</v>
      </c>
      <c r="I652" s="108">
        <f t="shared" si="21"/>
        <v>13</v>
      </c>
      <c r="J652" s="108" t="s">
        <v>6810</v>
      </c>
      <c r="K652" s="77" t="e">
        <f>VLOOKUP(A652,'[1]BARCODES (L2)'!$A$3:$I$54,9,FALSE)</f>
        <v>#N/A</v>
      </c>
    </row>
    <row r="653" spans="1:11" s="77" customFormat="1" ht="35.25" customHeight="1">
      <c r="A653" s="108" t="s">
        <v>5383</v>
      </c>
      <c r="B653" s="72" t="s">
        <v>5480</v>
      </c>
      <c r="C653" s="111" t="s">
        <v>5536</v>
      </c>
      <c r="D653" s="72" t="s">
        <v>1871</v>
      </c>
      <c r="E653" s="108" t="s">
        <v>1950</v>
      </c>
      <c r="F653" s="109" t="s">
        <v>6180</v>
      </c>
      <c r="G653" s="110">
        <v>14</v>
      </c>
      <c r="H653" s="110">
        <f t="shared" si="20"/>
        <v>2</v>
      </c>
      <c r="I653" s="108">
        <f t="shared" si="21"/>
        <v>16</v>
      </c>
      <c r="J653" s="108" t="s">
        <v>6810</v>
      </c>
      <c r="K653" s="77" t="e">
        <f>VLOOKUP(A653,'[1]BARCODES (L2)'!$A$3:$I$54,9,FALSE)</f>
        <v>#N/A</v>
      </c>
    </row>
    <row r="654" spans="1:11" s="77" customFormat="1" ht="35.25" customHeight="1">
      <c r="A654" s="108" t="s">
        <v>5384</v>
      </c>
      <c r="B654" s="72" t="s">
        <v>5481</v>
      </c>
      <c r="C654" s="111" t="s">
        <v>5536</v>
      </c>
      <c r="D654" s="72" t="s">
        <v>1854</v>
      </c>
      <c r="E654" s="108" t="s">
        <v>1950</v>
      </c>
      <c r="F654" s="109" t="s">
        <v>6181</v>
      </c>
      <c r="G654" s="110">
        <v>11</v>
      </c>
      <c r="H654" s="110">
        <f t="shared" si="20"/>
        <v>2</v>
      </c>
      <c r="I654" s="108">
        <f t="shared" si="21"/>
        <v>13</v>
      </c>
      <c r="J654" s="108" t="s">
        <v>6810</v>
      </c>
      <c r="K654" s="77" t="e">
        <f>VLOOKUP(A654,'[1]BARCODES (L2)'!$A$3:$I$54,9,FALSE)</f>
        <v>#N/A</v>
      </c>
    </row>
    <row r="655" spans="1:11" s="77" customFormat="1" ht="35.25" customHeight="1">
      <c r="A655" s="108" t="s">
        <v>5385</v>
      </c>
      <c r="B655" s="72" t="s">
        <v>5442</v>
      </c>
      <c r="C655" s="111" t="s">
        <v>5526</v>
      </c>
      <c r="D655" s="72" t="s">
        <v>1858</v>
      </c>
      <c r="E655" s="108" t="s">
        <v>1950</v>
      </c>
      <c r="F655" s="109" t="s">
        <v>6182</v>
      </c>
      <c r="G655" s="110">
        <v>4</v>
      </c>
      <c r="H655" s="110">
        <f t="shared" si="20"/>
        <v>1</v>
      </c>
      <c r="I655" s="108">
        <f t="shared" si="21"/>
        <v>5</v>
      </c>
      <c r="J655" s="108" t="s">
        <v>6800</v>
      </c>
      <c r="K655" s="77" t="e">
        <f>VLOOKUP(A655,'[1]BARCODES (L2)'!$A$3:$I$54,9,FALSE)</f>
        <v>#N/A</v>
      </c>
    </row>
    <row r="656" spans="1:11" s="77" customFormat="1" ht="35.25" customHeight="1">
      <c r="A656" s="108" t="s">
        <v>5386</v>
      </c>
      <c r="B656" s="72" t="s">
        <v>5443</v>
      </c>
      <c r="C656" s="111" t="s">
        <v>5526</v>
      </c>
      <c r="D656" s="72" t="s">
        <v>1851</v>
      </c>
      <c r="E656" s="108" t="s">
        <v>1950</v>
      </c>
      <c r="F656" s="109" t="s">
        <v>6183</v>
      </c>
      <c r="G656" s="110">
        <v>6</v>
      </c>
      <c r="H656" s="110">
        <f t="shared" si="20"/>
        <v>1</v>
      </c>
      <c r="I656" s="108">
        <f t="shared" si="21"/>
        <v>7</v>
      </c>
      <c r="J656" s="108" t="s">
        <v>6800</v>
      </c>
      <c r="K656" s="77" t="e">
        <f>VLOOKUP(A656,'[1]BARCODES (L2)'!$A$3:$I$54,9,FALSE)</f>
        <v>#N/A</v>
      </c>
    </row>
    <row r="657" spans="1:11" s="77" customFormat="1" ht="35.25" customHeight="1">
      <c r="A657" s="108" t="s">
        <v>5387</v>
      </c>
      <c r="B657" s="72" t="s">
        <v>5444</v>
      </c>
      <c r="C657" s="111" t="s">
        <v>5526</v>
      </c>
      <c r="D657" s="72" t="s">
        <v>1854</v>
      </c>
      <c r="E657" s="108" t="s">
        <v>1950</v>
      </c>
      <c r="F657" s="109" t="s">
        <v>6184</v>
      </c>
      <c r="G657" s="110">
        <v>6</v>
      </c>
      <c r="H657" s="110">
        <f t="shared" si="20"/>
        <v>1</v>
      </c>
      <c r="I657" s="108">
        <f t="shared" si="21"/>
        <v>7</v>
      </c>
      <c r="J657" s="108" t="s">
        <v>6800</v>
      </c>
      <c r="K657" s="77" t="e">
        <f>VLOOKUP(A657,'[1]BARCODES (L2)'!$A$3:$I$54,9,FALSE)</f>
        <v>#N/A</v>
      </c>
    </row>
    <row r="658" spans="1:11" s="77" customFormat="1" ht="35.25" customHeight="1">
      <c r="A658" s="108" t="s">
        <v>5388</v>
      </c>
      <c r="B658" s="72" t="s">
        <v>5445</v>
      </c>
      <c r="C658" s="111" t="s">
        <v>5526</v>
      </c>
      <c r="D658" s="72" t="s">
        <v>1870</v>
      </c>
      <c r="E658" s="108" t="s">
        <v>1950</v>
      </c>
      <c r="F658" s="109" t="s">
        <v>6185</v>
      </c>
      <c r="G658" s="110">
        <v>6</v>
      </c>
      <c r="H658" s="110">
        <f t="shared" si="20"/>
        <v>1</v>
      </c>
      <c r="I658" s="108">
        <f t="shared" si="21"/>
        <v>7</v>
      </c>
      <c r="J658" s="108" t="s">
        <v>6800</v>
      </c>
      <c r="K658" s="77" t="e">
        <f>VLOOKUP(A658,'[1]BARCODES (L2)'!$A$3:$I$54,9,FALSE)</f>
        <v>#N/A</v>
      </c>
    </row>
    <row r="659" spans="1:11" s="77" customFormat="1" ht="35.25" customHeight="1">
      <c r="A659" s="108" t="s">
        <v>6186</v>
      </c>
      <c r="B659" s="72" t="s">
        <v>6445</v>
      </c>
      <c r="C659" s="111" t="s">
        <v>6496</v>
      </c>
      <c r="D659" s="72" t="s">
        <v>1851</v>
      </c>
      <c r="E659" s="108" t="s">
        <v>1946</v>
      </c>
      <c r="F659" s="109" t="s">
        <v>6512</v>
      </c>
      <c r="G659" s="110">
        <v>49</v>
      </c>
      <c r="H659" s="110">
        <f t="shared" si="20"/>
        <v>5</v>
      </c>
      <c r="I659" s="108">
        <f t="shared" si="21"/>
        <v>54</v>
      </c>
      <c r="J659" s="108" t="s">
        <v>6771</v>
      </c>
    </row>
    <row r="660" spans="1:11" s="77" customFormat="1" ht="35.25" customHeight="1">
      <c r="A660" s="108" t="s">
        <v>6187</v>
      </c>
      <c r="B660" s="72" t="s">
        <v>6445</v>
      </c>
      <c r="C660" s="111" t="s">
        <v>6496</v>
      </c>
      <c r="D660" s="72" t="s">
        <v>1851</v>
      </c>
      <c r="E660" s="108" t="s">
        <v>1947</v>
      </c>
      <c r="F660" s="109" t="s">
        <v>6513</v>
      </c>
      <c r="G660" s="110">
        <v>118</v>
      </c>
      <c r="H660" s="110">
        <f t="shared" si="20"/>
        <v>12</v>
      </c>
      <c r="I660" s="108">
        <f t="shared" si="21"/>
        <v>130</v>
      </c>
      <c r="J660" s="108" t="s">
        <v>6771</v>
      </c>
    </row>
    <row r="661" spans="1:11" s="77" customFormat="1" ht="35.25" customHeight="1">
      <c r="A661" s="108" t="s">
        <v>6188</v>
      </c>
      <c r="B661" s="72" t="s">
        <v>6445</v>
      </c>
      <c r="C661" s="111" t="s">
        <v>6496</v>
      </c>
      <c r="D661" s="72" t="s">
        <v>1851</v>
      </c>
      <c r="E661" s="108" t="s">
        <v>1948</v>
      </c>
      <c r="F661" s="109" t="s">
        <v>6514</v>
      </c>
      <c r="G661" s="110">
        <v>152</v>
      </c>
      <c r="H661" s="110">
        <f t="shared" si="20"/>
        <v>16</v>
      </c>
      <c r="I661" s="108">
        <f t="shared" si="21"/>
        <v>168</v>
      </c>
      <c r="J661" s="108" t="s">
        <v>6771</v>
      </c>
    </row>
    <row r="662" spans="1:11" s="77" customFormat="1" ht="35.25" customHeight="1">
      <c r="A662" s="108" t="s">
        <v>6189</v>
      </c>
      <c r="B662" s="72" t="s">
        <v>6445</v>
      </c>
      <c r="C662" s="111" t="s">
        <v>6496</v>
      </c>
      <c r="D662" s="72" t="s">
        <v>1851</v>
      </c>
      <c r="E662" s="108" t="s">
        <v>1949</v>
      </c>
      <c r="F662" s="109" t="s">
        <v>6515</v>
      </c>
      <c r="G662" s="110">
        <v>105</v>
      </c>
      <c r="H662" s="110">
        <f t="shared" si="20"/>
        <v>11</v>
      </c>
      <c r="I662" s="108">
        <f t="shared" si="21"/>
        <v>116</v>
      </c>
      <c r="J662" s="108" t="s">
        <v>6771</v>
      </c>
    </row>
    <row r="663" spans="1:11" s="77" customFormat="1" ht="35.25" customHeight="1">
      <c r="A663" s="108" t="s">
        <v>6190</v>
      </c>
      <c r="B663" s="72" t="s">
        <v>6445</v>
      </c>
      <c r="C663" s="111" t="s">
        <v>6496</v>
      </c>
      <c r="D663" s="72" t="s">
        <v>1851</v>
      </c>
      <c r="E663" s="108" t="s">
        <v>1950</v>
      </c>
      <c r="F663" s="109" t="s">
        <v>6516</v>
      </c>
      <c r="G663" s="110">
        <v>34</v>
      </c>
      <c r="H663" s="110">
        <f t="shared" si="20"/>
        <v>4</v>
      </c>
      <c r="I663" s="108">
        <f t="shared" si="21"/>
        <v>38</v>
      </c>
      <c r="J663" s="108" t="s">
        <v>6771</v>
      </c>
    </row>
    <row r="664" spans="1:11" s="77" customFormat="1" ht="35.25" customHeight="1">
      <c r="A664" s="108" t="s">
        <v>6191</v>
      </c>
      <c r="B664" s="72" t="s">
        <v>6446</v>
      </c>
      <c r="C664" s="111" t="s">
        <v>6496</v>
      </c>
      <c r="D664" s="72" t="s">
        <v>2549</v>
      </c>
      <c r="E664" s="108" t="s">
        <v>1946</v>
      </c>
      <c r="F664" s="109" t="s">
        <v>6517</v>
      </c>
      <c r="G664" s="110">
        <v>40</v>
      </c>
      <c r="H664" s="110">
        <f t="shared" si="20"/>
        <v>4</v>
      </c>
      <c r="I664" s="108">
        <f t="shared" si="21"/>
        <v>44</v>
      </c>
      <c r="J664" s="108" t="s">
        <v>6771</v>
      </c>
    </row>
    <row r="665" spans="1:11" s="77" customFormat="1" ht="35.25" customHeight="1">
      <c r="A665" s="108" t="s">
        <v>6192</v>
      </c>
      <c r="B665" s="72" t="s">
        <v>6446</v>
      </c>
      <c r="C665" s="111" t="s">
        <v>6496</v>
      </c>
      <c r="D665" s="72" t="s">
        <v>2549</v>
      </c>
      <c r="E665" s="108" t="s">
        <v>1947</v>
      </c>
      <c r="F665" s="109" t="s">
        <v>6518</v>
      </c>
      <c r="G665" s="110">
        <v>93</v>
      </c>
      <c r="H665" s="110">
        <f t="shared" si="20"/>
        <v>10</v>
      </c>
      <c r="I665" s="108">
        <f t="shared" si="21"/>
        <v>103</v>
      </c>
      <c r="J665" s="108" t="s">
        <v>6771</v>
      </c>
    </row>
    <row r="666" spans="1:11" s="77" customFormat="1" ht="35.25" customHeight="1">
      <c r="A666" s="108" t="s">
        <v>6193</v>
      </c>
      <c r="B666" s="72" t="s">
        <v>6446</v>
      </c>
      <c r="C666" s="111" t="s">
        <v>6496</v>
      </c>
      <c r="D666" s="72" t="s">
        <v>2549</v>
      </c>
      <c r="E666" s="108" t="s">
        <v>1948</v>
      </c>
      <c r="F666" s="109" t="s">
        <v>6519</v>
      </c>
      <c r="G666" s="110">
        <v>117</v>
      </c>
      <c r="H666" s="110">
        <f t="shared" si="20"/>
        <v>12</v>
      </c>
      <c r="I666" s="108">
        <f t="shared" si="21"/>
        <v>129</v>
      </c>
      <c r="J666" s="108" t="s">
        <v>6771</v>
      </c>
    </row>
    <row r="667" spans="1:11" s="77" customFormat="1" ht="35.25" customHeight="1">
      <c r="A667" s="108" t="s">
        <v>6194</v>
      </c>
      <c r="B667" s="72" t="s">
        <v>6446</v>
      </c>
      <c r="C667" s="111" t="s">
        <v>6496</v>
      </c>
      <c r="D667" s="72" t="s">
        <v>2549</v>
      </c>
      <c r="E667" s="108" t="s">
        <v>1949</v>
      </c>
      <c r="F667" s="109" t="s">
        <v>6520</v>
      </c>
      <c r="G667" s="110">
        <v>81</v>
      </c>
      <c r="H667" s="110">
        <f t="shared" si="20"/>
        <v>9</v>
      </c>
      <c r="I667" s="108">
        <f t="shared" si="21"/>
        <v>90</v>
      </c>
      <c r="J667" s="108" t="s">
        <v>6771</v>
      </c>
    </row>
    <row r="668" spans="1:11" s="77" customFormat="1" ht="35.25" customHeight="1">
      <c r="A668" s="108" t="s">
        <v>6195</v>
      </c>
      <c r="B668" s="72" t="s">
        <v>6446</v>
      </c>
      <c r="C668" s="111" t="s">
        <v>6496</v>
      </c>
      <c r="D668" s="72" t="s">
        <v>2549</v>
      </c>
      <c r="E668" s="108" t="s">
        <v>1950</v>
      </c>
      <c r="F668" s="109" t="s">
        <v>6521</v>
      </c>
      <c r="G668" s="110">
        <v>24</v>
      </c>
      <c r="H668" s="110">
        <f t="shared" si="20"/>
        <v>3</v>
      </c>
      <c r="I668" s="108">
        <f t="shared" si="21"/>
        <v>27</v>
      </c>
      <c r="J668" s="108" t="s">
        <v>6771</v>
      </c>
    </row>
    <row r="669" spans="1:11" s="77" customFormat="1" ht="35.25" customHeight="1">
      <c r="A669" s="108" t="s">
        <v>6196</v>
      </c>
      <c r="B669" s="72" t="s">
        <v>6447</v>
      </c>
      <c r="C669" s="111" t="s">
        <v>6496</v>
      </c>
      <c r="D669" s="72" t="s">
        <v>5543</v>
      </c>
      <c r="E669" s="108" t="s">
        <v>1946</v>
      </c>
      <c r="F669" s="109" t="s">
        <v>6522</v>
      </c>
      <c r="G669" s="110">
        <v>38</v>
      </c>
      <c r="H669" s="110">
        <f t="shared" si="20"/>
        <v>4</v>
      </c>
      <c r="I669" s="108">
        <f t="shared" si="21"/>
        <v>42</v>
      </c>
      <c r="J669" s="108" t="s">
        <v>6771</v>
      </c>
    </row>
    <row r="670" spans="1:11" s="77" customFormat="1" ht="35.25" customHeight="1">
      <c r="A670" s="108" t="s">
        <v>6197</v>
      </c>
      <c r="B670" s="72" t="s">
        <v>6447</v>
      </c>
      <c r="C670" s="111" t="s">
        <v>6496</v>
      </c>
      <c r="D670" s="72" t="s">
        <v>5543</v>
      </c>
      <c r="E670" s="108" t="s">
        <v>1947</v>
      </c>
      <c r="F670" s="109" t="s">
        <v>6523</v>
      </c>
      <c r="G670" s="110">
        <v>97</v>
      </c>
      <c r="H670" s="110">
        <f t="shared" si="20"/>
        <v>10</v>
      </c>
      <c r="I670" s="108">
        <f t="shared" si="21"/>
        <v>107</v>
      </c>
      <c r="J670" s="108" t="s">
        <v>6771</v>
      </c>
    </row>
    <row r="671" spans="1:11" s="77" customFormat="1" ht="35.25" customHeight="1">
      <c r="A671" s="108" t="s">
        <v>6198</v>
      </c>
      <c r="B671" s="72" t="s">
        <v>6447</v>
      </c>
      <c r="C671" s="111" t="s">
        <v>6496</v>
      </c>
      <c r="D671" s="72" t="s">
        <v>5543</v>
      </c>
      <c r="E671" s="108" t="s">
        <v>1948</v>
      </c>
      <c r="F671" s="109" t="s">
        <v>6524</v>
      </c>
      <c r="G671" s="110">
        <v>126</v>
      </c>
      <c r="H671" s="110">
        <f t="shared" si="20"/>
        <v>13</v>
      </c>
      <c r="I671" s="108">
        <f t="shared" si="21"/>
        <v>139</v>
      </c>
      <c r="J671" s="108" t="s">
        <v>6771</v>
      </c>
    </row>
    <row r="672" spans="1:11" s="77" customFormat="1" ht="35.25" customHeight="1">
      <c r="A672" s="108" t="s">
        <v>6199</v>
      </c>
      <c r="B672" s="72" t="s">
        <v>6447</v>
      </c>
      <c r="C672" s="111" t="s">
        <v>6496</v>
      </c>
      <c r="D672" s="72" t="s">
        <v>5543</v>
      </c>
      <c r="E672" s="108" t="s">
        <v>1949</v>
      </c>
      <c r="F672" s="109" t="s">
        <v>6525</v>
      </c>
      <c r="G672" s="110">
        <v>85</v>
      </c>
      <c r="H672" s="110">
        <f t="shared" si="20"/>
        <v>9</v>
      </c>
      <c r="I672" s="108">
        <f t="shared" si="21"/>
        <v>94</v>
      </c>
      <c r="J672" s="108" t="s">
        <v>6771</v>
      </c>
    </row>
    <row r="673" spans="1:10" s="77" customFormat="1" ht="35.25" customHeight="1">
      <c r="A673" s="108" t="s">
        <v>6200</v>
      </c>
      <c r="B673" s="72" t="s">
        <v>6447</v>
      </c>
      <c r="C673" s="111" t="s">
        <v>6496</v>
      </c>
      <c r="D673" s="72" t="s">
        <v>5543</v>
      </c>
      <c r="E673" s="108" t="s">
        <v>1950</v>
      </c>
      <c r="F673" s="109" t="s">
        <v>6526</v>
      </c>
      <c r="G673" s="110">
        <v>24</v>
      </c>
      <c r="H673" s="110">
        <f t="shared" si="20"/>
        <v>3</v>
      </c>
      <c r="I673" s="108">
        <f t="shared" si="21"/>
        <v>27</v>
      </c>
      <c r="J673" s="108" t="s">
        <v>6771</v>
      </c>
    </row>
    <row r="674" spans="1:10" s="77" customFormat="1" ht="35.25" customHeight="1">
      <c r="A674" s="108" t="s">
        <v>6201</v>
      </c>
      <c r="B674" s="72" t="s">
        <v>6448</v>
      </c>
      <c r="C674" s="111" t="s">
        <v>6497</v>
      </c>
      <c r="D674" s="72" t="s">
        <v>4737</v>
      </c>
      <c r="E674" s="108" t="s">
        <v>1946</v>
      </c>
      <c r="F674" s="109" t="s">
        <v>6527</v>
      </c>
      <c r="G674" s="110">
        <v>14</v>
      </c>
      <c r="H674" s="110">
        <f t="shared" si="20"/>
        <v>2</v>
      </c>
      <c r="I674" s="108">
        <f t="shared" si="21"/>
        <v>16</v>
      </c>
      <c r="J674" s="108" t="s">
        <v>6772</v>
      </c>
    </row>
    <row r="675" spans="1:10" s="77" customFormat="1" ht="35.25" customHeight="1">
      <c r="A675" s="108" t="s">
        <v>6202</v>
      </c>
      <c r="B675" s="72" t="s">
        <v>6448</v>
      </c>
      <c r="C675" s="111" t="s">
        <v>6497</v>
      </c>
      <c r="D675" s="72" t="s">
        <v>4737</v>
      </c>
      <c r="E675" s="108" t="s">
        <v>1947</v>
      </c>
      <c r="F675" s="109" t="s">
        <v>6528</v>
      </c>
      <c r="G675" s="110">
        <v>36</v>
      </c>
      <c r="H675" s="110">
        <f t="shared" si="20"/>
        <v>4</v>
      </c>
      <c r="I675" s="108">
        <f t="shared" si="21"/>
        <v>40</v>
      </c>
      <c r="J675" s="108" t="s">
        <v>6772</v>
      </c>
    </row>
    <row r="676" spans="1:10" s="77" customFormat="1" ht="35.25" customHeight="1">
      <c r="A676" s="108" t="s">
        <v>6203</v>
      </c>
      <c r="B676" s="72" t="s">
        <v>6448</v>
      </c>
      <c r="C676" s="111" t="s">
        <v>6497</v>
      </c>
      <c r="D676" s="72" t="s">
        <v>4737</v>
      </c>
      <c r="E676" s="108" t="s">
        <v>1948</v>
      </c>
      <c r="F676" s="109" t="s">
        <v>6529</v>
      </c>
      <c r="G676" s="110">
        <v>45</v>
      </c>
      <c r="H676" s="110">
        <f t="shared" si="20"/>
        <v>5</v>
      </c>
      <c r="I676" s="108">
        <f t="shared" si="21"/>
        <v>50</v>
      </c>
      <c r="J676" s="108" t="s">
        <v>6772</v>
      </c>
    </row>
    <row r="677" spans="1:10" s="77" customFormat="1" ht="35.25" customHeight="1">
      <c r="A677" s="108" t="s">
        <v>6204</v>
      </c>
      <c r="B677" s="72" t="s">
        <v>6448</v>
      </c>
      <c r="C677" s="111" t="s">
        <v>6497</v>
      </c>
      <c r="D677" s="72" t="s">
        <v>4737</v>
      </c>
      <c r="E677" s="108" t="s">
        <v>1949</v>
      </c>
      <c r="F677" s="109" t="s">
        <v>6530</v>
      </c>
      <c r="G677" s="110">
        <v>31</v>
      </c>
      <c r="H677" s="110">
        <f t="shared" si="20"/>
        <v>4</v>
      </c>
      <c r="I677" s="108">
        <f t="shared" si="21"/>
        <v>35</v>
      </c>
      <c r="J677" s="108" t="s">
        <v>6772</v>
      </c>
    </row>
    <row r="678" spans="1:10" s="77" customFormat="1" ht="35.25" customHeight="1">
      <c r="A678" s="108" t="s">
        <v>6205</v>
      </c>
      <c r="B678" s="72" t="s">
        <v>6449</v>
      </c>
      <c r="C678" s="111" t="s">
        <v>6497</v>
      </c>
      <c r="D678" s="72" t="s">
        <v>4702</v>
      </c>
      <c r="E678" s="108" t="s">
        <v>1946</v>
      </c>
      <c r="F678" s="109" t="s">
        <v>6531</v>
      </c>
      <c r="G678" s="110">
        <v>14</v>
      </c>
      <c r="H678" s="110">
        <f t="shared" si="20"/>
        <v>2</v>
      </c>
      <c r="I678" s="108">
        <f t="shared" si="21"/>
        <v>16</v>
      </c>
      <c r="J678" s="108" t="s">
        <v>6772</v>
      </c>
    </row>
    <row r="679" spans="1:10" s="77" customFormat="1" ht="35.25" customHeight="1">
      <c r="A679" s="108" t="s">
        <v>6206</v>
      </c>
      <c r="B679" s="72" t="s">
        <v>6449</v>
      </c>
      <c r="C679" s="111" t="s">
        <v>6497</v>
      </c>
      <c r="D679" s="72" t="s">
        <v>4702</v>
      </c>
      <c r="E679" s="108" t="s">
        <v>1947</v>
      </c>
      <c r="F679" s="109" t="s">
        <v>6532</v>
      </c>
      <c r="G679" s="110">
        <v>36</v>
      </c>
      <c r="H679" s="110">
        <f t="shared" si="20"/>
        <v>4</v>
      </c>
      <c r="I679" s="108">
        <f t="shared" si="21"/>
        <v>40</v>
      </c>
      <c r="J679" s="108" t="s">
        <v>6772</v>
      </c>
    </row>
    <row r="680" spans="1:10" s="77" customFormat="1" ht="35.25" customHeight="1">
      <c r="A680" s="108" t="s">
        <v>6207</v>
      </c>
      <c r="B680" s="72" t="s">
        <v>6449</v>
      </c>
      <c r="C680" s="111" t="s">
        <v>6497</v>
      </c>
      <c r="D680" s="72" t="s">
        <v>4702</v>
      </c>
      <c r="E680" s="108" t="s">
        <v>1948</v>
      </c>
      <c r="F680" s="109" t="s">
        <v>6533</v>
      </c>
      <c r="G680" s="110">
        <v>45</v>
      </c>
      <c r="H680" s="110">
        <f t="shared" si="20"/>
        <v>5</v>
      </c>
      <c r="I680" s="108">
        <f t="shared" si="21"/>
        <v>50</v>
      </c>
      <c r="J680" s="108" t="s">
        <v>6772</v>
      </c>
    </row>
    <row r="681" spans="1:10" s="77" customFormat="1" ht="35.25" customHeight="1">
      <c r="A681" s="108" t="s">
        <v>6208</v>
      </c>
      <c r="B681" s="72" t="s">
        <v>6449</v>
      </c>
      <c r="C681" s="111" t="s">
        <v>6497</v>
      </c>
      <c r="D681" s="72" t="s">
        <v>4702</v>
      </c>
      <c r="E681" s="108" t="s">
        <v>1949</v>
      </c>
      <c r="F681" s="109" t="s">
        <v>6534</v>
      </c>
      <c r="G681" s="110">
        <v>31</v>
      </c>
      <c r="H681" s="110">
        <f t="shared" si="20"/>
        <v>4</v>
      </c>
      <c r="I681" s="108">
        <f t="shared" si="21"/>
        <v>35</v>
      </c>
      <c r="J681" s="108" t="s">
        <v>6772</v>
      </c>
    </row>
    <row r="682" spans="1:10" s="77" customFormat="1" ht="35.25" customHeight="1">
      <c r="A682" s="108" t="s">
        <v>6209</v>
      </c>
      <c r="B682" s="72" t="s">
        <v>6450</v>
      </c>
      <c r="C682" s="111" t="s">
        <v>6497</v>
      </c>
      <c r="D682" s="72" t="s">
        <v>1854</v>
      </c>
      <c r="E682" s="108" t="s">
        <v>1946</v>
      </c>
      <c r="F682" s="109" t="s">
        <v>6535</v>
      </c>
      <c r="G682" s="110">
        <v>25</v>
      </c>
      <c r="H682" s="110">
        <f t="shared" si="20"/>
        <v>3</v>
      </c>
      <c r="I682" s="108">
        <f t="shared" si="21"/>
        <v>28</v>
      </c>
      <c r="J682" s="108" t="s">
        <v>6772</v>
      </c>
    </row>
    <row r="683" spans="1:10" s="77" customFormat="1" ht="35.25" customHeight="1">
      <c r="A683" s="108" t="s">
        <v>6210</v>
      </c>
      <c r="B683" s="72" t="s">
        <v>6450</v>
      </c>
      <c r="C683" s="111" t="s">
        <v>6497</v>
      </c>
      <c r="D683" s="72" t="s">
        <v>1854</v>
      </c>
      <c r="E683" s="108" t="s">
        <v>1947</v>
      </c>
      <c r="F683" s="109" t="s">
        <v>6536</v>
      </c>
      <c r="G683" s="110">
        <v>54</v>
      </c>
      <c r="H683" s="110">
        <f t="shared" si="20"/>
        <v>6</v>
      </c>
      <c r="I683" s="108">
        <f t="shared" si="21"/>
        <v>60</v>
      </c>
      <c r="J683" s="108" t="s">
        <v>6772</v>
      </c>
    </row>
    <row r="684" spans="1:10" s="77" customFormat="1" ht="35.25" customHeight="1">
      <c r="A684" s="108" t="s">
        <v>6211</v>
      </c>
      <c r="B684" s="72" t="s">
        <v>6450</v>
      </c>
      <c r="C684" s="111" t="s">
        <v>6497</v>
      </c>
      <c r="D684" s="72" t="s">
        <v>1854</v>
      </c>
      <c r="E684" s="108" t="s">
        <v>1948</v>
      </c>
      <c r="F684" s="109" t="s">
        <v>6537</v>
      </c>
      <c r="G684" s="110">
        <v>68</v>
      </c>
      <c r="H684" s="110">
        <f t="shared" si="20"/>
        <v>7</v>
      </c>
      <c r="I684" s="108">
        <f t="shared" si="21"/>
        <v>75</v>
      </c>
      <c r="J684" s="108" t="s">
        <v>6772</v>
      </c>
    </row>
    <row r="685" spans="1:10" s="77" customFormat="1" ht="35.25" customHeight="1">
      <c r="A685" s="108" t="s">
        <v>6212</v>
      </c>
      <c r="B685" s="72" t="s">
        <v>6450</v>
      </c>
      <c r="C685" s="111" t="s">
        <v>6497</v>
      </c>
      <c r="D685" s="72" t="s">
        <v>1854</v>
      </c>
      <c r="E685" s="108" t="s">
        <v>1949</v>
      </c>
      <c r="F685" s="109" t="s">
        <v>6538</v>
      </c>
      <c r="G685" s="110">
        <v>48</v>
      </c>
      <c r="H685" s="110">
        <f t="shared" si="20"/>
        <v>5</v>
      </c>
      <c r="I685" s="108">
        <f t="shared" si="21"/>
        <v>53</v>
      </c>
      <c r="J685" s="108" t="s">
        <v>6772</v>
      </c>
    </row>
    <row r="686" spans="1:10" s="77" customFormat="1" ht="35.25" customHeight="1">
      <c r="A686" s="108" t="s">
        <v>6213</v>
      </c>
      <c r="B686" s="72" t="s">
        <v>6451</v>
      </c>
      <c r="C686" s="111" t="s">
        <v>6498</v>
      </c>
      <c r="D686" s="72" t="s">
        <v>5560</v>
      </c>
      <c r="E686" s="108" t="s">
        <v>1946</v>
      </c>
      <c r="F686" s="109" t="s">
        <v>6539</v>
      </c>
      <c r="G686" s="110">
        <v>20</v>
      </c>
      <c r="H686" s="110">
        <f t="shared" si="20"/>
        <v>2</v>
      </c>
      <c r="I686" s="108">
        <f t="shared" si="21"/>
        <v>22</v>
      </c>
      <c r="J686" s="108" t="s">
        <v>6773</v>
      </c>
    </row>
    <row r="687" spans="1:10" s="77" customFormat="1" ht="35.25" customHeight="1">
      <c r="A687" s="108" t="s">
        <v>6214</v>
      </c>
      <c r="B687" s="72" t="s">
        <v>6451</v>
      </c>
      <c r="C687" s="111" t="s">
        <v>6498</v>
      </c>
      <c r="D687" s="72" t="s">
        <v>5560</v>
      </c>
      <c r="E687" s="108" t="s">
        <v>1947</v>
      </c>
      <c r="F687" s="109" t="s">
        <v>6540</v>
      </c>
      <c r="G687" s="110">
        <v>44</v>
      </c>
      <c r="H687" s="110">
        <f t="shared" si="20"/>
        <v>5</v>
      </c>
      <c r="I687" s="108">
        <f t="shared" si="21"/>
        <v>49</v>
      </c>
      <c r="J687" s="108" t="s">
        <v>6773</v>
      </c>
    </row>
    <row r="688" spans="1:10" s="77" customFormat="1" ht="35.25" customHeight="1">
      <c r="A688" s="108" t="s">
        <v>6215</v>
      </c>
      <c r="B688" s="72" t="s">
        <v>6451</v>
      </c>
      <c r="C688" s="111" t="s">
        <v>6498</v>
      </c>
      <c r="D688" s="72" t="s">
        <v>5560</v>
      </c>
      <c r="E688" s="108" t="s">
        <v>1948</v>
      </c>
      <c r="F688" s="109" t="s">
        <v>6541</v>
      </c>
      <c r="G688" s="110">
        <v>55</v>
      </c>
      <c r="H688" s="110">
        <f t="shared" si="20"/>
        <v>6</v>
      </c>
      <c r="I688" s="108">
        <f t="shared" si="21"/>
        <v>61</v>
      </c>
      <c r="J688" s="108" t="s">
        <v>6773</v>
      </c>
    </row>
    <row r="689" spans="1:10" s="77" customFormat="1" ht="35.25" customHeight="1">
      <c r="A689" s="108" t="s">
        <v>6216</v>
      </c>
      <c r="B689" s="72" t="s">
        <v>6451</v>
      </c>
      <c r="C689" s="111" t="s">
        <v>6498</v>
      </c>
      <c r="D689" s="72" t="s">
        <v>5560</v>
      </c>
      <c r="E689" s="108" t="s">
        <v>1949</v>
      </c>
      <c r="F689" s="109" t="s">
        <v>6542</v>
      </c>
      <c r="G689" s="110">
        <v>37</v>
      </c>
      <c r="H689" s="110">
        <f t="shared" si="20"/>
        <v>4</v>
      </c>
      <c r="I689" s="108">
        <f t="shared" si="21"/>
        <v>41</v>
      </c>
      <c r="J689" s="108" t="s">
        <v>6773</v>
      </c>
    </row>
    <row r="690" spans="1:10" s="77" customFormat="1" ht="35.25" customHeight="1">
      <c r="A690" s="108" t="s">
        <v>6217</v>
      </c>
      <c r="B690" s="72" t="s">
        <v>6451</v>
      </c>
      <c r="C690" s="111" t="s">
        <v>6498</v>
      </c>
      <c r="D690" s="72" t="s">
        <v>5560</v>
      </c>
      <c r="E690" s="108" t="s">
        <v>1950</v>
      </c>
      <c r="F690" s="109" t="s">
        <v>6543</v>
      </c>
      <c r="G690" s="110">
        <v>12</v>
      </c>
      <c r="H690" s="110">
        <f t="shared" si="20"/>
        <v>2</v>
      </c>
      <c r="I690" s="108">
        <f t="shared" si="21"/>
        <v>14</v>
      </c>
      <c r="J690" s="108" t="s">
        <v>6773</v>
      </c>
    </row>
    <row r="691" spans="1:10" s="77" customFormat="1" ht="35.25" customHeight="1">
      <c r="A691" s="108" t="s">
        <v>6218</v>
      </c>
      <c r="B691" s="72" t="s">
        <v>6452</v>
      </c>
      <c r="C691" s="111" t="s">
        <v>6498</v>
      </c>
      <c r="D691" s="72" t="s">
        <v>1851</v>
      </c>
      <c r="E691" s="108" t="s">
        <v>1946</v>
      </c>
      <c r="F691" s="109" t="s">
        <v>6544</v>
      </c>
      <c r="G691" s="110">
        <v>39</v>
      </c>
      <c r="H691" s="110">
        <f t="shared" si="20"/>
        <v>4</v>
      </c>
      <c r="I691" s="108">
        <f t="shared" si="21"/>
        <v>43</v>
      </c>
      <c r="J691" s="108" t="s">
        <v>6773</v>
      </c>
    </row>
    <row r="692" spans="1:10" s="77" customFormat="1" ht="35.25" customHeight="1">
      <c r="A692" s="108" t="s">
        <v>6219</v>
      </c>
      <c r="B692" s="72" t="s">
        <v>6452</v>
      </c>
      <c r="C692" s="111" t="s">
        <v>6498</v>
      </c>
      <c r="D692" s="72" t="s">
        <v>1851</v>
      </c>
      <c r="E692" s="108" t="s">
        <v>1947</v>
      </c>
      <c r="F692" s="109" t="s">
        <v>6545</v>
      </c>
      <c r="G692" s="110">
        <v>93</v>
      </c>
      <c r="H692" s="110">
        <f t="shared" si="20"/>
        <v>10</v>
      </c>
      <c r="I692" s="108">
        <f t="shared" si="21"/>
        <v>103</v>
      </c>
      <c r="J692" s="108" t="s">
        <v>6773</v>
      </c>
    </row>
    <row r="693" spans="1:10" s="77" customFormat="1" ht="35.25" customHeight="1">
      <c r="A693" s="108" t="s">
        <v>6220</v>
      </c>
      <c r="B693" s="72" t="s">
        <v>6452</v>
      </c>
      <c r="C693" s="111" t="s">
        <v>6498</v>
      </c>
      <c r="D693" s="72" t="s">
        <v>1851</v>
      </c>
      <c r="E693" s="108" t="s">
        <v>1948</v>
      </c>
      <c r="F693" s="109" t="s">
        <v>6546</v>
      </c>
      <c r="G693" s="110">
        <v>115</v>
      </c>
      <c r="H693" s="110">
        <f t="shared" si="20"/>
        <v>12</v>
      </c>
      <c r="I693" s="108">
        <f t="shared" si="21"/>
        <v>127</v>
      </c>
      <c r="J693" s="108" t="s">
        <v>6773</v>
      </c>
    </row>
    <row r="694" spans="1:10" s="77" customFormat="1" ht="35.25" customHeight="1">
      <c r="A694" s="108" t="s">
        <v>6221</v>
      </c>
      <c r="B694" s="72" t="s">
        <v>6452</v>
      </c>
      <c r="C694" s="111" t="s">
        <v>6498</v>
      </c>
      <c r="D694" s="72" t="s">
        <v>1851</v>
      </c>
      <c r="E694" s="108" t="s">
        <v>1949</v>
      </c>
      <c r="F694" s="109" t="s">
        <v>6547</v>
      </c>
      <c r="G694" s="110">
        <v>79</v>
      </c>
      <c r="H694" s="110">
        <f t="shared" si="20"/>
        <v>8</v>
      </c>
      <c r="I694" s="108">
        <f t="shared" si="21"/>
        <v>87</v>
      </c>
      <c r="J694" s="108" t="s">
        <v>6773</v>
      </c>
    </row>
    <row r="695" spans="1:10" s="77" customFormat="1" ht="35.25" customHeight="1">
      <c r="A695" s="108" t="s">
        <v>6222</v>
      </c>
      <c r="B695" s="72" t="s">
        <v>6452</v>
      </c>
      <c r="C695" s="111" t="s">
        <v>6498</v>
      </c>
      <c r="D695" s="72" t="s">
        <v>1851</v>
      </c>
      <c r="E695" s="108" t="s">
        <v>1950</v>
      </c>
      <c r="F695" s="109" t="s">
        <v>6548</v>
      </c>
      <c r="G695" s="110">
        <v>28</v>
      </c>
      <c r="H695" s="110">
        <f t="shared" si="20"/>
        <v>3</v>
      </c>
      <c r="I695" s="108">
        <f t="shared" si="21"/>
        <v>31</v>
      </c>
      <c r="J695" s="108" t="s">
        <v>6773</v>
      </c>
    </row>
    <row r="696" spans="1:10" s="77" customFormat="1" ht="35.25" customHeight="1">
      <c r="A696" s="108" t="s">
        <v>6223</v>
      </c>
      <c r="B696" s="72" t="s">
        <v>6453</v>
      </c>
      <c r="C696" s="111" t="s">
        <v>6498</v>
      </c>
      <c r="D696" s="72" t="s">
        <v>6508</v>
      </c>
      <c r="E696" s="108" t="s">
        <v>1946</v>
      </c>
      <c r="F696" s="109" t="s">
        <v>6549</v>
      </c>
      <c r="G696" s="110">
        <v>33</v>
      </c>
      <c r="H696" s="110">
        <f t="shared" si="20"/>
        <v>4</v>
      </c>
      <c r="I696" s="108">
        <f t="shared" si="21"/>
        <v>37</v>
      </c>
      <c r="J696" s="108" t="s">
        <v>6773</v>
      </c>
    </row>
    <row r="697" spans="1:10" s="77" customFormat="1" ht="35.25" customHeight="1">
      <c r="A697" s="108" t="s">
        <v>6224</v>
      </c>
      <c r="B697" s="72" t="s">
        <v>6453</v>
      </c>
      <c r="C697" s="111" t="s">
        <v>6498</v>
      </c>
      <c r="D697" s="72" t="s">
        <v>6508</v>
      </c>
      <c r="E697" s="108" t="s">
        <v>1947</v>
      </c>
      <c r="F697" s="109" t="s">
        <v>6550</v>
      </c>
      <c r="G697" s="110">
        <v>83</v>
      </c>
      <c r="H697" s="110">
        <f t="shared" si="20"/>
        <v>9</v>
      </c>
      <c r="I697" s="108">
        <f t="shared" si="21"/>
        <v>92</v>
      </c>
      <c r="J697" s="108" t="s">
        <v>6773</v>
      </c>
    </row>
    <row r="698" spans="1:10" s="77" customFormat="1" ht="35.25" customHeight="1">
      <c r="A698" s="108" t="s">
        <v>6225</v>
      </c>
      <c r="B698" s="72" t="s">
        <v>6453</v>
      </c>
      <c r="C698" s="111" t="s">
        <v>6498</v>
      </c>
      <c r="D698" s="72" t="s">
        <v>6508</v>
      </c>
      <c r="E698" s="108" t="s">
        <v>1948</v>
      </c>
      <c r="F698" s="109" t="s">
        <v>6551</v>
      </c>
      <c r="G698" s="110">
        <v>107</v>
      </c>
      <c r="H698" s="110">
        <f t="shared" si="20"/>
        <v>11</v>
      </c>
      <c r="I698" s="108">
        <f t="shared" si="21"/>
        <v>118</v>
      </c>
      <c r="J698" s="108" t="s">
        <v>6773</v>
      </c>
    </row>
    <row r="699" spans="1:10" s="77" customFormat="1" ht="35.25" customHeight="1">
      <c r="A699" s="108" t="s">
        <v>6226</v>
      </c>
      <c r="B699" s="72" t="s">
        <v>6453</v>
      </c>
      <c r="C699" s="111" t="s">
        <v>6498</v>
      </c>
      <c r="D699" s="72" t="s">
        <v>6508</v>
      </c>
      <c r="E699" s="108" t="s">
        <v>1949</v>
      </c>
      <c r="F699" s="109" t="s">
        <v>6552</v>
      </c>
      <c r="G699" s="110">
        <v>73</v>
      </c>
      <c r="H699" s="110">
        <f t="shared" si="20"/>
        <v>8</v>
      </c>
      <c r="I699" s="108">
        <f t="shared" si="21"/>
        <v>81</v>
      </c>
      <c r="J699" s="108" t="s">
        <v>6773</v>
      </c>
    </row>
    <row r="700" spans="1:10" s="77" customFormat="1" ht="35.25" customHeight="1">
      <c r="A700" s="108" t="s">
        <v>6227</v>
      </c>
      <c r="B700" s="72" t="s">
        <v>6453</v>
      </c>
      <c r="C700" s="111" t="s">
        <v>6498</v>
      </c>
      <c r="D700" s="72" t="s">
        <v>6508</v>
      </c>
      <c r="E700" s="108" t="s">
        <v>1950</v>
      </c>
      <c r="F700" s="109" t="s">
        <v>6553</v>
      </c>
      <c r="G700" s="110">
        <v>22</v>
      </c>
      <c r="H700" s="110">
        <f t="shared" si="20"/>
        <v>3</v>
      </c>
      <c r="I700" s="108">
        <f t="shared" si="21"/>
        <v>25</v>
      </c>
      <c r="J700" s="108" t="s">
        <v>6773</v>
      </c>
    </row>
    <row r="701" spans="1:10" s="77" customFormat="1" ht="35.25" customHeight="1">
      <c r="A701" s="108" t="s">
        <v>6228</v>
      </c>
      <c r="B701" s="72" t="s">
        <v>6454</v>
      </c>
      <c r="C701" s="111" t="s">
        <v>6499</v>
      </c>
      <c r="D701" s="72" t="s">
        <v>1851</v>
      </c>
      <c r="E701" s="108" t="s">
        <v>1946</v>
      </c>
      <c r="F701" s="109" t="s">
        <v>6554</v>
      </c>
      <c r="G701" s="110">
        <v>26</v>
      </c>
      <c r="H701" s="110">
        <f t="shared" si="20"/>
        <v>3</v>
      </c>
      <c r="I701" s="108">
        <f t="shared" si="21"/>
        <v>29</v>
      </c>
      <c r="J701" s="108" t="s">
        <v>6774</v>
      </c>
    </row>
    <row r="702" spans="1:10" s="77" customFormat="1" ht="35.25" customHeight="1">
      <c r="A702" s="108" t="s">
        <v>6229</v>
      </c>
      <c r="B702" s="72" t="s">
        <v>6454</v>
      </c>
      <c r="C702" s="111" t="s">
        <v>6499</v>
      </c>
      <c r="D702" s="72" t="s">
        <v>1851</v>
      </c>
      <c r="E702" s="108" t="s">
        <v>1947</v>
      </c>
      <c r="F702" s="109" t="s">
        <v>6555</v>
      </c>
      <c r="G702" s="110">
        <v>64</v>
      </c>
      <c r="H702" s="110">
        <f t="shared" si="20"/>
        <v>7</v>
      </c>
      <c r="I702" s="108">
        <f t="shared" si="21"/>
        <v>71</v>
      </c>
      <c r="J702" s="108" t="s">
        <v>6774</v>
      </c>
    </row>
    <row r="703" spans="1:10" s="77" customFormat="1" ht="35.25" customHeight="1">
      <c r="A703" s="108" t="s">
        <v>6230</v>
      </c>
      <c r="B703" s="72" t="s">
        <v>6454</v>
      </c>
      <c r="C703" s="111" t="s">
        <v>6499</v>
      </c>
      <c r="D703" s="72" t="s">
        <v>1851</v>
      </c>
      <c r="E703" s="108" t="s">
        <v>1948</v>
      </c>
      <c r="F703" s="109" t="s">
        <v>6556</v>
      </c>
      <c r="G703" s="110">
        <v>80</v>
      </c>
      <c r="H703" s="110">
        <f t="shared" si="20"/>
        <v>8</v>
      </c>
      <c r="I703" s="108">
        <f t="shared" si="21"/>
        <v>88</v>
      </c>
      <c r="J703" s="108" t="s">
        <v>6774</v>
      </c>
    </row>
    <row r="704" spans="1:10" s="77" customFormat="1" ht="35.25" customHeight="1">
      <c r="A704" s="108" t="s">
        <v>6231</v>
      </c>
      <c r="B704" s="72" t="s">
        <v>6454</v>
      </c>
      <c r="C704" s="111" t="s">
        <v>6499</v>
      </c>
      <c r="D704" s="72" t="s">
        <v>1851</v>
      </c>
      <c r="E704" s="108" t="s">
        <v>1949</v>
      </c>
      <c r="F704" s="109" t="s">
        <v>6557</v>
      </c>
      <c r="G704" s="110">
        <v>55</v>
      </c>
      <c r="H704" s="110">
        <f t="shared" si="20"/>
        <v>6</v>
      </c>
      <c r="I704" s="108">
        <f t="shared" si="21"/>
        <v>61</v>
      </c>
      <c r="J704" s="108" t="s">
        <v>6774</v>
      </c>
    </row>
    <row r="705" spans="1:10" s="77" customFormat="1" ht="35.25" customHeight="1">
      <c r="A705" s="108" t="s">
        <v>6232</v>
      </c>
      <c r="B705" s="72" t="s">
        <v>6454</v>
      </c>
      <c r="C705" s="111" t="s">
        <v>6499</v>
      </c>
      <c r="D705" s="72" t="s">
        <v>1851</v>
      </c>
      <c r="E705" s="108" t="s">
        <v>1950</v>
      </c>
      <c r="F705" s="109" t="s">
        <v>6558</v>
      </c>
      <c r="G705" s="110">
        <v>15</v>
      </c>
      <c r="H705" s="110">
        <f t="shared" si="20"/>
        <v>2</v>
      </c>
      <c r="I705" s="108">
        <f t="shared" si="21"/>
        <v>17</v>
      </c>
      <c r="J705" s="108" t="s">
        <v>6774</v>
      </c>
    </row>
    <row r="706" spans="1:10" s="77" customFormat="1" ht="35.25" customHeight="1">
      <c r="A706" s="108" t="s">
        <v>6233</v>
      </c>
      <c r="B706" s="72" t="s">
        <v>6455</v>
      </c>
      <c r="C706" s="111" t="s">
        <v>6499</v>
      </c>
      <c r="D706" s="72" t="s">
        <v>1854</v>
      </c>
      <c r="E706" s="108" t="s">
        <v>1946</v>
      </c>
      <c r="F706" s="109" t="s">
        <v>6559</v>
      </c>
      <c r="G706" s="110">
        <v>20</v>
      </c>
      <c r="H706" s="110">
        <f t="shared" si="20"/>
        <v>2</v>
      </c>
      <c r="I706" s="108">
        <f t="shared" si="21"/>
        <v>22</v>
      </c>
      <c r="J706" s="108" t="s">
        <v>6774</v>
      </c>
    </row>
    <row r="707" spans="1:10" s="77" customFormat="1" ht="35.25" customHeight="1">
      <c r="A707" s="108" t="s">
        <v>6234</v>
      </c>
      <c r="B707" s="72" t="s">
        <v>6455</v>
      </c>
      <c r="C707" s="111" t="s">
        <v>6499</v>
      </c>
      <c r="D707" s="72" t="s">
        <v>1854</v>
      </c>
      <c r="E707" s="108" t="s">
        <v>1947</v>
      </c>
      <c r="F707" s="109" t="s">
        <v>6560</v>
      </c>
      <c r="G707" s="110">
        <v>50</v>
      </c>
      <c r="H707" s="110">
        <f t="shared" si="20"/>
        <v>5</v>
      </c>
      <c r="I707" s="108">
        <f t="shared" si="21"/>
        <v>55</v>
      </c>
      <c r="J707" s="108" t="s">
        <v>6774</v>
      </c>
    </row>
    <row r="708" spans="1:10" s="77" customFormat="1" ht="35.25" customHeight="1">
      <c r="A708" s="108" t="s">
        <v>6235</v>
      </c>
      <c r="B708" s="72" t="s">
        <v>6455</v>
      </c>
      <c r="C708" s="111" t="s">
        <v>6499</v>
      </c>
      <c r="D708" s="72" t="s">
        <v>1854</v>
      </c>
      <c r="E708" s="108" t="s">
        <v>1948</v>
      </c>
      <c r="F708" s="109" t="s">
        <v>6561</v>
      </c>
      <c r="G708" s="110">
        <v>63</v>
      </c>
      <c r="H708" s="110">
        <f t="shared" ref="H708:H771" si="22">ROUNDUP(G708*10%,0)</f>
        <v>7</v>
      </c>
      <c r="I708" s="108">
        <f t="shared" ref="I708:I771" si="23">SUM(G708:H708)</f>
        <v>70</v>
      </c>
      <c r="J708" s="108" t="s">
        <v>6774</v>
      </c>
    </row>
    <row r="709" spans="1:10" s="77" customFormat="1" ht="35.25" customHeight="1">
      <c r="A709" s="108" t="s">
        <v>6236</v>
      </c>
      <c r="B709" s="72" t="s">
        <v>6455</v>
      </c>
      <c r="C709" s="111" t="s">
        <v>6499</v>
      </c>
      <c r="D709" s="72" t="s">
        <v>1854</v>
      </c>
      <c r="E709" s="108" t="s">
        <v>1949</v>
      </c>
      <c r="F709" s="109" t="s">
        <v>6562</v>
      </c>
      <c r="G709" s="110">
        <v>44</v>
      </c>
      <c r="H709" s="110">
        <f t="shared" si="22"/>
        <v>5</v>
      </c>
      <c r="I709" s="108">
        <f t="shared" si="23"/>
        <v>49</v>
      </c>
      <c r="J709" s="108" t="s">
        <v>6774</v>
      </c>
    </row>
    <row r="710" spans="1:10" s="77" customFormat="1" ht="35.25" customHeight="1">
      <c r="A710" s="108" t="s">
        <v>6237</v>
      </c>
      <c r="B710" s="72" t="s">
        <v>6455</v>
      </c>
      <c r="C710" s="111" t="s">
        <v>6499</v>
      </c>
      <c r="D710" s="72" t="s">
        <v>1854</v>
      </c>
      <c r="E710" s="108" t="s">
        <v>1950</v>
      </c>
      <c r="F710" s="109" t="s">
        <v>6563</v>
      </c>
      <c r="G710" s="110">
        <v>12</v>
      </c>
      <c r="H710" s="110">
        <f t="shared" si="22"/>
        <v>2</v>
      </c>
      <c r="I710" s="108">
        <f t="shared" si="23"/>
        <v>14</v>
      </c>
      <c r="J710" s="108" t="s">
        <v>6774</v>
      </c>
    </row>
    <row r="711" spans="1:10" s="77" customFormat="1" ht="35.25" customHeight="1">
      <c r="A711" s="108" t="s">
        <v>6238</v>
      </c>
      <c r="B711" s="72" t="s">
        <v>6456</v>
      </c>
      <c r="C711" s="111" t="s">
        <v>6499</v>
      </c>
      <c r="D711" s="72" t="s">
        <v>1870</v>
      </c>
      <c r="E711" s="108" t="s">
        <v>1946</v>
      </c>
      <c r="F711" s="109" t="s">
        <v>6564</v>
      </c>
      <c r="G711" s="110">
        <v>18</v>
      </c>
      <c r="H711" s="110">
        <f t="shared" si="22"/>
        <v>2</v>
      </c>
      <c r="I711" s="108">
        <f t="shared" si="23"/>
        <v>20</v>
      </c>
      <c r="J711" s="108" t="s">
        <v>6774</v>
      </c>
    </row>
    <row r="712" spans="1:10" s="77" customFormat="1" ht="35.25" customHeight="1">
      <c r="A712" s="108" t="s">
        <v>6239</v>
      </c>
      <c r="B712" s="72" t="s">
        <v>6456</v>
      </c>
      <c r="C712" s="111" t="s">
        <v>6499</v>
      </c>
      <c r="D712" s="72" t="s">
        <v>1870</v>
      </c>
      <c r="E712" s="108" t="s">
        <v>1947</v>
      </c>
      <c r="F712" s="109" t="s">
        <v>6565</v>
      </c>
      <c r="G712" s="110">
        <v>44</v>
      </c>
      <c r="H712" s="110">
        <f t="shared" si="22"/>
        <v>5</v>
      </c>
      <c r="I712" s="108">
        <f t="shared" si="23"/>
        <v>49</v>
      </c>
      <c r="J712" s="108" t="s">
        <v>6774</v>
      </c>
    </row>
    <row r="713" spans="1:10" s="77" customFormat="1" ht="35.25" customHeight="1">
      <c r="A713" s="108" t="s">
        <v>6240</v>
      </c>
      <c r="B713" s="72" t="s">
        <v>6456</v>
      </c>
      <c r="C713" s="111" t="s">
        <v>6499</v>
      </c>
      <c r="D713" s="72" t="s">
        <v>1870</v>
      </c>
      <c r="E713" s="108" t="s">
        <v>1948</v>
      </c>
      <c r="F713" s="109" t="s">
        <v>6566</v>
      </c>
      <c r="G713" s="110">
        <v>57</v>
      </c>
      <c r="H713" s="110">
        <f t="shared" si="22"/>
        <v>6</v>
      </c>
      <c r="I713" s="108">
        <f t="shared" si="23"/>
        <v>63</v>
      </c>
      <c r="J713" s="108" t="s">
        <v>6774</v>
      </c>
    </row>
    <row r="714" spans="1:10" s="77" customFormat="1" ht="35.25" customHeight="1">
      <c r="A714" s="108" t="s">
        <v>6241</v>
      </c>
      <c r="B714" s="72" t="s">
        <v>6456</v>
      </c>
      <c r="C714" s="111" t="s">
        <v>6499</v>
      </c>
      <c r="D714" s="72" t="s">
        <v>1870</v>
      </c>
      <c r="E714" s="108" t="s">
        <v>1949</v>
      </c>
      <c r="F714" s="109" t="s">
        <v>6567</v>
      </c>
      <c r="G714" s="110">
        <v>38</v>
      </c>
      <c r="H714" s="110">
        <f t="shared" si="22"/>
        <v>4</v>
      </c>
      <c r="I714" s="108">
        <f t="shared" si="23"/>
        <v>42</v>
      </c>
      <c r="J714" s="108" t="s">
        <v>6774</v>
      </c>
    </row>
    <row r="715" spans="1:10" s="77" customFormat="1" ht="35.25" customHeight="1">
      <c r="A715" s="108" t="s">
        <v>6242</v>
      </c>
      <c r="B715" s="72" t="s">
        <v>6456</v>
      </c>
      <c r="C715" s="111" t="s">
        <v>6499</v>
      </c>
      <c r="D715" s="72" t="s">
        <v>1870</v>
      </c>
      <c r="E715" s="108" t="s">
        <v>1950</v>
      </c>
      <c r="F715" s="109" t="s">
        <v>6568</v>
      </c>
      <c r="G715" s="110">
        <v>10</v>
      </c>
      <c r="H715" s="110">
        <f t="shared" si="22"/>
        <v>1</v>
      </c>
      <c r="I715" s="108">
        <f t="shared" si="23"/>
        <v>11</v>
      </c>
      <c r="J715" s="108" t="s">
        <v>6774</v>
      </c>
    </row>
    <row r="716" spans="1:10" s="77" customFormat="1" ht="35.25" customHeight="1">
      <c r="A716" s="108" t="s">
        <v>6243</v>
      </c>
      <c r="B716" s="72" t="s">
        <v>6457</v>
      </c>
      <c r="C716" s="111" t="s">
        <v>6500</v>
      </c>
      <c r="D716" s="72" t="s">
        <v>1870</v>
      </c>
      <c r="E716" s="108" t="s">
        <v>1946</v>
      </c>
      <c r="F716" s="109" t="s">
        <v>6569</v>
      </c>
      <c r="G716" s="110">
        <v>19</v>
      </c>
      <c r="H716" s="110">
        <f t="shared" si="22"/>
        <v>2</v>
      </c>
      <c r="I716" s="108">
        <f t="shared" si="23"/>
        <v>21</v>
      </c>
      <c r="J716" s="108" t="s">
        <v>6775</v>
      </c>
    </row>
    <row r="717" spans="1:10" s="77" customFormat="1" ht="35.25" customHeight="1">
      <c r="A717" s="108" t="s">
        <v>6244</v>
      </c>
      <c r="B717" s="72" t="s">
        <v>6457</v>
      </c>
      <c r="C717" s="111" t="s">
        <v>6500</v>
      </c>
      <c r="D717" s="72" t="s">
        <v>1870</v>
      </c>
      <c r="E717" s="108" t="s">
        <v>1947</v>
      </c>
      <c r="F717" s="109" t="s">
        <v>6570</v>
      </c>
      <c r="G717" s="110">
        <v>47</v>
      </c>
      <c r="H717" s="110">
        <f t="shared" si="22"/>
        <v>5</v>
      </c>
      <c r="I717" s="108">
        <f t="shared" si="23"/>
        <v>52</v>
      </c>
      <c r="J717" s="108" t="s">
        <v>6775</v>
      </c>
    </row>
    <row r="718" spans="1:10" s="77" customFormat="1" ht="35.25" customHeight="1">
      <c r="A718" s="108" t="s">
        <v>6245</v>
      </c>
      <c r="B718" s="72" t="s">
        <v>6457</v>
      </c>
      <c r="C718" s="111" t="s">
        <v>6500</v>
      </c>
      <c r="D718" s="72" t="s">
        <v>1870</v>
      </c>
      <c r="E718" s="108" t="s">
        <v>1948</v>
      </c>
      <c r="F718" s="109" t="s">
        <v>6571</v>
      </c>
      <c r="G718" s="110">
        <v>60</v>
      </c>
      <c r="H718" s="110">
        <f t="shared" si="22"/>
        <v>6</v>
      </c>
      <c r="I718" s="108">
        <f t="shared" si="23"/>
        <v>66</v>
      </c>
      <c r="J718" s="108" t="s">
        <v>6775</v>
      </c>
    </row>
    <row r="719" spans="1:10" s="77" customFormat="1" ht="35.25" customHeight="1">
      <c r="A719" s="108" t="s">
        <v>6246</v>
      </c>
      <c r="B719" s="72" t="s">
        <v>6457</v>
      </c>
      <c r="C719" s="111" t="s">
        <v>6500</v>
      </c>
      <c r="D719" s="72" t="s">
        <v>1870</v>
      </c>
      <c r="E719" s="108" t="s">
        <v>1949</v>
      </c>
      <c r="F719" s="109" t="s">
        <v>6572</v>
      </c>
      <c r="G719" s="110">
        <v>42</v>
      </c>
      <c r="H719" s="110">
        <f t="shared" si="22"/>
        <v>5</v>
      </c>
      <c r="I719" s="108">
        <f t="shared" si="23"/>
        <v>47</v>
      </c>
      <c r="J719" s="108" t="s">
        <v>6775</v>
      </c>
    </row>
    <row r="720" spans="1:10" s="77" customFormat="1" ht="35.25" customHeight="1">
      <c r="A720" s="108" t="s">
        <v>6247</v>
      </c>
      <c r="B720" s="72" t="s">
        <v>6457</v>
      </c>
      <c r="C720" s="111" t="s">
        <v>6500</v>
      </c>
      <c r="D720" s="72" t="s">
        <v>1870</v>
      </c>
      <c r="E720" s="108" t="s">
        <v>1950</v>
      </c>
      <c r="F720" s="109" t="s">
        <v>6573</v>
      </c>
      <c r="G720" s="110">
        <v>15</v>
      </c>
      <c r="H720" s="110">
        <f t="shared" si="22"/>
        <v>2</v>
      </c>
      <c r="I720" s="108">
        <f t="shared" si="23"/>
        <v>17</v>
      </c>
      <c r="J720" s="108" t="s">
        <v>6775</v>
      </c>
    </row>
    <row r="721" spans="1:10" s="77" customFormat="1" ht="35.25" customHeight="1">
      <c r="A721" s="108" t="s">
        <v>6248</v>
      </c>
      <c r="B721" s="72" t="s">
        <v>6458</v>
      </c>
      <c r="C721" s="111" t="s">
        <v>6500</v>
      </c>
      <c r="D721" s="72" t="s">
        <v>1854</v>
      </c>
      <c r="E721" s="108" t="s">
        <v>1946</v>
      </c>
      <c r="F721" s="109" t="s">
        <v>6574</v>
      </c>
      <c r="G721" s="110">
        <v>19</v>
      </c>
      <c r="H721" s="110">
        <f t="shared" si="22"/>
        <v>2</v>
      </c>
      <c r="I721" s="108">
        <f t="shared" si="23"/>
        <v>21</v>
      </c>
      <c r="J721" s="108" t="s">
        <v>6775</v>
      </c>
    </row>
    <row r="722" spans="1:10" s="77" customFormat="1" ht="35.25" customHeight="1">
      <c r="A722" s="108" t="s">
        <v>6249</v>
      </c>
      <c r="B722" s="72" t="s">
        <v>6458</v>
      </c>
      <c r="C722" s="111" t="s">
        <v>6500</v>
      </c>
      <c r="D722" s="72" t="s">
        <v>1854</v>
      </c>
      <c r="E722" s="108" t="s">
        <v>1947</v>
      </c>
      <c r="F722" s="109" t="s">
        <v>6575</v>
      </c>
      <c r="G722" s="110">
        <v>47</v>
      </c>
      <c r="H722" s="110">
        <f t="shared" si="22"/>
        <v>5</v>
      </c>
      <c r="I722" s="108">
        <f t="shared" si="23"/>
        <v>52</v>
      </c>
      <c r="J722" s="108" t="s">
        <v>6775</v>
      </c>
    </row>
    <row r="723" spans="1:10" s="77" customFormat="1" ht="35.25" customHeight="1">
      <c r="A723" s="108" t="s">
        <v>6250</v>
      </c>
      <c r="B723" s="72" t="s">
        <v>6458</v>
      </c>
      <c r="C723" s="111" t="s">
        <v>6500</v>
      </c>
      <c r="D723" s="72" t="s">
        <v>1854</v>
      </c>
      <c r="E723" s="108" t="s">
        <v>1948</v>
      </c>
      <c r="F723" s="109" t="s">
        <v>6576</v>
      </c>
      <c r="G723" s="110">
        <v>60</v>
      </c>
      <c r="H723" s="110">
        <f t="shared" si="22"/>
        <v>6</v>
      </c>
      <c r="I723" s="108">
        <f t="shared" si="23"/>
        <v>66</v>
      </c>
      <c r="J723" s="108" t="s">
        <v>6775</v>
      </c>
    </row>
    <row r="724" spans="1:10" s="77" customFormat="1" ht="35.25" customHeight="1">
      <c r="A724" s="108" t="s">
        <v>6251</v>
      </c>
      <c r="B724" s="72" t="s">
        <v>6458</v>
      </c>
      <c r="C724" s="111" t="s">
        <v>6500</v>
      </c>
      <c r="D724" s="72" t="s">
        <v>1854</v>
      </c>
      <c r="E724" s="108" t="s">
        <v>1949</v>
      </c>
      <c r="F724" s="109" t="s">
        <v>6577</v>
      </c>
      <c r="G724" s="110">
        <v>42</v>
      </c>
      <c r="H724" s="110">
        <f t="shared" si="22"/>
        <v>5</v>
      </c>
      <c r="I724" s="108">
        <f t="shared" si="23"/>
        <v>47</v>
      </c>
      <c r="J724" s="108" t="s">
        <v>6775</v>
      </c>
    </row>
    <row r="725" spans="1:10" s="77" customFormat="1" ht="35.25" customHeight="1">
      <c r="A725" s="108" t="s">
        <v>6252</v>
      </c>
      <c r="B725" s="72" t="s">
        <v>6458</v>
      </c>
      <c r="C725" s="111" t="s">
        <v>6500</v>
      </c>
      <c r="D725" s="72" t="s">
        <v>1854</v>
      </c>
      <c r="E725" s="108" t="s">
        <v>1950</v>
      </c>
      <c r="F725" s="109" t="s">
        <v>6578</v>
      </c>
      <c r="G725" s="110">
        <v>15</v>
      </c>
      <c r="H725" s="110">
        <f t="shared" si="22"/>
        <v>2</v>
      </c>
      <c r="I725" s="108">
        <f t="shared" si="23"/>
        <v>17</v>
      </c>
      <c r="J725" s="108" t="s">
        <v>6775</v>
      </c>
    </row>
    <row r="726" spans="1:10" s="77" customFormat="1" ht="35.25" customHeight="1">
      <c r="A726" s="108" t="s">
        <v>6253</v>
      </c>
      <c r="B726" s="72" t="s">
        <v>6459</v>
      </c>
      <c r="C726" s="111" t="s">
        <v>6500</v>
      </c>
      <c r="D726" s="72" t="s">
        <v>4737</v>
      </c>
      <c r="E726" s="108" t="s">
        <v>1946</v>
      </c>
      <c r="F726" s="109" t="s">
        <v>6579</v>
      </c>
      <c r="G726" s="110">
        <v>14</v>
      </c>
      <c r="H726" s="110">
        <f t="shared" si="22"/>
        <v>2</v>
      </c>
      <c r="I726" s="108">
        <f t="shared" si="23"/>
        <v>16</v>
      </c>
      <c r="J726" s="108" t="s">
        <v>6775</v>
      </c>
    </row>
    <row r="727" spans="1:10" s="77" customFormat="1" ht="35.25" customHeight="1">
      <c r="A727" s="108" t="s">
        <v>6254</v>
      </c>
      <c r="B727" s="72" t="s">
        <v>6459</v>
      </c>
      <c r="C727" s="111" t="s">
        <v>6500</v>
      </c>
      <c r="D727" s="72" t="s">
        <v>4737</v>
      </c>
      <c r="E727" s="108" t="s">
        <v>1947</v>
      </c>
      <c r="F727" s="109" t="s">
        <v>6580</v>
      </c>
      <c r="G727" s="110">
        <v>36</v>
      </c>
      <c r="H727" s="110">
        <f t="shared" si="22"/>
        <v>4</v>
      </c>
      <c r="I727" s="108">
        <f t="shared" si="23"/>
        <v>40</v>
      </c>
      <c r="J727" s="108" t="s">
        <v>6775</v>
      </c>
    </row>
    <row r="728" spans="1:10" s="77" customFormat="1" ht="35.25" customHeight="1">
      <c r="A728" s="108" t="s">
        <v>6255</v>
      </c>
      <c r="B728" s="72" t="s">
        <v>6459</v>
      </c>
      <c r="C728" s="111" t="s">
        <v>6500</v>
      </c>
      <c r="D728" s="72" t="s">
        <v>4737</v>
      </c>
      <c r="E728" s="108" t="s">
        <v>1948</v>
      </c>
      <c r="F728" s="109" t="s">
        <v>6581</v>
      </c>
      <c r="G728" s="110">
        <v>45</v>
      </c>
      <c r="H728" s="110">
        <f t="shared" si="22"/>
        <v>5</v>
      </c>
      <c r="I728" s="108">
        <f t="shared" si="23"/>
        <v>50</v>
      </c>
      <c r="J728" s="108" t="s">
        <v>6775</v>
      </c>
    </row>
    <row r="729" spans="1:10" s="77" customFormat="1" ht="35.25" customHeight="1">
      <c r="A729" s="108" t="s">
        <v>6256</v>
      </c>
      <c r="B729" s="72" t="s">
        <v>6459</v>
      </c>
      <c r="C729" s="111" t="s">
        <v>6500</v>
      </c>
      <c r="D729" s="72" t="s">
        <v>4737</v>
      </c>
      <c r="E729" s="108" t="s">
        <v>1949</v>
      </c>
      <c r="F729" s="109" t="s">
        <v>6582</v>
      </c>
      <c r="G729" s="110">
        <v>31</v>
      </c>
      <c r="H729" s="110">
        <f t="shared" si="22"/>
        <v>4</v>
      </c>
      <c r="I729" s="108">
        <f t="shared" si="23"/>
        <v>35</v>
      </c>
      <c r="J729" s="108" t="s">
        <v>6775</v>
      </c>
    </row>
    <row r="730" spans="1:10" s="77" customFormat="1" ht="35.25" customHeight="1">
      <c r="A730" s="108" t="s">
        <v>6257</v>
      </c>
      <c r="B730" s="72" t="s">
        <v>6459</v>
      </c>
      <c r="C730" s="111" t="s">
        <v>6500</v>
      </c>
      <c r="D730" s="72" t="s">
        <v>4737</v>
      </c>
      <c r="E730" s="108" t="s">
        <v>1950</v>
      </c>
      <c r="F730" s="109" t="s">
        <v>6583</v>
      </c>
      <c r="G730" s="110">
        <v>12</v>
      </c>
      <c r="H730" s="110">
        <f t="shared" si="22"/>
        <v>2</v>
      </c>
      <c r="I730" s="108">
        <f t="shared" si="23"/>
        <v>14</v>
      </c>
      <c r="J730" s="108" t="s">
        <v>6775</v>
      </c>
    </row>
    <row r="731" spans="1:10" s="77" customFormat="1" ht="35.25" customHeight="1">
      <c r="A731" s="108" t="s">
        <v>6258</v>
      </c>
      <c r="B731" s="72" t="s">
        <v>6460</v>
      </c>
      <c r="C731" s="111" t="s">
        <v>6500</v>
      </c>
      <c r="D731" s="72" t="s">
        <v>1851</v>
      </c>
      <c r="E731" s="108" t="s">
        <v>1946</v>
      </c>
      <c r="F731" s="109" t="s">
        <v>6584</v>
      </c>
      <c r="G731" s="110">
        <v>23</v>
      </c>
      <c r="H731" s="110">
        <f t="shared" si="22"/>
        <v>3</v>
      </c>
      <c r="I731" s="108">
        <f t="shared" si="23"/>
        <v>26</v>
      </c>
      <c r="J731" s="108" t="s">
        <v>6775</v>
      </c>
    </row>
    <row r="732" spans="1:10" s="77" customFormat="1" ht="35.25" customHeight="1">
      <c r="A732" s="108" t="s">
        <v>6259</v>
      </c>
      <c r="B732" s="72" t="s">
        <v>6460</v>
      </c>
      <c r="C732" s="111" t="s">
        <v>6500</v>
      </c>
      <c r="D732" s="72" t="s">
        <v>1851</v>
      </c>
      <c r="E732" s="108" t="s">
        <v>1947</v>
      </c>
      <c r="F732" s="109" t="s">
        <v>6585</v>
      </c>
      <c r="G732" s="110">
        <v>58</v>
      </c>
      <c r="H732" s="110">
        <f t="shared" si="22"/>
        <v>6</v>
      </c>
      <c r="I732" s="108">
        <f t="shared" si="23"/>
        <v>64</v>
      </c>
      <c r="J732" s="108" t="s">
        <v>6775</v>
      </c>
    </row>
    <row r="733" spans="1:10" s="77" customFormat="1" ht="35.25" customHeight="1">
      <c r="A733" s="108" t="s">
        <v>6260</v>
      </c>
      <c r="B733" s="72" t="s">
        <v>6460</v>
      </c>
      <c r="C733" s="111" t="s">
        <v>6500</v>
      </c>
      <c r="D733" s="72" t="s">
        <v>1851</v>
      </c>
      <c r="E733" s="108" t="s">
        <v>1948</v>
      </c>
      <c r="F733" s="109" t="s">
        <v>6586</v>
      </c>
      <c r="G733" s="110">
        <v>75</v>
      </c>
      <c r="H733" s="110">
        <f t="shared" si="22"/>
        <v>8</v>
      </c>
      <c r="I733" s="108">
        <f t="shared" si="23"/>
        <v>83</v>
      </c>
      <c r="J733" s="108" t="s">
        <v>6775</v>
      </c>
    </row>
    <row r="734" spans="1:10" s="77" customFormat="1" ht="35.25" customHeight="1">
      <c r="A734" s="108" t="s">
        <v>6261</v>
      </c>
      <c r="B734" s="72" t="s">
        <v>6460</v>
      </c>
      <c r="C734" s="111" t="s">
        <v>6500</v>
      </c>
      <c r="D734" s="72" t="s">
        <v>1851</v>
      </c>
      <c r="E734" s="108" t="s">
        <v>1949</v>
      </c>
      <c r="F734" s="109" t="s">
        <v>6587</v>
      </c>
      <c r="G734" s="110">
        <v>52</v>
      </c>
      <c r="H734" s="110">
        <f t="shared" si="22"/>
        <v>6</v>
      </c>
      <c r="I734" s="108">
        <f t="shared" si="23"/>
        <v>58</v>
      </c>
      <c r="J734" s="108" t="s">
        <v>6775</v>
      </c>
    </row>
    <row r="735" spans="1:10" s="77" customFormat="1" ht="35.25" customHeight="1">
      <c r="A735" s="108" t="s">
        <v>6262</v>
      </c>
      <c r="B735" s="72" t="s">
        <v>6460</v>
      </c>
      <c r="C735" s="111" t="s">
        <v>6500</v>
      </c>
      <c r="D735" s="72" t="s">
        <v>1851</v>
      </c>
      <c r="E735" s="108" t="s">
        <v>1950</v>
      </c>
      <c r="F735" s="109" t="s">
        <v>6588</v>
      </c>
      <c r="G735" s="110">
        <v>19</v>
      </c>
      <c r="H735" s="110">
        <f t="shared" si="22"/>
        <v>2</v>
      </c>
      <c r="I735" s="108">
        <f t="shared" si="23"/>
        <v>21</v>
      </c>
      <c r="J735" s="108" t="s">
        <v>6775</v>
      </c>
    </row>
    <row r="736" spans="1:10" s="77" customFormat="1" ht="35.25" customHeight="1">
      <c r="A736" s="108" t="s">
        <v>6263</v>
      </c>
      <c r="B736" s="72" t="s">
        <v>6461</v>
      </c>
      <c r="C736" s="111" t="s">
        <v>6501</v>
      </c>
      <c r="D736" s="72" t="s">
        <v>1851</v>
      </c>
      <c r="E736" s="108" t="s">
        <v>1946</v>
      </c>
      <c r="F736" s="109" t="s">
        <v>6589</v>
      </c>
      <c r="G736" s="110">
        <v>28</v>
      </c>
      <c r="H736" s="110">
        <f t="shared" si="22"/>
        <v>3</v>
      </c>
      <c r="I736" s="108">
        <f t="shared" si="23"/>
        <v>31</v>
      </c>
      <c r="J736" s="108" t="s">
        <v>6776</v>
      </c>
    </row>
    <row r="737" spans="1:10" s="77" customFormat="1" ht="35.25" customHeight="1">
      <c r="A737" s="108" t="s">
        <v>6264</v>
      </c>
      <c r="B737" s="72" t="s">
        <v>6461</v>
      </c>
      <c r="C737" s="111" t="s">
        <v>6501</v>
      </c>
      <c r="D737" s="72" t="s">
        <v>1851</v>
      </c>
      <c r="E737" s="108" t="s">
        <v>1947</v>
      </c>
      <c r="F737" s="109" t="s">
        <v>6590</v>
      </c>
      <c r="G737" s="110">
        <v>74</v>
      </c>
      <c r="H737" s="110">
        <f t="shared" si="22"/>
        <v>8</v>
      </c>
      <c r="I737" s="108">
        <f t="shared" si="23"/>
        <v>82</v>
      </c>
      <c r="J737" s="108" t="s">
        <v>6776</v>
      </c>
    </row>
    <row r="738" spans="1:10" s="77" customFormat="1" ht="35.25" customHeight="1">
      <c r="A738" s="108" t="s">
        <v>6265</v>
      </c>
      <c r="B738" s="72" t="s">
        <v>6461</v>
      </c>
      <c r="C738" s="111" t="s">
        <v>6501</v>
      </c>
      <c r="D738" s="72" t="s">
        <v>1851</v>
      </c>
      <c r="E738" s="108" t="s">
        <v>1948</v>
      </c>
      <c r="F738" s="109" t="s">
        <v>6591</v>
      </c>
      <c r="G738" s="110">
        <v>94</v>
      </c>
      <c r="H738" s="110">
        <f t="shared" si="22"/>
        <v>10</v>
      </c>
      <c r="I738" s="108">
        <f t="shared" si="23"/>
        <v>104</v>
      </c>
      <c r="J738" s="108" t="s">
        <v>6776</v>
      </c>
    </row>
    <row r="739" spans="1:10" s="77" customFormat="1" ht="35.25" customHeight="1">
      <c r="A739" s="108" t="s">
        <v>6266</v>
      </c>
      <c r="B739" s="72" t="s">
        <v>6461</v>
      </c>
      <c r="C739" s="111" t="s">
        <v>6501</v>
      </c>
      <c r="D739" s="72" t="s">
        <v>1851</v>
      </c>
      <c r="E739" s="108" t="s">
        <v>1949</v>
      </c>
      <c r="F739" s="109" t="s">
        <v>6592</v>
      </c>
      <c r="G739" s="110">
        <v>68</v>
      </c>
      <c r="H739" s="110">
        <f t="shared" si="22"/>
        <v>7</v>
      </c>
      <c r="I739" s="108">
        <f t="shared" si="23"/>
        <v>75</v>
      </c>
      <c r="J739" s="108" t="s">
        <v>6776</v>
      </c>
    </row>
    <row r="740" spans="1:10" s="77" customFormat="1" ht="35.25" customHeight="1">
      <c r="A740" s="108" t="s">
        <v>6267</v>
      </c>
      <c r="B740" s="72" t="s">
        <v>6462</v>
      </c>
      <c r="C740" s="111" t="s">
        <v>6501</v>
      </c>
      <c r="D740" s="72" t="s">
        <v>1854</v>
      </c>
      <c r="E740" s="108" t="s">
        <v>1946</v>
      </c>
      <c r="F740" s="109" t="s">
        <v>6593</v>
      </c>
      <c r="G740" s="110">
        <v>20</v>
      </c>
      <c r="H740" s="110">
        <f t="shared" si="22"/>
        <v>2</v>
      </c>
      <c r="I740" s="108">
        <f t="shared" si="23"/>
        <v>22</v>
      </c>
      <c r="J740" s="108" t="s">
        <v>6776</v>
      </c>
    </row>
    <row r="741" spans="1:10" s="77" customFormat="1" ht="35.25" customHeight="1">
      <c r="A741" s="108" t="s">
        <v>6268</v>
      </c>
      <c r="B741" s="72" t="s">
        <v>6462</v>
      </c>
      <c r="C741" s="111" t="s">
        <v>6501</v>
      </c>
      <c r="D741" s="72" t="s">
        <v>1854</v>
      </c>
      <c r="E741" s="108" t="s">
        <v>1947</v>
      </c>
      <c r="F741" s="109" t="s">
        <v>6594</v>
      </c>
      <c r="G741" s="110">
        <v>52</v>
      </c>
      <c r="H741" s="110">
        <f t="shared" si="22"/>
        <v>6</v>
      </c>
      <c r="I741" s="108">
        <f t="shared" si="23"/>
        <v>58</v>
      </c>
      <c r="J741" s="108" t="s">
        <v>6776</v>
      </c>
    </row>
    <row r="742" spans="1:10" s="77" customFormat="1" ht="35.25" customHeight="1">
      <c r="A742" s="108" t="s">
        <v>6269</v>
      </c>
      <c r="B742" s="72" t="s">
        <v>6462</v>
      </c>
      <c r="C742" s="111" t="s">
        <v>6501</v>
      </c>
      <c r="D742" s="72" t="s">
        <v>1854</v>
      </c>
      <c r="E742" s="108" t="s">
        <v>1948</v>
      </c>
      <c r="F742" s="109" t="s">
        <v>6595</v>
      </c>
      <c r="G742" s="110">
        <v>65</v>
      </c>
      <c r="H742" s="110">
        <f t="shared" si="22"/>
        <v>7</v>
      </c>
      <c r="I742" s="108">
        <f t="shared" si="23"/>
        <v>72</v>
      </c>
      <c r="J742" s="108" t="s">
        <v>6776</v>
      </c>
    </row>
    <row r="743" spans="1:10" s="77" customFormat="1" ht="35.25" customHeight="1">
      <c r="A743" s="108" t="s">
        <v>6270</v>
      </c>
      <c r="B743" s="72" t="s">
        <v>6462</v>
      </c>
      <c r="C743" s="111" t="s">
        <v>6501</v>
      </c>
      <c r="D743" s="72" t="s">
        <v>1854</v>
      </c>
      <c r="E743" s="108" t="s">
        <v>1949</v>
      </c>
      <c r="F743" s="109" t="s">
        <v>6596</v>
      </c>
      <c r="G743" s="110">
        <v>48</v>
      </c>
      <c r="H743" s="110">
        <f t="shared" si="22"/>
        <v>5</v>
      </c>
      <c r="I743" s="108">
        <f t="shared" si="23"/>
        <v>53</v>
      </c>
      <c r="J743" s="108" t="s">
        <v>6776</v>
      </c>
    </row>
    <row r="744" spans="1:10" s="77" customFormat="1" ht="35.25" customHeight="1">
      <c r="A744" s="108" t="s">
        <v>6271</v>
      </c>
      <c r="B744" s="72" t="s">
        <v>6463</v>
      </c>
      <c r="C744" s="111" t="s">
        <v>6501</v>
      </c>
      <c r="D744" s="72" t="s">
        <v>4739</v>
      </c>
      <c r="E744" s="108" t="s">
        <v>1946</v>
      </c>
      <c r="F744" s="109" t="s">
        <v>6597</v>
      </c>
      <c r="G744" s="110">
        <v>15</v>
      </c>
      <c r="H744" s="110">
        <f t="shared" si="22"/>
        <v>2</v>
      </c>
      <c r="I744" s="108">
        <f t="shared" si="23"/>
        <v>17</v>
      </c>
      <c r="J744" s="108" t="s">
        <v>6776</v>
      </c>
    </row>
    <row r="745" spans="1:10" s="77" customFormat="1" ht="35.25" customHeight="1">
      <c r="A745" s="108" t="s">
        <v>6272</v>
      </c>
      <c r="B745" s="72" t="s">
        <v>6463</v>
      </c>
      <c r="C745" s="111" t="s">
        <v>6501</v>
      </c>
      <c r="D745" s="72" t="s">
        <v>4739</v>
      </c>
      <c r="E745" s="108" t="s">
        <v>1947</v>
      </c>
      <c r="F745" s="109" t="s">
        <v>6598</v>
      </c>
      <c r="G745" s="110">
        <v>37</v>
      </c>
      <c r="H745" s="110">
        <f t="shared" si="22"/>
        <v>4</v>
      </c>
      <c r="I745" s="108">
        <f t="shared" si="23"/>
        <v>41</v>
      </c>
      <c r="J745" s="108" t="s">
        <v>6776</v>
      </c>
    </row>
    <row r="746" spans="1:10" s="77" customFormat="1" ht="35.25" customHeight="1">
      <c r="A746" s="108" t="s">
        <v>6273</v>
      </c>
      <c r="B746" s="72" t="s">
        <v>6463</v>
      </c>
      <c r="C746" s="111" t="s">
        <v>6501</v>
      </c>
      <c r="D746" s="72" t="s">
        <v>4739</v>
      </c>
      <c r="E746" s="108" t="s">
        <v>1948</v>
      </c>
      <c r="F746" s="109" t="s">
        <v>6599</v>
      </c>
      <c r="G746" s="110">
        <v>46</v>
      </c>
      <c r="H746" s="110">
        <f t="shared" si="22"/>
        <v>5</v>
      </c>
      <c r="I746" s="108">
        <f t="shared" si="23"/>
        <v>51</v>
      </c>
      <c r="J746" s="108" t="s">
        <v>6776</v>
      </c>
    </row>
    <row r="747" spans="1:10" s="77" customFormat="1" ht="35.25" customHeight="1">
      <c r="A747" s="108" t="s">
        <v>6274</v>
      </c>
      <c r="B747" s="72" t="s">
        <v>6463</v>
      </c>
      <c r="C747" s="111" t="s">
        <v>6501</v>
      </c>
      <c r="D747" s="72" t="s">
        <v>4739</v>
      </c>
      <c r="E747" s="108" t="s">
        <v>1949</v>
      </c>
      <c r="F747" s="109" t="s">
        <v>6600</v>
      </c>
      <c r="G747" s="110">
        <v>35</v>
      </c>
      <c r="H747" s="110">
        <f t="shared" si="22"/>
        <v>4</v>
      </c>
      <c r="I747" s="108">
        <f t="shared" si="23"/>
        <v>39</v>
      </c>
      <c r="J747" s="108" t="s">
        <v>6776</v>
      </c>
    </row>
    <row r="748" spans="1:10" s="77" customFormat="1" ht="35.25" customHeight="1">
      <c r="A748" s="108" t="s">
        <v>6275</v>
      </c>
      <c r="B748" s="72" t="s">
        <v>6464</v>
      </c>
      <c r="C748" s="111" t="s">
        <v>6501</v>
      </c>
      <c r="D748" s="72" t="s">
        <v>1871</v>
      </c>
      <c r="E748" s="108" t="s">
        <v>1946</v>
      </c>
      <c r="F748" s="109" t="s">
        <v>6601</v>
      </c>
      <c r="G748" s="110">
        <v>28</v>
      </c>
      <c r="H748" s="110">
        <f t="shared" si="22"/>
        <v>3</v>
      </c>
      <c r="I748" s="108">
        <f t="shared" si="23"/>
        <v>31</v>
      </c>
      <c r="J748" s="108" t="s">
        <v>6776</v>
      </c>
    </row>
    <row r="749" spans="1:10" s="77" customFormat="1" ht="35.25" customHeight="1">
      <c r="A749" s="108" t="s">
        <v>6276</v>
      </c>
      <c r="B749" s="72" t="s">
        <v>6464</v>
      </c>
      <c r="C749" s="111" t="s">
        <v>6501</v>
      </c>
      <c r="D749" s="72" t="s">
        <v>1871</v>
      </c>
      <c r="E749" s="108" t="s">
        <v>1947</v>
      </c>
      <c r="F749" s="109" t="s">
        <v>6602</v>
      </c>
      <c r="G749" s="110">
        <v>76</v>
      </c>
      <c r="H749" s="110">
        <f t="shared" si="22"/>
        <v>8</v>
      </c>
      <c r="I749" s="108">
        <f t="shared" si="23"/>
        <v>84</v>
      </c>
      <c r="J749" s="108" t="s">
        <v>6776</v>
      </c>
    </row>
    <row r="750" spans="1:10" s="77" customFormat="1" ht="35.25" customHeight="1">
      <c r="A750" s="108" t="s">
        <v>6277</v>
      </c>
      <c r="B750" s="72" t="s">
        <v>6464</v>
      </c>
      <c r="C750" s="111" t="s">
        <v>6501</v>
      </c>
      <c r="D750" s="72" t="s">
        <v>1871</v>
      </c>
      <c r="E750" s="108" t="s">
        <v>1948</v>
      </c>
      <c r="F750" s="109" t="s">
        <v>6603</v>
      </c>
      <c r="G750" s="110">
        <v>96</v>
      </c>
      <c r="H750" s="110">
        <f t="shared" si="22"/>
        <v>10</v>
      </c>
      <c r="I750" s="108">
        <f t="shared" si="23"/>
        <v>106</v>
      </c>
      <c r="J750" s="108" t="s">
        <v>6776</v>
      </c>
    </row>
    <row r="751" spans="1:10" s="77" customFormat="1" ht="35.25" customHeight="1">
      <c r="A751" s="108" t="s">
        <v>6278</v>
      </c>
      <c r="B751" s="72" t="s">
        <v>6464</v>
      </c>
      <c r="C751" s="111" t="s">
        <v>6501</v>
      </c>
      <c r="D751" s="72" t="s">
        <v>1871</v>
      </c>
      <c r="E751" s="108" t="s">
        <v>1949</v>
      </c>
      <c r="F751" s="109" t="s">
        <v>6604</v>
      </c>
      <c r="G751" s="110">
        <v>70</v>
      </c>
      <c r="H751" s="110">
        <f t="shared" si="22"/>
        <v>7</v>
      </c>
      <c r="I751" s="108">
        <f t="shared" si="23"/>
        <v>77</v>
      </c>
      <c r="J751" s="108" t="s">
        <v>6776</v>
      </c>
    </row>
    <row r="752" spans="1:10" s="77" customFormat="1" ht="35.25" customHeight="1">
      <c r="A752" s="108" t="s">
        <v>6279</v>
      </c>
      <c r="B752" s="72" t="s">
        <v>6465</v>
      </c>
      <c r="C752" s="111" t="s">
        <v>6501</v>
      </c>
      <c r="D752" s="72" t="s">
        <v>1870</v>
      </c>
      <c r="E752" s="108" t="s">
        <v>1946</v>
      </c>
      <c r="F752" s="109" t="s">
        <v>6605</v>
      </c>
      <c r="G752" s="110">
        <v>20</v>
      </c>
      <c r="H752" s="110">
        <f t="shared" si="22"/>
        <v>2</v>
      </c>
      <c r="I752" s="108">
        <f t="shared" si="23"/>
        <v>22</v>
      </c>
      <c r="J752" s="108" t="s">
        <v>6776</v>
      </c>
    </row>
    <row r="753" spans="1:10" s="77" customFormat="1" ht="35.25" customHeight="1">
      <c r="A753" s="108" t="s">
        <v>6280</v>
      </c>
      <c r="B753" s="72" t="s">
        <v>6465</v>
      </c>
      <c r="C753" s="111" t="s">
        <v>6501</v>
      </c>
      <c r="D753" s="72" t="s">
        <v>1870</v>
      </c>
      <c r="E753" s="108" t="s">
        <v>1947</v>
      </c>
      <c r="F753" s="109" t="s">
        <v>6606</v>
      </c>
      <c r="G753" s="110">
        <v>52</v>
      </c>
      <c r="H753" s="110">
        <f t="shared" si="22"/>
        <v>6</v>
      </c>
      <c r="I753" s="108">
        <f t="shared" si="23"/>
        <v>58</v>
      </c>
      <c r="J753" s="108" t="s">
        <v>6776</v>
      </c>
    </row>
    <row r="754" spans="1:10" s="77" customFormat="1" ht="35.25" customHeight="1">
      <c r="A754" s="108" t="s">
        <v>6281</v>
      </c>
      <c r="B754" s="72" t="s">
        <v>6465</v>
      </c>
      <c r="C754" s="111" t="s">
        <v>6501</v>
      </c>
      <c r="D754" s="72" t="s">
        <v>1870</v>
      </c>
      <c r="E754" s="108" t="s">
        <v>1948</v>
      </c>
      <c r="F754" s="109" t="s">
        <v>6607</v>
      </c>
      <c r="G754" s="110">
        <v>65</v>
      </c>
      <c r="H754" s="110">
        <f t="shared" si="22"/>
        <v>7</v>
      </c>
      <c r="I754" s="108">
        <f t="shared" si="23"/>
        <v>72</v>
      </c>
      <c r="J754" s="108" t="s">
        <v>6776</v>
      </c>
    </row>
    <row r="755" spans="1:10" s="77" customFormat="1" ht="35.25" customHeight="1">
      <c r="A755" s="108" t="s">
        <v>6282</v>
      </c>
      <c r="B755" s="72" t="s">
        <v>6465</v>
      </c>
      <c r="C755" s="111" t="s">
        <v>6501</v>
      </c>
      <c r="D755" s="72" t="s">
        <v>1870</v>
      </c>
      <c r="E755" s="108" t="s">
        <v>1949</v>
      </c>
      <c r="F755" s="109" t="s">
        <v>6608</v>
      </c>
      <c r="G755" s="110">
        <v>48</v>
      </c>
      <c r="H755" s="110">
        <f t="shared" si="22"/>
        <v>5</v>
      </c>
      <c r="I755" s="108">
        <f t="shared" si="23"/>
        <v>53</v>
      </c>
      <c r="J755" s="108" t="s">
        <v>6776</v>
      </c>
    </row>
    <row r="756" spans="1:10" s="77" customFormat="1" ht="35.25" customHeight="1">
      <c r="A756" s="108" t="s">
        <v>6283</v>
      </c>
      <c r="B756" s="72" t="s">
        <v>6466</v>
      </c>
      <c r="C756" s="111" t="s">
        <v>6501</v>
      </c>
      <c r="D756" s="72" t="s">
        <v>4741</v>
      </c>
      <c r="E756" s="108" t="s">
        <v>1946</v>
      </c>
      <c r="F756" s="109" t="s">
        <v>6609</v>
      </c>
      <c r="G756" s="110">
        <v>18</v>
      </c>
      <c r="H756" s="110">
        <f t="shared" si="22"/>
        <v>2</v>
      </c>
      <c r="I756" s="108">
        <f t="shared" si="23"/>
        <v>20</v>
      </c>
      <c r="J756" s="108" t="s">
        <v>6776</v>
      </c>
    </row>
    <row r="757" spans="1:10" s="77" customFormat="1" ht="35.25" customHeight="1">
      <c r="A757" s="108" t="s">
        <v>6284</v>
      </c>
      <c r="B757" s="72" t="s">
        <v>6466</v>
      </c>
      <c r="C757" s="111" t="s">
        <v>6501</v>
      </c>
      <c r="D757" s="72" t="s">
        <v>4741</v>
      </c>
      <c r="E757" s="108" t="s">
        <v>1947</v>
      </c>
      <c r="F757" s="109" t="s">
        <v>6610</v>
      </c>
      <c r="G757" s="110">
        <v>47</v>
      </c>
      <c r="H757" s="110">
        <f t="shared" si="22"/>
        <v>5</v>
      </c>
      <c r="I757" s="108">
        <f t="shared" si="23"/>
        <v>52</v>
      </c>
      <c r="J757" s="108" t="s">
        <v>6776</v>
      </c>
    </row>
    <row r="758" spans="1:10" s="77" customFormat="1" ht="35.25" customHeight="1">
      <c r="A758" s="108" t="s">
        <v>6285</v>
      </c>
      <c r="B758" s="72" t="s">
        <v>6466</v>
      </c>
      <c r="C758" s="111" t="s">
        <v>6501</v>
      </c>
      <c r="D758" s="72" t="s">
        <v>4741</v>
      </c>
      <c r="E758" s="108" t="s">
        <v>1948</v>
      </c>
      <c r="F758" s="109" t="s">
        <v>6611</v>
      </c>
      <c r="G758" s="110">
        <v>57</v>
      </c>
      <c r="H758" s="110">
        <f t="shared" si="22"/>
        <v>6</v>
      </c>
      <c r="I758" s="108">
        <f t="shared" si="23"/>
        <v>63</v>
      </c>
      <c r="J758" s="108" t="s">
        <v>6776</v>
      </c>
    </row>
    <row r="759" spans="1:10" s="77" customFormat="1" ht="35.25" customHeight="1">
      <c r="A759" s="108" t="s">
        <v>6286</v>
      </c>
      <c r="B759" s="72" t="s">
        <v>6466</v>
      </c>
      <c r="C759" s="111" t="s">
        <v>6501</v>
      </c>
      <c r="D759" s="72" t="s">
        <v>4741</v>
      </c>
      <c r="E759" s="108" t="s">
        <v>1949</v>
      </c>
      <c r="F759" s="109" t="s">
        <v>6612</v>
      </c>
      <c r="G759" s="110">
        <v>43</v>
      </c>
      <c r="H759" s="110">
        <f t="shared" si="22"/>
        <v>5</v>
      </c>
      <c r="I759" s="108">
        <f t="shared" si="23"/>
        <v>48</v>
      </c>
      <c r="J759" s="108" t="s">
        <v>6776</v>
      </c>
    </row>
    <row r="760" spans="1:10" s="77" customFormat="1" ht="35.25" customHeight="1">
      <c r="A760" s="108" t="s">
        <v>6287</v>
      </c>
      <c r="B760" s="72" t="s">
        <v>6467</v>
      </c>
      <c r="C760" s="111" t="s">
        <v>6502</v>
      </c>
      <c r="D760" s="72" t="s">
        <v>1854</v>
      </c>
      <c r="E760" s="108" t="s">
        <v>1946</v>
      </c>
      <c r="F760" s="109" t="s">
        <v>6613</v>
      </c>
      <c r="G760" s="110">
        <v>61</v>
      </c>
      <c r="H760" s="110">
        <f t="shared" si="22"/>
        <v>7</v>
      </c>
      <c r="I760" s="108">
        <f t="shared" si="23"/>
        <v>68</v>
      </c>
      <c r="J760" s="108" t="s">
        <v>6777</v>
      </c>
    </row>
    <row r="761" spans="1:10" s="77" customFormat="1" ht="35.25" customHeight="1">
      <c r="A761" s="108" t="s">
        <v>6288</v>
      </c>
      <c r="B761" s="72" t="s">
        <v>6467</v>
      </c>
      <c r="C761" s="111" t="s">
        <v>6502</v>
      </c>
      <c r="D761" s="72" t="s">
        <v>1854</v>
      </c>
      <c r="E761" s="108" t="s">
        <v>1947</v>
      </c>
      <c r="F761" s="109" t="s">
        <v>6614</v>
      </c>
      <c r="G761" s="110">
        <v>173</v>
      </c>
      <c r="H761" s="110">
        <f t="shared" si="22"/>
        <v>18</v>
      </c>
      <c r="I761" s="108">
        <f t="shared" si="23"/>
        <v>191</v>
      </c>
      <c r="J761" s="108" t="s">
        <v>6777</v>
      </c>
    </row>
    <row r="762" spans="1:10" s="77" customFormat="1" ht="35.25" customHeight="1">
      <c r="A762" s="108" t="s">
        <v>6289</v>
      </c>
      <c r="B762" s="72" t="s">
        <v>6467</v>
      </c>
      <c r="C762" s="111" t="s">
        <v>6502</v>
      </c>
      <c r="D762" s="72" t="s">
        <v>1854</v>
      </c>
      <c r="E762" s="108" t="s">
        <v>1948</v>
      </c>
      <c r="F762" s="109" t="s">
        <v>6615</v>
      </c>
      <c r="G762" s="110">
        <v>215</v>
      </c>
      <c r="H762" s="110">
        <f t="shared" si="22"/>
        <v>22</v>
      </c>
      <c r="I762" s="108">
        <f t="shared" si="23"/>
        <v>237</v>
      </c>
      <c r="J762" s="108" t="s">
        <v>6777</v>
      </c>
    </row>
    <row r="763" spans="1:10" s="77" customFormat="1" ht="35.25" customHeight="1">
      <c r="A763" s="108" t="s">
        <v>6290</v>
      </c>
      <c r="B763" s="72" t="s">
        <v>6467</v>
      </c>
      <c r="C763" s="111" t="s">
        <v>6502</v>
      </c>
      <c r="D763" s="72" t="s">
        <v>1854</v>
      </c>
      <c r="E763" s="108" t="s">
        <v>1949</v>
      </c>
      <c r="F763" s="109" t="s">
        <v>6616</v>
      </c>
      <c r="G763" s="110">
        <v>163</v>
      </c>
      <c r="H763" s="110">
        <f t="shared" si="22"/>
        <v>17</v>
      </c>
      <c r="I763" s="108">
        <f t="shared" si="23"/>
        <v>180</v>
      </c>
      <c r="J763" s="108" t="s">
        <v>6777</v>
      </c>
    </row>
    <row r="764" spans="1:10" s="77" customFormat="1" ht="35.25" customHeight="1">
      <c r="A764" s="108" t="s">
        <v>6291</v>
      </c>
      <c r="B764" s="72" t="s">
        <v>6467</v>
      </c>
      <c r="C764" s="111" t="s">
        <v>6502</v>
      </c>
      <c r="D764" s="72" t="s">
        <v>1854</v>
      </c>
      <c r="E764" s="108" t="s">
        <v>1950</v>
      </c>
      <c r="F764" s="109" t="s">
        <v>6617</v>
      </c>
      <c r="G764" s="110">
        <v>46</v>
      </c>
      <c r="H764" s="110">
        <f t="shared" si="22"/>
        <v>5</v>
      </c>
      <c r="I764" s="108">
        <f t="shared" si="23"/>
        <v>51</v>
      </c>
      <c r="J764" s="108" t="s">
        <v>6777</v>
      </c>
    </row>
    <row r="765" spans="1:10" s="77" customFormat="1" ht="35.25" customHeight="1">
      <c r="A765" s="108" t="s">
        <v>6292</v>
      </c>
      <c r="B765" s="72" t="s">
        <v>6468</v>
      </c>
      <c r="C765" s="111" t="s">
        <v>6502</v>
      </c>
      <c r="D765" s="72" t="s">
        <v>1870</v>
      </c>
      <c r="E765" s="108" t="s">
        <v>1946</v>
      </c>
      <c r="F765" s="109" t="s">
        <v>6618</v>
      </c>
      <c r="G765" s="110">
        <v>49</v>
      </c>
      <c r="H765" s="110">
        <f t="shared" si="22"/>
        <v>5</v>
      </c>
      <c r="I765" s="108">
        <f t="shared" si="23"/>
        <v>54</v>
      </c>
      <c r="J765" s="108" t="s">
        <v>6777</v>
      </c>
    </row>
    <row r="766" spans="1:10" s="77" customFormat="1" ht="35.25" customHeight="1">
      <c r="A766" s="108" t="s">
        <v>6293</v>
      </c>
      <c r="B766" s="72" t="s">
        <v>6468</v>
      </c>
      <c r="C766" s="111" t="s">
        <v>6502</v>
      </c>
      <c r="D766" s="72" t="s">
        <v>1870</v>
      </c>
      <c r="E766" s="108" t="s">
        <v>1947</v>
      </c>
      <c r="F766" s="109" t="s">
        <v>6619</v>
      </c>
      <c r="G766" s="110">
        <v>135</v>
      </c>
      <c r="H766" s="110">
        <f t="shared" si="22"/>
        <v>14</v>
      </c>
      <c r="I766" s="108">
        <f t="shared" si="23"/>
        <v>149</v>
      </c>
      <c r="J766" s="108" t="s">
        <v>6777</v>
      </c>
    </row>
    <row r="767" spans="1:10" s="77" customFormat="1" ht="35.25" customHeight="1">
      <c r="A767" s="108" t="s">
        <v>6294</v>
      </c>
      <c r="B767" s="72" t="s">
        <v>6468</v>
      </c>
      <c r="C767" s="111" t="s">
        <v>6502</v>
      </c>
      <c r="D767" s="72" t="s">
        <v>1870</v>
      </c>
      <c r="E767" s="108" t="s">
        <v>1948</v>
      </c>
      <c r="F767" s="109" t="s">
        <v>6620</v>
      </c>
      <c r="G767" s="110">
        <v>168</v>
      </c>
      <c r="H767" s="110">
        <f t="shared" si="22"/>
        <v>17</v>
      </c>
      <c r="I767" s="108">
        <f t="shared" si="23"/>
        <v>185</v>
      </c>
      <c r="J767" s="108" t="s">
        <v>6777</v>
      </c>
    </row>
    <row r="768" spans="1:10" s="77" customFormat="1" ht="35.25" customHeight="1">
      <c r="A768" s="108" t="s">
        <v>6295</v>
      </c>
      <c r="B768" s="72" t="s">
        <v>6468</v>
      </c>
      <c r="C768" s="111" t="s">
        <v>6502</v>
      </c>
      <c r="D768" s="72" t="s">
        <v>1870</v>
      </c>
      <c r="E768" s="108" t="s">
        <v>1949</v>
      </c>
      <c r="F768" s="109" t="s">
        <v>6621</v>
      </c>
      <c r="G768" s="110">
        <v>127</v>
      </c>
      <c r="H768" s="110">
        <f t="shared" si="22"/>
        <v>13</v>
      </c>
      <c r="I768" s="108">
        <f t="shared" si="23"/>
        <v>140</v>
      </c>
      <c r="J768" s="108" t="s">
        <v>6777</v>
      </c>
    </row>
    <row r="769" spans="1:10" s="77" customFormat="1" ht="35.25" customHeight="1">
      <c r="A769" s="108" t="s">
        <v>6296</v>
      </c>
      <c r="B769" s="72" t="s">
        <v>6468</v>
      </c>
      <c r="C769" s="111" t="s">
        <v>6502</v>
      </c>
      <c r="D769" s="72" t="s">
        <v>1870</v>
      </c>
      <c r="E769" s="108" t="s">
        <v>1950</v>
      </c>
      <c r="F769" s="109" t="s">
        <v>6622</v>
      </c>
      <c r="G769" s="110">
        <v>39</v>
      </c>
      <c r="H769" s="110">
        <f t="shared" si="22"/>
        <v>4</v>
      </c>
      <c r="I769" s="108">
        <f t="shared" si="23"/>
        <v>43</v>
      </c>
      <c r="J769" s="108" t="s">
        <v>6777</v>
      </c>
    </row>
    <row r="770" spans="1:10" s="77" customFormat="1" ht="35.25" customHeight="1">
      <c r="A770" s="108" t="s">
        <v>6297</v>
      </c>
      <c r="B770" s="72" t="s">
        <v>6469</v>
      </c>
      <c r="C770" s="111" t="s">
        <v>6502</v>
      </c>
      <c r="D770" s="72" t="s">
        <v>1851</v>
      </c>
      <c r="E770" s="108" t="s">
        <v>1946</v>
      </c>
      <c r="F770" s="109" t="s">
        <v>6623</v>
      </c>
      <c r="G770" s="110">
        <v>85</v>
      </c>
      <c r="H770" s="110">
        <f t="shared" si="22"/>
        <v>9</v>
      </c>
      <c r="I770" s="108">
        <f t="shared" si="23"/>
        <v>94</v>
      </c>
      <c r="J770" s="108" t="s">
        <v>6777</v>
      </c>
    </row>
    <row r="771" spans="1:10" s="77" customFormat="1" ht="35.25" customHeight="1">
      <c r="A771" s="108" t="s">
        <v>6298</v>
      </c>
      <c r="B771" s="72" t="s">
        <v>6469</v>
      </c>
      <c r="C771" s="111" t="s">
        <v>6502</v>
      </c>
      <c r="D771" s="72" t="s">
        <v>1851</v>
      </c>
      <c r="E771" s="108" t="s">
        <v>1947</v>
      </c>
      <c r="F771" s="109" t="s">
        <v>6624</v>
      </c>
      <c r="G771" s="110">
        <v>244</v>
      </c>
      <c r="H771" s="110">
        <f t="shared" si="22"/>
        <v>25</v>
      </c>
      <c r="I771" s="108">
        <f t="shared" si="23"/>
        <v>269</v>
      </c>
      <c r="J771" s="108" t="s">
        <v>6777</v>
      </c>
    </row>
    <row r="772" spans="1:10" s="77" customFormat="1" ht="35.25" customHeight="1">
      <c r="A772" s="108" t="s">
        <v>6299</v>
      </c>
      <c r="B772" s="72" t="s">
        <v>6469</v>
      </c>
      <c r="C772" s="111" t="s">
        <v>6502</v>
      </c>
      <c r="D772" s="72" t="s">
        <v>1851</v>
      </c>
      <c r="E772" s="108" t="s">
        <v>1948</v>
      </c>
      <c r="F772" s="109" t="s">
        <v>6625</v>
      </c>
      <c r="G772" s="110">
        <v>306</v>
      </c>
      <c r="H772" s="110">
        <f t="shared" ref="H772:H835" si="24">ROUNDUP(G772*10%,0)</f>
        <v>31</v>
      </c>
      <c r="I772" s="108">
        <f t="shared" ref="I772:I835" si="25">SUM(G772:H772)</f>
        <v>337</v>
      </c>
      <c r="J772" s="108" t="s">
        <v>6777</v>
      </c>
    </row>
    <row r="773" spans="1:10" s="77" customFormat="1" ht="35.25" customHeight="1">
      <c r="A773" s="108" t="s">
        <v>6300</v>
      </c>
      <c r="B773" s="72" t="s">
        <v>6469</v>
      </c>
      <c r="C773" s="111" t="s">
        <v>6502</v>
      </c>
      <c r="D773" s="72" t="s">
        <v>1851</v>
      </c>
      <c r="E773" s="108" t="s">
        <v>1949</v>
      </c>
      <c r="F773" s="109" t="s">
        <v>6626</v>
      </c>
      <c r="G773" s="110">
        <v>227</v>
      </c>
      <c r="H773" s="110">
        <f t="shared" si="24"/>
        <v>23</v>
      </c>
      <c r="I773" s="108">
        <f t="shared" si="25"/>
        <v>250</v>
      </c>
      <c r="J773" s="108" t="s">
        <v>6777</v>
      </c>
    </row>
    <row r="774" spans="1:10" s="77" customFormat="1" ht="35.25" customHeight="1">
      <c r="A774" s="108" t="s">
        <v>6301</v>
      </c>
      <c r="B774" s="72" t="s">
        <v>6469</v>
      </c>
      <c r="C774" s="111" t="s">
        <v>6502</v>
      </c>
      <c r="D774" s="72" t="s">
        <v>1851</v>
      </c>
      <c r="E774" s="108" t="s">
        <v>1950</v>
      </c>
      <c r="F774" s="109" t="s">
        <v>6627</v>
      </c>
      <c r="G774" s="110">
        <v>65</v>
      </c>
      <c r="H774" s="110">
        <f t="shared" si="24"/>
        <v>7</v>
      </c>
      <c r="I774" s="108">
        <f t="shared" si="25"/>
        <v>72</v>
      </c>
      <c r="J774" s="108" t="s">
        <v>6777</v>
      </c>
    </row>
    <row r="775" spans="1:10" s="77" customFormat="1" ht="35.25" customHeight="1">
      <c r="A775" s="108" t="s">
        <v>6302</v>
      </c>
      <c r="B775" s="72" t="s">
        <v>6470</v>
      </c>
      <c r="C775" s="111" t="s">
        <v>6502</v>
      </c>
      <c r="D775" s="72" t="s">
        <v>4741</v>
      </c>
      <c r="E775" s="108" t="s">
        <v>1946</v>
      </c>
      <c r="F775" s="109" t="s">
        <v>6628</v>
      </c>
      <c r="G775" s="110">
        <v>45</v>
      </c>
      <c r="H775" s="110">
        <f t="shared" si="24"/>
        <v>5</v>
      </c>
      <c r="I775" s="108">
        <f t="shared" si="25"/>
        <v>50</v>
      </c>
      <c r="J775" s="108" t="s">
        <v>6777</v>
      </c>
    </row>
    <row r="776" spans="1:10" s="77" customFormat="1" ht="35.25" customHeight="1">
      <c r="A776" s="108" t="s">
        <v>6303</v>
      </c>
      <c r="B776" s="72" t="s">
        <v>6470</v>
      </c>
      <c r="C776" s="111" t="s">
        <v>6502</v>
      </c>
      <c r="D776" s="72" t="s">
        <v>4741</v>
      </c>
      <c r="E776" s="108" t="s">
        <v>1947</v>
      </c>
      <c r="F776" s="109" t="s">
        <v>6629</v>
      </c>
      <c r="G776" s="110">
        <v>123</v>
      </c>
      <c r="H776" s="110">
        <f t="shared" si="24"/>
        <v>13</v>
      </c>
      <c r="I776" s="108">
        <f t="shared" si="25"/>
        <v>136</v>
      </c>
      <c r="J776" s="108" t="s">
        <v>6777</v>
      </c>
    </row>
    <row r="777" spans="1:10" s="77" customFormat="1" ht="35.25" customHeight="1">
      <c r="A777" s="108" t="s">
        <v>6304</v>
      </c>
      <c r="B777" s="72" t="s">
        <v>6470</v>
      </c>
      <c r="C777" s="111" t="s">
        <v>6502</v>
      </c>
      <c r="D777" s="72" t="s">
        <v>4741</v>
      </c>
      <c r="E777" s="108" t="s">
        <v>1948</v>
      </c>
      <c r="F777" s="109" t="s">
        <v>6630</v>
      </c>
      <c r="G777" s="110">
        <v>152</v>
      </c>
      <c r="H777" s="110">
        <f t="shared" si="24"/>
        <v>16</v>
      </c>
      <c r="I777" s="108">
        <f t="shared" si="25"/>
        <v>168</v>
      </c>
      <c r="J777" s="108" t="s">
        <v>6777</v>
      </c>
    </row>
    <row r="778" spans="1:10" s="77" customFormat="1" ht="35.25" customHeight="1">
      <c r="A778" s="108" t="s">
        <v>6305</v>
      </c>
      <c r="B778" s="72" t="s">
        <v>6470</v>
      </c>
      <c r="C778" s="111" t="s">
        <v>6502</v>
      </c>
      <c r="D778" s="72" t="s">
        <v>4741</v>
      </c>
      <c r="E778" s="108" t="s">
        <v>1949</v>
      </c>
      <c r="F778" s="109" t="s">
        <v>6631</v>
      </c>
      <c r="G778" s="110">
        <v>117</v>
      </c>
      <c r="H778" s="110">
        <f t="shared" si="24"/>
        <v>12</v>
      </c>
      <c r="I778" s="108">
        <f t="shared" si="25"/>
        <v>129</v>
      </c>
      <c r="J778" s="108" t="s">
        <v>6777</v>
      </c>
    </row>
    <row r="779" spans="1:10" s="77" customFormat="1" ht="35.25" customHeight="1">
      <c r="A779" s="108" t="s">
        <v>6306</v>
      </c>
      <c r="B779" s="72" t="s">
        <v>6470</v>
      </c>
      <c r="C779" s="111" t="s">
        <v>6502</v>
      </c>
      <c r="D779" s="72" t="s">
        <v>4741</v>
      </c>
      <c r="E779" s="108" t="s">
        <v>1950</v>
      </c>
      <c r="F779" s="109" t="s">
        <v>6632</v>
      </c>
      <c r="G779" s="110">
        <v>39</v>
      </c>
      <c r="H779" s="110">
        <f t="shared" si="24"/>
        <v>4</v>
      </c>
      <c r="I779" s="108">
        <f t="shared" si="25"/>
        <v>43</v>
      </c>
      <c r="J779" s="108" t="s">
        <v>6777</v>
      </c>
    </row>
    <row r="780" spans="1:10" s="77" customFormat="1" ht="35.25" customHeight="1">
      <c r="A780" s="108" t="s">
        <v>6307</v>
      </c>
      <c r="B780" s="72" t="s">
        <v>6471</v>
      </c>
      <c r="C780" s="111" t="s">
        <v>6502</v>
      </c>
      <c r="D780" s="72" t="s">
        <v>4744</v>
      </c>
      <c r="E780" s="108" t="s">
        <v>1946</v>
      </c>
      <c r="F780" s="109" t="s">
        <v>6633</v>
      </c>
      <c r="G780" s="110">
        <v>29</v>
      </c>
      <c r="H780" s="110">
        <f t="shared" si="24"/>
        <v>3</v>
      </c>
      <c r="I780" s="108">
        <f t="shared" si="25"/>
        <v>32</v>
      </c>
      <c r="J780" s="108" t="s">
        <v>6777</v>
      </c>
    </row>
    <row r="781" spans="1:10" s="77" customFormat="1" ht="35.25" customHeight="1">
      <c r="A781" s="108" t="s">
        <v>6308</v>
      </c>
      <c r="B781" s="72" t="s">
        <v>6471</v>
      </c>
      <c r="C781" s="111" t="s">
        <v>6502</v>
      </c>
      <c r="D781" s="72" t="s">
        <v>4744</v>
      </c>
      <c r="E781" s="108" t="s">
        <v>1947</v>
      </c>
      <c r="F781" s="109" t="s">
        <v>6634</v>
      </c>
      <c r="G781" s="110">
        <v>80</v>
      </c>
      <c r="H781" s="110">
        <f t="shared" si="24"/>
        <v>8</v>
      </c>
      <c r="I781" s="108">
        <f t="shared" si="25"/>
        <v>88</v>
      </c>
      <c r="J781" s="108" t="s">
        <v>6777</v>
      </c>
    </row>
    <row r="782" spans="1:10" s="77" customFormat="1" ht="35.25" customHeight="1">
      <c r="A782" s="108" t="s">
        <v>6309</v>
      </c>
      <c r="B782" s="72" t="s">
        <v>6471</v>
      </c>
      <c r="C782" s="111" t="s">
        <v>6502</v>
      </c>
      <c r="D782" s="72" t="s">
        <v>4744</v>
      </c>
      <c r="E782" s="108" t="s">
        <v>1948</v>
      </c>
      <c r="F782" s="109" t="s">
        <v>6635</v>
      </c>
      <c r="G782" s="110">
        <v>96</v>
      </c>
      <c r="H782" s="110">
        <f t="shared" si="24"/>
        <v>10</v>
      </c>
      <c r="I782" s="108">
        <f t="shared" si="25"/>
        <v>106</v>
      </c>
      <c r="J782" s="108" t="s">
        <v>6777</v>
      </c>
    </row>
    <row r="783" spans="1:10" s="77" customFormat="1" ht="35.25" customHeight="1">
      <c r="A783" s="108" t="s">
        <v>6310</v>
      </c>
      <c r="B783" s="72" t="s">
        <v>6471</v>
      </c>
      <c r="C783" s="111" t="s">
        <v>6502</v>
      </c>
      <c r="D783" s="72" t="s">
        <v>4744</v>
      </c>
      <c r="E783" s="108" t="s">
        <v>1949</v>
      </c>
      <c r="F783" s="109" t="s">
        <v>6636</v>
      </c>
      <c r="G783" s="110">
        <v>72</v>
      </c>
      <c r="H783" s="110">
        <f t="shared" si="24"/>
        <v>8</v>
      </c>
      <c r="I783" s="108">
        <f t="shared" si="25"/>
        <v>80</v>
      </c>
      <c r="J783" s="108" t="s">
        <v>6777</v>
      </c>
    </row>
    <row r="784" spans="1:10" s="77" customFormat="1" ht="35.25" customHeight="1">
      <c r="A784" s="108" t="s">
        <v>6311</v>
      </c>
      <c r="B784" s="72" t="s">
        <v>6471</v>
      </c>
      <c r="C784" s="111" t="s">
        <v>6502</v>
      </c>
      <c r="D784" s="72" t="s">
        <v>4744</v>
      </c>
      <c r="E784" s="108" t="s">
        <v>1950</v>
      </c>
      <c r="F784" s="109" t="s">
        <v>6637</v>
      </c>
      <c r="G784" s="110">
        <v>22</v>
      </c>
      <c r="H784" s="110">
        <f t="shared" si="24"/>
        <v>3</v>
      </c>
      <c r="I784" s="108">
        <f t="shared" si="25"/>
        <v>25</v>
      </c>
      <c r="J784" s="108" t="s">
        <v>6777</v>
      </c>
    </row>
    <row r="785" spans="1:10" s="77" customFormat="1" ht="35.25" customHeight="1">
      <c r="A785" s="108" t="s">
        <v>6312</v>
      </c>
      <c r="B785" s="72" t="s">
        <v>6472</v>
      </c>
      <c r="C785" s="111" t="s">
        <v>6502</v>
      </c>
      <c r="D785" s="72" t="s">
        <v>1871</v>
      </c>
      <c r="E785" s="108" t="s">
        <v>1946</v>
      </c>
      <c r="F785" s="109" t="s">
        <v>6638</v>
      </c>
      <c r="G785" s="110">
        <v>85</v>
      </c>
      <c r="H785" s="110">
        <f t="shared" si="24"/>
        <v>9</v>
      </c>
      <c r="I785" s="108">
        <f t="shared" si="25"/>
        <v>94</v>
      </c>
      <c r="J785" s="108" t="s">
        <v>6777</v>
      </c>
    </row>
    <row r="786" spans="1:10" s="77" customFormat="1" ht="35.25" customHeight="1">
      <c r="A786" s="108" t="s">
        <v>6313</v>
      </c>
      <c r="B786" s="72" t="s">
        <v>6472</v>
      </c>
      <c r="C786" s="111" t="s">
        <v>6502</v>
      </c>
      <c r="D786" s="72" t="s">
        <v>1871</v>
      </c>
      <c r="E786" s="108" t="s">
        <v>1947</v>
      </c>
      <c r="F786" s="109" t="s">
        <v>6639</v>
      </c>
      <c r="G786" s="110">
        <v>244</v>
      </c>
      <c r="H786" s="110">
        <f t="shared" si="24"/>
        <v>25</v>
      </c>
      <c r="I786" s="108">
        <f t="shared" si="25"/>
        <v>269</v>
      </c>
      <c r="J786" s="108" t="s">
        <v>6777</v>
      </c>
    </row>
    <row r="787" spans="1:10" s="77" customFormat="1" ht="35.25" customHeight="1">
      <c r="A787" s="108" t="s">
        <v>6314</v>
      </c>
      <c r="B787" s="72" t="s">
        <v>6472</v>
      </c>
      <c r="C787" s="111" t="s">
        <v>6502</v>
      </c>
      <c r="D787" s="72" t="s">
        <v>1871</v>
      </c>
      <c r="E787" s="108" t="s">
        <v>1948</v>
      </c>
      <c r="F787" s="109" t="s">
        <v>6640</v>
      </c>
      <c r="G787" s="110">
        <v>306</v>
      </c>
      <c r="H787" s="110">
        <f t="shared" si="24"/>
        <v>31</v>
      </c>
      <c r="I787" s="108">
        <f t="shared" si="25"/>
        <v>337</v>
      </c>
      <c r="J787" s="108" t="s">
        <v>6777</v>
      </c>
    </row>
    <row r="788" spans="1:10" s="77" customFormat="1" ht="35.25" customHeight="1">
      <c r="A788" s="108" t="s">
        <v>6315</v>
      </c>
      <c r="B788" s="72" t="s">
        <v>6472</v>
      </c>
      <c r="C788" s="111" t="s">
        <v>6502</v>
      </c>
      <c r="D788" s="72" t="s">
        <v>1871</v>
      </c>
      <c r="E788" s="108" t="s">
        <v>1949</v>
      </c>
      <c r="F788" s="109" t="s">
        <v>6641</v>
      </c>
      <c r="G788" s="110">
        <v>227</v>
      </c>
      <c r="H788" s="110">
        <f t="shared" si="24"/>
        <v>23</v>
      </c>
      <c r="I788" s="108">
        <f t="shared" si="25"/>
        <v>250</v>
      </c>
      <c r="J788" s="108" t="s">
        <v>6777</v>
      </c>
    </row>
    <row r="789" spans="1:10" s="77" customFormat="1" ht="35.25" customHeight="1">
      <c r="A789" s="108" t="s">
        <v>6316</v>
      </c>
      <c r="B789" s="72" t="s">
        <v>6472</v>
      </c>
      <c r="C789" s="111" t="s">
        <v>6502</v>
      </c>
      <c r="D789" s="72" t="s">
        <v>1871</v>
      </c>
      <c r="E789" s="108" t="s">
        <v>1950</v>
      </c>
      <c r="F789" s="109" t="s">
        <v>6642</v>
      </c>
      <c r="G789" s="110">
        <v>69</v>
      </c>
      <c r="H789" s="110">
        <f t="shared" si="24"/>
        <v>7</v>
      </c>
      <c r="I789" s="108">
        <f t="shared" si="25"/>
        <v>76</v>
      </c>
      <c r="J789" s="108" t="s">
        <v>6777</v>
      </c>
    </row>
    <row r="790" spans="1:10" s="77" customFormat="1" ht="35.25" customHeight="1">
      <c r="A790" s="108" t="s">
        <v>6317</v>
      </c>
      <c r="B790" s="72" t="s">
        <v>6473</v>
      </c>
      <c r="C790" s="111" t="s">
        <v>6502</v>
      </c>
      <c r="D790" s="72" t="s">
        <v>1858</v>
      </c>
      <c r="E790" s="108" t="s">
        <v>1946</v>
      </c>
      <c r="F790" s="109" t="s">
        <v>6643</v>
      </c>
      <c r="G790" s="110">
        <v>29</v>
      </c>
      <c r="H790" s="110">
        <f t="shared" si="24"/>
        <v>3</v>
      </c>
      <c r="I790" s="108">
        <f t="shared" si="25"/>
        <v>32</v>
      </c>
      <c r="J790" s="108" t="s">
        <v>6777</v>
      </c>
    </row>
    <row r="791" spans="1:10" s="77" customFormat="1" ht="35.25" customHeight="1">
      <c r="A791" s="108" t="s">
        <v>6318</v>
      </c>
      <c r="B791" s="72" t="s">
        <v>6473</v>
      </c>
      <c r="C791" s="111" t="s">
        <v>6502</v>
      </c>
      <c r="D791" s="72" t="s">
        <v>1858</v>
      </c>
      <c r="E791" s="108" t="s">
        <v>1947</v>
      </c>
      <c r="F791" s="109" t="s">
        <v>6644</v>
      </c>
      <c r="G791" s="110">
        <v>80</v>
      </c>
      <c r="H791" s="110">
        <f t="shared" si="24"/>
        <v>8</v>
      </c>
      <c r="I791" s="108">
        <f t="shared" si="25"/>
        <v>88</v>
      </c>
      <c r="J791" s="108" t="s">
        <v>6777</v>
      </c>
    </row>
    <row r="792" spans="1:10" s="77" customFormat="1" ht="35.25" customHeight="1">
      <c r="A792" s="108" t="s">
        <v>6319</v>
      </c>
      <c r="B792" s="72" t="s">
        <v>6473</v>
      </c>
      <c r="C792" s="111" t="s">
        <v>6502</v>
      </c>
      <c r="D792" s="72" t="s">
        <v>1858</v>
      </c>
      <c r="E792" s="108" t="s">
        <v>1948</v>
      </c>
      <c r="F792" s="109" t="s">
        <v>6645</v>
      </c>
      <c r="G792" s="110">
        <v>96</v>
      </c>
      <c r="H792" s="110">
        <f t="shared" si="24"/>
        <v>10</v>
      </c>
      <c r="I792" s="108">
        <f t="shared" si="25"/>
        <v>106</v>
      </c>
      <c r="J792" s="108" t="s">
        <v>6777</v>
      </c>
    </row>
    <row r="793" spans="1:10" s="77" customFormat="1" ht="35.25" customHeight="1">
      <c r="A793" s="108" t="s">
        <v>6320</v>
      </c>
      <c r="B793" s="72" t="s">
        <v>6473</v>
      </c>
      <c r="C793" s="111" t="s">
        <v>6502</v>
      </c>
      <c r="D793" s="72" t="s">
        <v>1858</v>
      </c>
      <c r="E793" s="108" t="s">
        <v>1949</v>
      </c>
      <c r="F793" s="109" t="s">
        <v>6646</v>
      </c>
      <c r="G793" s="110">
        <v>72</v>
      </c>
      <c r="H793" s="110">
        <f t="shared" si="24"/>
        <v>8</v>
      </c>
      <c r="I793" s="108">
        <f t="shared" si="25"/>
        <v>80</v>
      </c>
      <c r="J793" s="108" t="s">
        <v>6777</v>
      </c>
    </row>
    <row r="794" spans="1:10" s="77" customFormat="1" ht="35.25" customHeight="1">
      <c r="A794" s="108" t="s">
        <v>6321</v>
      </c>
      <c r="B794" s="72" t="s">
        <v>6473</v>
      </c>
      <c r="C794" s="111" t="s">
        <v>6502</v>
      </c>
      <c r="D794" s="72" t="s">
        <v>1858</v>
      </c>
      <c r="E794" s="108" t="s">
        <v>1950</v>
      </c>
      <c r="F794" s="109" t="s">
        <v>6647</v>
      </c>
      <c r="G794" s="110">
        <v>18</v>
      </c>
      <c r="H794" s="110">
        <f t="shared" si="24"/>
        <v>2</v>
      </c>
      <c r="I794" s="108">
        <f t="shared" si="25"/>
        <v>20</v>
      </c>
      <c r="J794" s="108" t="s">
        <v>6777</v>
      </c>
    </row>
    <row r="795" spans="1:10" s="77" customFormat="1" ht="35.25" customHeight="1">
      <c r="A795" s="108" t="s">
        <v>6322</v>
      </c>
      <c r="B795" s="72" t="s">
        <v>6474</v>
      </c>
      <c r="C795" s="111" t="s">
        <v>6503</v>
      </c>
      <c r="D795" s="72" t="s">
        <v>1851</v>
      </c>
      <c r="E795" s="108" t="s">
        <v>1946</v>
      </c>
      <c r="F795" s="109" t="s">
        <v>6648</v>
      </c>
      <c r="G795" s="110">
        <v>37</v>
      </c>
      <c r="H795" s="110">
        <f t="shared" si="24"/>
        <v>4</v>
      </c>
      <c r="I795" s="108">
        <f t="shared" si="25"/>
        <v>41</v>
      </c>
      <c r="J795" s="108" t="s">
        <v>6778</v>
      </c>
    </row>
    <row r="796" spans="1:10" s="77" customFormat="1" ht="35.15" customHeight="1">
      <c r="A796" s="108" t="s">
        <v>6323</v>
      </c>
      <c r="B796" s="72" t="s">
        <v>6474</v>
      </c>
      <c r="C796" s="111" t="s">
        <v>6503</v>
      </c>
      <c r="D796" s="72" t="s">
        <v>1851</v>
      </c>
      <c r="E796" s="108" t="s">
        <v>1947</v>
      </c>
      <c r="F796" s="109" t="s">
        <v>6649</v>
      </c>
      <c r="G796" s="110">
        <v>57</v>
      </c>
      <c r="H796" s="110">
        <f t="shared" si="24"/>
        <v>6</v>
      </c>
      <c r="I796" s="108">
        <f t="shared" si="25"/>
        <v>63</v>
      </c>
      <c r="J796" s="108" t="s">
        <v>6778</v>
      </c>
    </row>
    <row r="797" spans="1:10" s="77" customFormat="1" ht="35.25" customHeight="1">
      <c r="A797" s="108" t="s">
        <v>6324</v>
      </c>
      <c r="B797" s="72" t="s">
        <v>6474</v>
      </c>
      <c r="C797" s="111" t="s">
        <v>6503</v>
      </c>
      <c r="D797" s="72" t="s">
        <v>1851</v>
      </c>
      <c r="E797" s="108" t="s">
        <v>1948</v>
      </c>
      <c r="F797" s="109" t="s">
        <v>6650</v>
      </c>
      <c r="G797" s="110">
        <v>52</v>
      </c>
      <c r="H797" s="110">
        <f t="shared" si="24"/>
        <v>6</v>
      </c>
      <c r="I797" s="108">
        <f t="shared" si="25"/>
        <v>58</v>
      </c>
      <c r="J797" s="108" t="s">
        <v>6778</v>
      </c>
    </row>
    <row r="798" spans="1:10" s="77" customFormat="1" ht="35.25" customHeight="1">
      <c r="A798" s="108" t="s">
        <v>6325</v>
      </c>
      <c r="B798" s="72" t="s">
        <v>6474</v>
      </c>
      <c r="C798" s="111" t="s">
        <v>6503</v>
      </c>
      <c r="D798" s="72" t="s">
        <v>1851</v>
      </c>
      <c r="E798" s="108" t="s">
        <v>1949</v>
      </c>
      <c r="F798" s="109" t="s">
        <v>6651</v>
      </c>
      <c r="G798" s="110">
        <v>29</v>
      </c>
      <c r="H798" s="110">
        <f t="shared" si="24"/>
        <v>3</v>
      </c>
      <c r="I798" s="108">
        <f t="shared" si="25"/>
        <v>32</v>
      </c>
      <c r="J798" s="108" t="s">
        <v>6778</v>
      </c>
    </row>
    <row r="799" spans="1:10" s="77" customFormat="1" ht="35.25" customHeight="1">
      <c r="A799" s="108" t="s">
        <v>6326</v>
      </c>
      <c r="B799" s="72" t="s">
        <v>6475</v>
      </c>
      <c r="C799" s="111" t="s">
        <v>6503</v>
      </c>
      <c r="D799" s="72" t="s">
        <v>4745</v>
      </c>
      <c r="E799" s="108" t="s">
        <v>1946</v>
      </c>
      <c r="F799" s="109" t="s">
        <v>6652</v>
      </c>
      <c r="G799" s="110">
        <v>23</v>
      </c>
      <c r="H799" s="110">
        <f t="shared" si="24"/>
        <v>3</v>
      </c>
      <c r="I799" s="108">
        <f t="shared" si="25"/>
        <v>26</v>
      </c>
      <c r="J799" s="108" t="s">
        <v>6778</v>
      </c>
    </row>
    <row r="800" spans="1:10" s="77" customFormat="1" ht="35.25" customHeight="1">
      <c r="A800" s="108" t="s">
        <v>6327</v>
      </c>
      <c r="B800" s="72" t="s">
        <v>6475</v>
      </c>
      <c r="C800" s="111" t="s">
        <v>6503</v>
      </c>
      <c r="D800" s="72" t="s">
        <v>4745</v>
      </c>
      <c r="E800" s="108" t="s">
        <v>1947</v>
      </c>
      <c r="F800" s="109" t="s">
        <v>6653</v>
      </c>
      <c r="G800" s="110">
        <v>34</v>
      </c>
      <c r="H800" s="110">
        <f t="shared" si="24"/>
        <v>4</v>
      </c>
      <c r="I800" s="108">
        <f t="shared" si="25"/>
        <v>38</v>
      </c>
      <c r="J800" s="108" t="s">
        <v>6778</v>
      </c>
    </row>
    <row r="801" spans="1:10" s="77" customFormat="1" ht="35.25" customHeight="1">
      <c r="A801" s="108" t="s">
        <v>6328</v>
      </c>
      <c r="B801" s="72" t="s">
        <v>6475</v>
      </c>
      <c r="C801" s="111" t="s">
        <v>6503</v>
      </c>
      <c r="D801" s="72" t="s">
        <v>4745</v>
      </c>
      <c r="E801" s="108" t="s">
        <v>1948</v>
      </c>
      <c r="F801" s="109" t="s">
        <v>6654</v>
      </c>
      <c r="G801" s="110">
        <v>33</v>
      </c>
      <c r="H801" s="110">
        <f t="shared" si="24"/>
        <v>4</v>
      </c>
      <c r="I801" s="108">
        <f t="shared" si="25"/>
        <v>37</v>
      </c>
      <c r="J801" s="108" t="s">
        <v>6778</v>
      </c>
    </row>
    <row r="802" spans="1:10" s="77" customFormat="1" ht="35.25" customHeight="1">
      <c r="A802" s="108" t="s">
        <v>6329</v>
      </c>
      <c r="B802" s="72" t="s">
        <v>6475</v>
      </c>
      <c r="C802" s="111" t="s">
        <v>6503</v>
      </c>
      <c r="D802" s="72" t="s">
        <v>4745</v>
      </c>
      <c r="E802" s="108" t="s">
        <v>1949</v>
      </c>
      <c r="F802" s="109" t="s">
        <v>6655</v>
      </c>
      <c r="G802" s="110">
        <v>21</v>
      </c>
      <c r="H802" s="110">
        <f t="shared" si="24"/>
        <v>3</v>
      </c>
      <c r="I802" s="108">
        <f t="shared" si="25"/>
        <v>24</v>
      </c>
      <c r="J802" s="108" t="s">
        <v>6778</v>
      </c>
    </row>
    <row r="803" spans="1:10" s="77" customFormat="1" ht="35.25" customHeight="1">
      <c r="A803" s="108" t="s">
        <v>6330</v>
      </c>
      <c r="B803" s="72" t="s">
        <v>6476</v>
      </c>
      <c r="C803" s="111" t="s">
        <v>6503</v>
      </c>
      <c r="D803" s="72" t="s">
        <v>1854</v>
      </c>
      <c r="E803" s="108" t="s">
        <v>1946</v>
      </c>
      <c r="F803" s="109" t="s">
        <v>6656</v>
      </c>
      <c r="G803" s="110">
        <v>23</v>
      </c>
      <c r="H803" s="110">
        <f t="shared" si="24"/>
        <v>3</v>
      </c>
      <c r="I803" s="108">
        <f t="shared" si="25"/>
        <v>26</v>
      </c>
      <c r="J803" s="108" t="s">
        <v>6778</v>
      </c>
    </row>
    <row r="804" spans="1:10" s="77" customFormat="1" ht="35.25" customHeight="1">
      <c r="A804" s="108" t="s">
        <v>6331</v>
      </c>
      <c r="B804" s="72" t="s">
        <v>6476</v>
      </c>
      <c r="C804" s="111" t="s">
        <v>6503</v>
      </c>
      <c r="D804" s="72" t="s">
        <v>1854</v>
      </c>
      <c r="E804" s="108" t="s">
        <v>1947</v>
      </c>
      <c r="F804" s="109" t="s">
        <v>6657</v>
      </c>
      <c r="G804" s="110">
        <v>34</v>
      </c>
      <c r="H804" s="110">
        <f t="shared" si="24"/>
        <v>4</v>
      </c>
      <c r="I804" s="108">
        <f t="shared" si="25"/>
        <v>38</v>
      </c>
      <c r="J804" s="108" t="s">
        <v>6778</v>
      </c>
    </row>
    <row r="805" spans="1:10" s="77" customFormat="1" ht="35.25" customHeight="1">
      <c r="A805" s="108" t="s">
        <v>6332</v>
      </c>
      <c r="B805" s="72" t="s">
        <v>6476</v>
      </c>
      <c r="C805" s="111" t="s">
        <v>6503</v>
      </c>
      <c r="D805" s="72" t="s">
        <v>1854</v>
      </c>
      <c r="E805" s="108" t="s">
        <v>1948</v>
      </c>
      <c r="F805" s="109" t="s">
        <v>6658</v>
      </c>
      <c r="G805" s="110">
        <v>33</v>
      </c>
      <c r="H805" s="110">
        <f t="shared" si="24"/>
        <v>4</v>
      </c>
      <c r="I805" s="108">
        <f t="shared" si="25"/>
        <v>37</v>
      </c>
      <c r="J805" s="108" t="s">
        <v>6778</v>
      </c>
    </row>
    <row r="806" spans="1:10" s="77" customFormat="1" ht="35.25" customHeight="1">
      <c r="A806" s="108" t="s">
        <v>6333</v>
      </c>
      <c r="B806" s="72" t="s">
        <v>6476</v>
      </c>
      <c r="C806" s="111" t="s">
        <v>6503</v>
      </c>
      <c r="D806" s="72" t="s">
        <v>1854</v>
      </c>
      <c r="E806" s="108" t="s">
        <v>1949</v>
      </c>
      <c r="F806" s="109" t="s">
        <v>6659</v>
      </c>
      <c r="G806" s="110">
        <v>21</v>
      </c>
      <c r="H806" s="110">
        <f t="shared" si="24"/>
        <v>3</v>
      </c>
      <c r="I806" s="108">
        <f t="shared" si="25"/>
        <v>24</v>
      </c>
      <c r="J806" s="108" t="s">
        <v>6778</v>
      </c>
    </row>
    <row r="807" spans="1:10" s="77" customFormat="1" ht="35.25" customHeight="1">
      <c r="A807" s="108" t="s">
        <v>6334</v>
      </c>
      <c r="B807" s="72" t="s">
        <v>6477</v>
      </c>
      <c r="C807" s="111" t="s">
        <v>6503</v>
      </c>
      <c r="D807" s="72" t="s">
        <v>4695</v>
      </c>
      <c r="E807" s="108" t="s">
        <v>1946</v>
      </c>
      <c r="F807" s="109" t="s">
        <v>6660</v>
      </c>
      <c r="G807" s="110">
        <v>23</v>
      </c>
      <c r="H807" s="110">
        <f t="shared" si="24"/>
        <v>3</v>
      </c>
      <c r="I807" s="108">
        <f t="shared" si="25"/>
        <v>26</v>
      </c>
      <c r="J807" s="108" t="s">
        <v>6778</v>
      </c>
    </row>
    <row r="808" spans="1:10" s="77" customFormat="1" ht="35.25" customHeight="1">
      <c r="A808" s="108" t="s">
        <v>6335</v>
      </c>
      <c r="B808" s="72" t="s">
        <v>6477</v>
      </c>
      <c r="C808" s="111" t="s">
        <v>6503</v>
      </c>
      <c r="D808" s="72" t="s">
        <v>4695</v>
      </c>
      <c r="E808" s="108" t="s">
        <v>1947</v>
      </c>
      <c r="F808" s="109" t="s">
        <v>6661</v>
      </c>
      <c r="G808" s="110">
        <v>34</v>
      </c>
      <c r="H808" s="110">
        <f t="shared" si="24"/>
        <v>4</v>
      </c>
      <c r="I808" s="108">
        <f t="shared" si="25"/>
        <v>38</v>
      </c>
      <c r="J808" s="108" t="s">
        <v>6778</v>
      </c>
    </row>
    <row r="809" spans="1:10" s="77" customFormat="1" ht="35.25" customHeight="1">
      <c r="A809" s="108" t="s">
        <v>6336</v>
      </c>
      <c r="B809" s="72" t="s">
        <v>6477</v>
      </c>
      <c r="C809" s="111" t="s">
        <v>6503</v>
      </c>
      <c r="D809" s="72" t="s">
        <v>4695</v>
      </c>
      <c r="E809" s="108" t="s">
        <v>1948</v>
      </c>
      <c r="F809" s="109" t="s">
        <v>6662</v>
      </c>
      <c r="G809" s="110">
        <v>31</v>
      </c>
      <c r="H809" s="110">
        <f t="shared" si="24"/>
        <v>4</v>
      </c>
      <c r="I809" s="108">
        <f t="shared" si="25"/>
        <v>35</v>
      </c>
      <c r="J809" s="108" t="s">
        <v>6778</v>
      </c>
    </row>
    <row r="810" spans="1:10" s="77" customFormat="1" ht="35.25" customHeight="1">
      <c r="A810" s="108" t="s">
        <v>6337</v>
      </c>
      <c r="B810" s="72" t="s">
        <v>6477</v>
      </c>
      <c r="C810" s="111" t="s">
        <v>6503</v>
      </c>
      <c r="D810" s="72" t="s">
        <v>4695</v>
      </c>
      <c r="E810" s="108" t="s">
        <v>1949</v>
      </c>
      <c r="F810" s="109" t="s">
        <v>6663</v>
      </c>
      <c r="G810" s="110">
        <v>19</v>
      </c>
      <c r="H810" s="110">
        <f t="shared" si="24"/>
        <v>2</v>
      </c>
      <c r="I810" s="108">
        <f t="shared" si="25"/>
        <v>21</v>
      </c>
      <c r="J810" s="108" t="s">
        <v>6778</v>
      </c>
    </row>
    <row r="811" spans="1:10" s="77" customFormat="1" ht="35.25" customHeight="1">
      <c r="A811" s="108" t="s">
        <v>6338</v>
      </c>
      <c r="B811" s="72" t="s">
        <v>6478</v>
      </c>
      <c r="C811" s="111" t="s">
        <v>6504</v>
      </c>
      <c r="D811" s="72" t="s">
        <v>1851</v>
      </c>
      <c r="E811" s="108" t="s">
        <v>1946</v>
      </c>
      <c r="F811" s="109" t="s">
        <v>6664</v>
      </c>
      <c r="G811" s="110">
        <v>45</v>
      </c>
      <c r="H811" s="110">
        <f t="shared" si="24"/>
        <v>5</v>
      </c>
      <c r="I811" s="108">
        <f t="shared" si="25"/>
        <v>50</v>
      </c>
      <c r="J811" s="108" t="s">
        <v>6779</v>
      </c>
    </row>
    <row r="812" spans="1:10" s="77" customFormat="1" ht="35.25" customHeight="1">
      <c r="A812" s="108" t="s">
        <v>6339</v>
      </c>
      <c r="B812" s="72" t="s">
        <v>6478</v>
      </c>
      <c r="C812" s="111" t="s">
        <v>6504</v>
      </c>
      <c r="D812" s="72" t="s">
        <v>1851</v>
      </c>
      <c r="E812" s="108" t="s">
        <v>1947</v>
      </c>
      <c r="F812" s="109" t="s">
        <v>6665</v>
      </c>
      <c r="G812" s="110">
        <v>84</v>
      </c>
      <c r="H812" s="110">
        <f t="shared" si="24"/>
        <v>9</v>
      </c>
      <c r="I812" s="108">
        <f t="shared" si="25"/>
        <v>93</v>
      </c>
      <c r="J812" s="108" t="s">
        <v>6779</v>
      </c>
    </row>
    <row r="813" spans="1:10" s="77" customFormat="1" ht="35.25" customHeight="1">
      <c r="A813" s="108" t="s">
        <v>6340</v>
      </c>
      <c r="B813" s="72" t="s">
        <v>6478</v>
      </c>
      <c r="C813" s="111" t="s">
        <v>6504</v>
      </c>
      <c r="D813" s="72" t="s">
        <v>1851</v>
      </c>
      <c r="E813" s="108" t="s">
        <v>1948</v>
      </c>
      <c r="F813" s="109" t="s">
        <v>6666</v>
      </c>
      <c r="G813" s="110">
        <v>93</v>
      </c>
      <c r="H813" s="110">
        <f t="shared" si="24"/>
        <v>10</v>
      </c>
      <c r="I813" s="108">
        <f t="shared" si="25"/>
        <v>103</v>
      </c>
      <c r="J813" s="108" t="s">
        <v>6779</v>
      </c>
    </row>
    <row r="814" spans="1:10" s="77" customFormat="1" ht="35.25" customHeight="1">
      <c r="A814" s="108" t="s">
        <v>6341</v>
      </c>
      <c r="B814" s="72" t="s">
        <v>6478</v>
      </c>
      <c r="C814" s="111" t="s">
        <v>6504</v>
      </c>
      <c r="D814" s="72" t="s">
        <v>1851</v>
      </c>
      <c r="E814" s="108" t="s">
        <v>1949</v>
      </c>
      <c r="F814" s="109" t="s">
        <v>6667</v>
      </c>
      <c r="G814" s="110">
        <v>58</v>
      </c>
      <c r="H814" s="110">
        <f t="shared" si="24"/>
        <v>6</v>
      </c>
      <c r="I814" s="108">
        <f t="shared" si="25"/>
        <v>64</v>
      </c>
      <c r="J814" s="108" t="s">
        <v>6779</v>
      </c>
    </row>
    <row r="815" spans="1:10" s="77" customFormat="1" ht="35.25" customHeight="1">
      <c r="A815" s="108" t="s">
        <v>6342</v>
      </c>
      <c r="B815" s="72" t="s">
        <v>6479</v>
      </c>
      <c r="C815" s="111" t="s">
        <v>6504</v>
      </c>
      <c r="D815" s="72" t="s">
        <v>6509</v>
      </c>
      <c r="E815" s="108" t="s">
        <v>1946</v>
      </c>
      <c r="F815" s="109" t="s">
        <v>6668</v>
      </c>
      <c r="G815" s="110">
        <v>23</v>
      </c>
      <c r="H815" s="110">
        <f t="shared" si="24"/>
        <v>3</v>
      </c>
      <c r="I815" s="108">
        <f t="shared" si="25"/>
        <v>26</v>
      </c>
      <c r="J815" s="108" t="s">
        <v>6779</v>
      </c>
    </row>
    <row r="816" spans="1:10" s="77" customFormat="1" ht="35.25" customHeight="1">
      <c r="A816" s="108" t="s">
        <v>6343</v>
      </c>
      <c r="B816" s="72" t="s">
        <v>6479</v>
      </c>
      <c r="C816" s="111" t="s">
        <v>6504</v>
      </c>
      <c r="D816" s="72" t="s">
        <v>6509</v>
      </c>
      <c r="E816" s="108" t="s">
        <v>1947</v>
      </c>
      <c r="F816" s="109" t="s">
        <v>6669</v>
      </c>
      <c r="G816" s="110">
        <v>41</v>
      </c>
      <c r="H816" s="110">
        <f t="shared" si="24"/>
        <v>5</v>
      </c>
      <c r="I816" s="108">
        <f t="shared" si="25"/>
        <v>46</v>
      </c>
      <c r="J816" s="108" t="s">
        <v>6779</v>
      </c>
    </row>
    <row r="817" spans="1:10" s="77" customFormat="1" ht="35.25" customHeight="1">
      <c r="A817" s="108" t="s">
        <v>6344</v>
      </c>
      <c r="B817" s="72" t="s">
        <v>6479</v>
      </c>
      <c r="C817" s="111" t="s">
        <v>6504</v>
      </c>
      <c r="D817" s="72" t="s">
        <v>6509</v>
      </c>
      <c r="E817" s="108" t="s">
        <v>1948</v>
      </c>
      <c r="F817" s="109" t="s">
        <v>6670</v>
      </c>
      <c r="G817" s="110">
        <v>47</v>
      </c>
      <c r="H817" s="110">
        <f t="shared" si="24"/>
        <v>5</v>
      </c>
      <c r="I817" s="108">
        <f t="shared" si="25"/>
        <v>52</v>
      </c>
      <c r="J817" s="108" t="s">
        <v>6779</v>
      </c>
    </row>
    <row r="818" spans="1:10" s="77" customFormat="1" ht="35.25" customHeight="1">
      <c r="A818" s="108" t="s">
        <v>6345</v>
      </c>
      <c r="B818" s="72" t="s">
        <v>6479</v>
      </c>
      <c r="C818" s="111" t="s">
        <v>6504</v>
      </c>
      <c r="D818" s="72" t="s">
        <v>6509</v>
      </c>
      <c r="E818" s="108" t="s">
        <v>1949</v>
      </c>
      <c r="F818" s="109" t="s">
        <v>6671</v>
      </c>
      <c r="G818" s="110">
        <v>31</v>
      </c>
      <c r="H818" s="110">
        <f t="shared" si="24"/>
        <v>4</v>
      </c>
      <c r="I818" s="108">
        <f t="shared" si="25"/>
        <v>35</v>
      </c>
      <c r="J818" s="108" t="s">
        <v>6779</v>
      </c>
    </row>
    <row r="819" spans="1:10" s="77" customFormat="1" ht="35.25" customHeight="1">
      <c r="A819" s="108" t="s">
        <v>6346</v>
      </c>
      <c r="B819" s="72" t="s">
        <v>6480</v>
      </c>
      <c r="C819" s="111" t="s">
        <v>6504</v>
      </c>
      <c r="D819" s="72" t="s">
        <v>6510</v>
      </c>
      <c r="E819" s="108" t="s">
        <v>1946</v>
      </c>
      <c r="F819" s="109" t="s">
        <v>6672</v>
      </c>
      <c r="G819" s="110">
        <v>27</v>
      </c>
      <c r="H819" s="110">
        <f t="shared" si="24"/>
        <v>3</v>
      </c>
      <c r="I819" s="108">
        <f t="shared" si="25"/>
        <v>30</v>
      </c>
      <c r="J819" s="108" t="s">
        <v>6779</v>
      </c>
    </row>
    <row r="820" spans="1:10" s="77" customFormat="1" ht="35.25" customHeight="1">
      <c r="A820" s="108" t="s">
        <v>6347</v>
      </c>
      <c r="B820" s="72" t="s">
        <v>6480</v>
      </c>
      <c r="C820" s="111" t="s">
        <v>6504</v>
      </c>
      <c r="D820" s="72" t="s">
        <v>6510</v>
      </c>
      <c r="E820" s="108" t="s">
        <v>1947</v>
      </c>
      <c r="F820" s="109" t="s">
        <v>6673</v>
      </c>
      <c r="G820" s="110">
        <v>46</v>
      </c>
      <c r="H820" s="110">
        <f t="shared" si="24"/>
        <v>5</v>
      </c>
      <c r="I820" s="108">
        <f t="shared" si="25"/>
        <v>51</v>
      </c>
      <c r="J820" s="108" t="s">
        <v>6779</v>
      </c>
    </row>
    <row r="821" spans="1:10" s="77" customFormat="1" ht="35.25" customHeight="1">
      <c r="A821" s="108" t="s">
        <v>6348</v>
      </c>
      <c r="B821" s="72" t="s">
        <v>6480</v>
      </c>
      <c r="C821" s="111" t="s">
        <v>6504</v>
      </c>
      <c r="D821" s="72" t="s">
        <v>6510</v>
      </c>
      <c r="E821" s="108" t="s">
        <v>1948</v>
      </c>
      <c r="F821" s="109" t="s">
        <v>6674</v>
      </c>
      <c r="G821" s="110">
        <v>50</v>
      </c>
      <c r="H821" s="110">
        <f t="shared" si="24"/>
        <v>5</v>
      </c>
      <c r="I821" s="108">
        <f t="shared" si="25"/>
        <v>55</v>
      </c>
      <c r="J821" s="108" t="s">
        <v>6779</v>
      </c>
    </row>
    <row r="822" spans="1:10" s="77" customFormat="1" ht="35.25" customHeight="1">
      <c r="A822" s="108" t="s">
        <v>6349</v>
      </c>
      <c r="B822" s="72" t="s">
        <v>6480</v>
      </c>
      <c r="C822" s="111" t="s">
        <v>6504</v>
      </c>
      <c r="D822" s="72" t="s">
        <v>6510</v>
      </c>
      <c r="E822" s="108" t="s">
        <v>1949</v>
      </c>
      <c r="F822" s="109" t="s">
        <v>6675</v>
      </c>
      <c r="G822" s="110">
        <v>31</v>
      </c>
      <c r="H822" s="110">
        <f t="shared" si="24"/>
        <v>4</v>
      </c>
      <c r="I822" s="108">
        <f t="shared" si="25"/>
        <v>35</v>
      </c>
      <c r="J822" s="108" t="s">
        <v>6779</v>
      </c>
    </row>
    <row r="823" spans="1:10" s="77" customFormat="1" ht="35.25" customHeight="1">
      <c r="A823" s="108" t="s">
        <v>6350</v>
      </c>
      <c r="B823" s="72" t="s">
        <v>6783</v>
      </c>
      <c r="C823" s="111" t="s">
        <v>6786</v>
      </c>
      <c r="D823" s="72" t="s">
        <v>2549</v>
      </c>
      <c r="E823" s="108" t="s">
        <v>1946</v>
      </c>
      <c r="F823" s="109" t="s">
        <v>6676</v>
      </c>
      <c r="G823" s="110">
        <v>24</v>
      </c>
      <c r="H823" s="110">
        <f t="shared" si="24"/>
        <v>3</v>
      </c>
      <c r="I823" s="108">
        <f t="shared" si="25"/>
        <v>27</v>
      </c>
      <c r="J823" s="108" t="e">
        <v>#N/A</v>
      </c>
    </row>
    <row r="824" spans="1:10" s="77" customFormat="1" ht="35.25" customHeight="1">
      <c r="A824" s="108" t="s">
        <v>6351</v>
      </c>
      <c r="B824" s="72" t="s">
        <v>6783</v>
      </c>
      <c r="C824" s="111" t="s">
        <v>6786</v>
      </c>
      <c r="D824" s="72" t="s">
        <v>2549</v>
      </c>
      <c r="E824" s="108" t="s">
        <v>1947</v>
      </c>
      <c r="F824" s="109" t="s">
        <v>6677</v>
      </c>
      <c r="G824" s="110">
        <v>38</v>
      </c>
      <c r="H824" s="110">
        <f t="shared" si="24"/>
        <v>4</v>
      </c>
      <c r="I824" s="108">
        <f t="shared" si="25"/>
        <v>42</v>
      </c>
      <c r="J824" s="108" t="e">
        <v>#N/A</v>
      </c>
    </row>
    <row r="825" spans="1:10" s="77" customFormat="1" ht="35.25" customHeight="1">
      <c r="A825" s="108" t="s">
        <v>6352</v>
      </c>
      <c r="B825" s="72" t="s">
        <v>6783</v>
      </c>
      <c r="C825" s="111" t="s">
        <v>6786</v>
      </c>
      <c r="D825" s="72" t="s">
        <v>2549</v>
      </c>
      <c r="E825" s="108" t="s">
        <v>1948</v>
      </c>
      <c r="F825" s="109" t="s">
        <v>6678</v>
      </c>
      <c r="G825" s="110">
        <v>41</v>
      </c>
      <c r="H825" s="110">
        <f t="shared" si="24"/>
        <v>5</v>
      </c>
      <c r="I825" s="108">
        <f t="shared" si="25"/>
        <v>46</v>
      </c>
      <c r="J825" s="108" t="e">
        <v>#N/A</v>
      </c>
    </row>
    <row r="826" spans="1:10" s="77" customFormat="1" ht="35.25" customHeight="1">
      <c r="A826" s="108" t="s">
        <v>6353</v>
      </c>
      <c r="B826" s="72" t="s">
        <v>6783</v>
      </c>
      <c r="C826" s="111" t="s">
        <v>6786</v>
      </c>
      <c r="D826" s="72" t="s">
        <v>2549</v>
      </c>
      <c r="E826" s="108" t="s">
        <v>1949</v>
      </c>
      <c r="F826" s="109" t="s">
        <v>6679</v>
      </c>
      <c r="G826" s="110">
        <v>31</v>
      </c>
      <c r="H826" s="110">
        <f t="shared" si="24"/>
        <v>4</v>
      </c>
      <c r="I826" s="108">
        <f t="shared" si="25"/>
        <v>35</v>
      </c>
      <c r="J826" s="108" t="e">
        <v>#N/A</v>
      </c>
    </row>
    <row r="827" spans="1:10" s="77" customFormat="1" ht="35.25" customHeight="1">
      <c r="A827" s="108" t="s">
        <v>6354</v>
      </c>
      <c r="B827" s="72" t="s">
        <v>6784</v>
      </c>
      <c r="C827" s="111" t="s">
        <v>6786</v>
      </c>
      <c r="D827" s="72" t="s">
        <v>1862</v>
      </c>
      <c r="E827" s="108" t="s">
        <v>1946</v>
      </c>
      <c r="F827" s="109" t="s">
        <v>6680</v>
      </c>
      <c r="G827" s="110">
        <v>24</v>
      </c>
      <c r="H827" s="110">
        <f t="shared" si="24"/>
        <v>3</v>
      </c>
      <c r="I827" s="108">
        <f t="shared" si="25"/>
        <v>27</v>
      </c>
      <c r="J827" s="108" t="e">
        <v>#N/A</v>
      </c>
    </row>
    <row r="828" spans="1:10" s="77" customFormat="1" ht="35.25" customHeight="1">
      <c r="A828" s="108" t="s">
        <v>6355</v>
      </c>
      <c r="B828" s="72" t="s">
        <v>6784</v>
      </c>
      <c r="C828" s="111" t="s">
        <v>6786</v>
      </c>
      <c r="D828" s="72" t="s">
        <v>1862</v>
      </c>
      <c r="E828" s="108" t="s">
        <v>1947</v>
      </c>
      <c r="F828" s="109" t="s">
        <v>6681</v>
      </c>
      <c r="G828" s="110">
        <v>38</v>
      </c>
      <c r="H828" s="110">
        <f t="shared" si="24"/>
        <v>4</v>
      </c>
      <c r="I828" s="108">
        <f t="shared" si="25"/>
        <v>42</v>
      </c>
      <c r="J828" s="108" t="e">
        <v>#N/A</v>
      </c>
    </row>
    <row r="829" spans="1:10" s="77" customFormat="1" ht="35.25" customHeight="1">
      <c r="A829" s="108" t="s">
        <v>6356</v>
      </c>
      <c r="B829" s="72" t="s">
        <v>6784</v>
      </c>
      <c r="C829" s="111" t="s">
        <v>6786</v>
      </c>
      <c r="D829" s="72" t="s">
        <v>1862</v>
      </c>
      <c r="E829" s="108" t="s">
        <v>1948</v>
      </c>
      <c r="F829" s="109" t="s">
        <v>6682</v>
      </c>
      <c r="G829" s="110">
        <v>41</v>
      </c>
      <c r="H829" s="110">
        <f t="shared" si="24"/>
        <v>5</v>
      </c>
      <c r="I829" s="108">
        <f t="shared" si="25"/>
        <v>46</v>
      </c>
      <c r="J829" s="108" t="e">
        <v>#N/A</v>
      </c>
    </row>
    <row r="830" spans="1:10" s="77" customFormat="1" ht="35.25" customHeight="1">
      <c r="A830" s="108" t="s">
        <v>6357</v>
      </c>
      <c r="B830" s="72" t="s">
        <v>6784</v>
      </c>
      <c r="C830" s="111" t="s">
        <v>6786</v>
      </c>
      <c r="D830" s="72" t="s">
        <v>1862</v>
      </c>
      <c r="E830" s="108" t="s">
        <v>1949</v>
      </c>
      <c r="F830" s="109" t="s">
        <v>6683</v>
      </c>
      <c r="G830" s="110">
        <v>31</v>
      </c>
      <c r="H830" s="110">
        <f t="shared" si="24"/>
        <v>4</v>
      </c>
      <c r="I830" s="108">
        <f t="shared" si="25"/>
        <v>35</v>
      </c>
      <c r="J830" s="108" t="e">
        <v>#N/A</v>
      </c>
    </row>
    <row r="831" spans="1:10" s="77" customFormat="1" ht="35.25" customHeight="1">
      <c r="A831" s="108" t="s">
        <v>6358</v>
      </c>
      <c r="B831" s="72" t="s">
        <v>6785</v>
      </c>
      <c r="C831" s="111" t="s">
        <v>6786</v>
      </c>
      <c r="D831" s="72" t="s">
        <v>1851</v>
      </c>
      <c r="E831" s="108" t="s">
        <v>1946</v>
      </c>
      <c r="F831" s="109" t="s">
        <v>6684</v>
      </c>
      <c r="G831" s="110">
        <v>29</v>
      </c>
      <c r="H831" s="110">
        <f t="shared" si="24"/>
        <v>3</v>
      </c>
      <c r="I831" s="108">
        <f t="shared" si="25"/>
        <v>32</v>
      </c>
      <c r="J831" s="108" t="e">
        <v>#N/A</v>
      </c>
    </row>
    <row r="832" spans="1:10" s="77" customFormat="1" ht="35.25" customHeight="1">
      <c r="A832" s="108" t="s">
        <v>6359</v>
      </c>
      <c r="B832" s="72" t="s">
        <v>6785</v>
      </c>
      <c r="C832" s="111" t="s">
        <v>6786</v>
      </c>
      <c r="D832" s="72" t="s">
        <v>1851</v>
      </c>
      <c r="E832" s="108" t="s">
        <v>1947</v>
      </c>
      <c r="F832" s="109" t="s">
        <v>6685</v>
      </c>
      <c r="G832" s="110">
        <v>50</v>
      </c>
      <c r="H832" s="110">
        <f t="shared" si="24"/>
        <v>5</v>
      </c>
      <c r="I832" s="108">
        <f t="shared" si="25"/>
        <v>55</v>
      </c>
      <c r="J832" s="108" t="e">
        <v>#N/A</v>
      </c>
    </row>
    <row r="833" spans="1:10" s="77" customFormat="1" ht="35.25" customHeight="1">
      <c r="A833" s="108" t="s">
        <v>6360</v>
      </c>
      <c r="B833" s="72" t="s">
        <v>6785</v>
      </c>
      <c r="C833" s="111" t="s">
        <v>6786</v>
      </c>
      <c r="D833" s="72" t="s">
        <v>1851</v>
      </c>
      <c r="E833" s="108" t="s">
        <v>1948</v>
      </c>
      <c r="F833" s="109" t="s">
        <v>6686</v>
      </c>
      <c r="G833" s="110">
        <v>51</v>
      </c>
      <c r="H833" s="110">
        <f t="shared" si="24"/>
        <v>6</v>
      </c>
      <c r="I833" s="108">
        <f t="shared" si="25"/>
        <v>57</v>
      </c>
      <c r="J833" s="108" t="e">
        <v>#N/A</v>
      </c>
    </row>
    <row r="834" spans="1:10" s="77" customFormat="1" ht="35.25" customHeight="1">
      <c r="A834" s="108" t="s">
        <v>6361</v>
      </c>
      <c r="B834" s="72" t="s">
        <v>6785</v>
      </c>
      <c r="C834" s="111" t="s">
        <v>6786</v>
      </c>
      <c r="D834" s="72" t="s">
        <v>1851</v>
      </c>
      <c r="E834" s="108" t="s">
        <v>1949</v>
      </c>
      <c r="F834" s="109" t="s">
        <v>6687</v>
      </c>
      <c r="G834" s="110">
        <v>37</v>
      </c>
      <c r="H834" s="110">
        <f t="shared" si="24"/>
        <v>4</v>
      </c>
      <c r="I834" s="108">
        <f t="shared" si="25"/>
        <v>41</v>
      </c>
      <c r="J834" s="108" t="e">
        <v>#N/A</v>
      </c>
    </row>
    <row r="835" spans="1:10" s="77" customFormat="1" ht="35.25" customHeight="1">
      <c r="A835" s="108" t="s">
        <v>6362</v>
      </c>
      <c r="B835" s="72" t="s">
        <v>6481</v>
      </c>
      <c r="C835" s="111" t="s">
        <v>6505</v>
      </c>
      <c r="D835" s="72" t="s">
        <v>1854</v>
      </c>
      <c r="E835" s="108" t="s">
        <v>1946</v>
      </c>
      <c r="F835" s="109" t="s">
        <v>6688</v>
      </c>
      <c r="G835" s="110">
        <v>43</v>
      </c>
      <c r="H835" s="110">
        <f t="shared" si="24"/>
        <v>5</v>
      </c>
      <c r="I835" s="108">
        <f t="shared" si="25"/>
        <v>48</v>
      </c>
      <c r="J835" s="108" t="s">
        <v>6780</v>
      </c>
    </row>
    <row r="836" spans="1:10" s="77" customFormat="1" ht="35.25" customHeight="1">
      <c r="A836" s="108" t="s">
        <v>6363</v>
      </c>
      <c r="B836" s="72" t="s">
        <v>6481</v>
      </c>
      <c r="C836" s="111" t="s">
        <v>6505</v>
      </c>
      <c r="D836" s="72" t="s">
        <v>1854</v>
      </c>
      <c r="E836" s="108" t="s">
        <v>1947</v>
      </c>
      <c r="F836" s="109" t="s">
        <v>6689</v>
      </c>
      <c r="G836" s="110">
        <v>100</v>
      </c>
      <c r="H836" s="110">
        <f t="shared" ref="H836:H899" si="26">ROUNDUP(G836*10%,0)</f>
        <v>10</v>
      </c>
      <c r="I836" s="108">
        <f t="shared" ref="I836:I899" si="27">SUM(G836:H836)</f>
        <v>110</v>
      </c>
      <c r="J836" s="108" t="s">
        <v>6780</v>
      </c>
    </row>
    <row r="837" spans="1:10" s="77" customFormat="1" ht="35.25" customHeight="1">
      <c r="A837" s="108" t="s">
        <v>6364</v>
      </c>
      <c r="B837" s="72" t="s">
        <v>6481</v>
      </c>
      <c r="C837" s="111" t="s">
        <v>6505</v>
      </c>
      <c r="D837" s="72" t="s">
        <v>1854</v>
      </c>
      <c r="E837" s="108" t="s">
        <v>1948</v>
      </c>
      <c r="F837" s="109" t="s">
        <v>6690</v>
      </c>
      <c r="G837" s="110">
        <v>125</v>
      </c>
      <c r="H837" s="110">
        <f t="shared" si="26"/>
        <v>13</v>
      </c>
      <c r="I837" s="108">
        <f t="shared" si="27"/>
        <v>138</v>
      </c>
      <c r="J837" s="108" t="s">
        <v>6780</v>
      </c>
    </row>
    <row r="838" spans="1:10" s="77" customFormat="1" ht="35.25" customHeight="1">
      <c r="A838" s="108" t="s">
        <v>6365</v>
      </c>
      <c r="B838" s="72" t="s">
        <v>6481</v>
      </c>
      <c r="C838" s="111" t="s">
        <v>6505</v>
      </c>
      <c r="D838" s="72" t="s">
        <v>1854</v>
      </c>
      <c r="E838" s="108" t="s">
        <v>1949</v>
      </c>
      <c r="F838" s="109" t="s">
        <v>6691</v>
      </c>
      <c r="G838" s="110">
        <v>82</v>
      </c>
      <c r="H838" s="110">
        <f t="shared" si="26"/>
        <v>9</v>
      </c>
      <c r="I838" s="108">
        <f t="shared" si="27"/>
        <v>91</v>
      </c>
      <c r="J838" s="108" t="s">
        <v>6780</v>
      </c>
    </row>
    <row r="839" spans="1:10" s="77" customFormat="1" ht="35.25" customHeight="1">
      <c r="A839" s="108" t="s">
        <v>6366</v>
      </c>
      <c r="B839" s="72" t="s">
        <v>6481</v>
      </c>
      <c r="C839" s="111" t="s">
        <v>6505</v>
      </c>
      <c r="D839" s="72" t="s">
        <v>1854</v>
      </c>
      <c r="E839" s="108" t="s">
        <v>1950</v>
      </c>
      <c r="F839" s="109" t="s">
        <v>6692</v>
      </c>
      <c r="G839" s="110">
        <v>21</v>
      </c>
      <c r="H839" s="110">
        <f t="shared" si="26"/>
        <v>3</v>
      </c>
      <c r="I839" s="108">
        <f t="shared" si="27"/>
        <v>24</v>
      </c>
      <c r="J839" s="108" t="s">
        <v>6780</v>
      </c>
    </row>
    <row r="840" spans="1:10" s="77" customFormat="1" ht="35.25" customHeight="1">
      <c r="A840" s="108" t="s">
        <v>6367</v>
      </c>
      <c r="B840" s="72" t="s">
        <v>6482</v>
      </c>
      <c r="C840" s="111" t="s">
        <v>6505</v>
      </c>
      <c r="D840" s="72" t="s">
        <v>1851</v>
      </c>
      <c r="E840" s="108" t="s">
        <v>1946</v>
      </c>
      <c r="F840" s="109" t="s">
        <v>6693</v>
      </c>
      <c r="G840" s="110">
        <v>47</v>
      </c>
      <c r="H840" s="110">
        <f t="shared" si="26"/>
        <v>5</v>
      </c>
      <c r="I840" s="108">
        <f t="shared" si="27"/>
        <v>52</v>
      </c>
      <c r="J840" s="108" t="s">
        <v>6780</v>
      </c>
    </row>
    <row r="841" spans="1:10" s="77" customFormat="1" ht="35.25" customHeight="1">
      <c r="A841" s="108" t="s">
        <v>6368</v>
      </c>
      <c r="B841" s="72" t="s">
        <v>6482</v>
      </c>
      <c r="C841" s="111" t="s">
        <v>6505</v>
      </c>
      <c r="D841" s="72" t="s">
        <v>1851</v>
      </c>
      <c r="E841" s="108" t="s">
        <v>1947</v>
      </c>
      <c r="F841" s="109" t="s">
        <v>6694</v>
      </c>
      <c r="G841" s="110">
        <v>110</v>
      </c>
      <c r="H841" s="110">
        <f t="shared" si="26"/>
        <v>11</v>
      </c>
      <c r="I841" s="108">
        <f t="shared" si="27"/>
        <v>121</v>
      </c>
      <c r="J841" s="108" t="s">
        <v>6780</v>
      </c>
    </row>
    <row r="842" spans="1:10" s="77" customFormat="1" ht="35.25" customHeight="1">
      <c r="A842" s="108" t="s">
        <v>6369</v>
      </c>
      <c r="B842" s="72" t="s">
        <v>6482</v>
      </c>
      <c r="C842" s="111" t="s">
        <v>6505</v>
      </c>
      <c r="D842" s="72" t="s">
        <v>1851</v>
      </c>
      <c r="E842" s="108" t="s">
        <v>1948</v>
      </c>
      <c r="F842" s="109" t="s">
        <v>6695</v>
      </c>
      <c r="G842" s="110">
        <v>135</v>
      </c>
      <c r="H842" s="110">
        <f t="shared" si="26"/>
        <v>14</v>
      </c>
      <c r="I842" s="108">
        <f t="shared" si="27"/>
        <v>149</v>
      </c>
      <c r="J842" s="108" t="s">
        <v>6780</v>
      </c>
    </row>
    <row r="843" spans="1:10" s="77" customFormat="1" ht="35.25" customHeight="1">
      <c r="A843" s="108" t="s">
        <v>6370</v>
      </c>
      <c r="B843" s="72" t="s">
        <v>6482</v>
      </c>
      <c r="C843" s="111" t="s">
        <v>6505</v>
      </c>
      <c r="D843" s="72" t="s">
        <v>1851</v>
      </c>
      <c r="E843" s="108" t="s">
        <v>1949</v>
      </c>
      <c r="F843" s="109" t="s">
        <v>6696</v>
      </c>
      <c r="G843" s="110">
        <v>86</v>
      </c>
      <c r="H843" s="110">
        <f t="shared" si="26"/>
        <v>9</v>
      </c>
      <c r="I843" s="108">
        <f t="shared" si="27"/>
        <v>95</v>
      </c>
      <c r="J843" s="108" t="s">
        <v>6780</v>
      </c>
    </row>
    <row r="844" spans="1:10" s="77" customFormat="1" ht="35.25" customHeight="1">
      <c r="A844" s="108" t="s">
        <v>6371</v>
      </c>
      <c r="B844" s="72" t="s">
        <v>6482</v>
      </c>
      <c r="C844" s="111" t="s">
        <v>6505</v>
      </c>
      <c r="D844" s="72" t="s">
        <v>1851</v>
      </c>
      <c r="E844" s="108" t="s">
        <v>1950</v>
      </c>
      <c r="F844" s="109" t="s">
        <v>6697</v>
      </c>
      <c r="G844" s="110">
        <v>25</v>
      </c>
      <c r="H844" s="110">
        <f t="shared" si="26"/>
        <v>3</v>
      </c>
      <c r="I844" s="108">
        <f t="shared" si="27"/>
        <v>28</v>
      </c>
      <c r="J844" s="108" t="s">
        <v>6780</v>
      </c>
    </row>
    <row r="845" spans="1:10" s="77" customFormat="1" ht="35.25" customHeight="1">
      <c r="A845" s="108" t="s">
        <v>6372</v>
      </c>
      <c r="B845" s="72" t="s">
        <v>6483</v>
      </c>
      <c r="C845" s="111" t="s">
        <v>6506</v>
      </c>
      <c r="D845" s="72" t="s">
        <v>1870</v>
      </c>
      <c r="E845" s="108" t="s">
        <v>1946</v>
      </c>
      <c r="F845" s="109" t="s">
        <v>6698</v>
      </c>
      <c r="G845" s="110">
        <v>21</v>
      </c>
      <c r="H845" s="110">
        <f t="shared" si="26"/>
        <v>3</v>
      </c>
      <c r="I845" s="108">
        <f t="shared" si="27"/>
        <v>24</v>
      </c>
      <c r="J845" s="108" t="s">
        <v>6781</v>
      </c>
    </row>
    <row r="846" spans="1:10" s="77" customFormat="1" ht="35.25" customHeight="1">
      <c r="A846" s="108" t="s">
        <v>6373</v>
      </c>
      <c r="B846" s="72" t="s">
        <v>6483</v>
      </c>
      <c r="C846" s="111" t="s">
        <v>6506</v>
      </c>
      <c r="D846" s="72" t="s">
        <v>1870</v>
      </c>
      <c r="E846" s="108" t="s">
        <v>1947</v>
      </c>
      <c r="F846" s="109" t="s">
        <v>6699</v>
      </c>
      <c r="G846" s="110">
        <v>59</v>
      </c>
      <c r="H846" s="110">
        <f t="shared" si="26"/>
        <v>6</v>
      </c>
      <c r="I846" s="108">
        <f t="shared" si="27"/>
        <v>65</v>
      </c>
      <c r="J846" s="108" t="s">
        <v>6781</v>
      </c>
    </row>
    <row r="847" spans="1:10" s="77" customFormat="1" ht="35.25" customHeight="1">
      <c r="A847" s="108" t="s">
        <v>6374</v>
      </c>
      <c r="B847" s="72" t="s">
        <v>6483</v>
      </c>
      <c r="C847" s="111" t="s">
        <v>6506</v>
      </c>
      <c r="D847" s="72" t="s">
        <v>1870</v>
      </c>
      <c r="E847" s="108" t="s">
        <v>1948</v>
      </c>
      <c r="F847" s="109" t="s">
        <v>6700</v>
      </c>
      <c r="G847" s="110">
        <v>72</v>
      </c>
      <c r="H847" s="110">
        <f t="shared" si="26"/>
        <v>8</v>
      </c>
      <c r="I847" s="108">
        <f t="shared" si="27"/>
        <v>80</v>
      </c>
      <c r="J847" s="108" t="s">
        <v>6781</v>
      </c>
    </row>
    <row r="848" spans="1:10" s="77" customFormat="1" ht="35.25" customHeight="1">
      <c r="A848" s="108" t="s">
        <v>6375</v>
      </c>
      <c r="B848" s="72" t="s">
        <v>6483</v>
      </c>
      <c r="C848" s="111" t="s">
        <v>6506</v>
      </c>
      <c r="D848" s="72" t="s">
        <v>1870</v>
      </c>
      <c r="E848" s="108" t="s">
        <v>1949</v>
      </c>
      <c r="F848" s="109" t="s">
        <v>6701</v>
      </c>
      <c r="G848" s="110">
        <v>53</v>
      </c>
      <c r="H848" s="110">
        <f t="shared" si="26"/>
        <v>6</v>
      </c>
      <c r="I848" s="108">
        <f t="shared" si="27"/>
        <v>59</v>
      </c>
      <c r="J848" s="108" t="s">
        <v>6781</v>
      </c>
    </row>
    <row r="849" spans="1:10" s="77" customFormat="1" ht="35.25" customHeight="1">
      <c r="A849" s="108" t="s">
        <v>6376</v>
      </c>
      <c r="B849" s="72" t="s">
        <v>6483</v>
      </c>
      <c r="C849" s="111" t="s">
        <v>6506</v>
      </c>
      <c r="D849" s="72" t="s">
        <v>1870</v>
      </c>
      <c r="E849" s="108" t="s">
        <v>1950</v>
      </c>
      <c r="F849" s="109" t="s">
        <v>6702</v>
      </c>
      <c r="G849" s="110">
        <v>13</v>
      </c>
      <c r="H849" s="110">
        <f t="shared" si="26"/>
        <v>2</v>
      </c>
      <c r="I849" s="108">
        <f t="shared" si="27"/>
        <v>15</v>
      </c>
      <c r="J849" s="108" t="s">
        <v>6781</v>
      </c>
    </row>
    <row r="850" spans="1:10" s="77" customFormat="1" ht="35.25" customHeight="1">
      <c r="A850" s="108" t="s">
        <v>6377</v>
      </c>
      <c r="B850" s="72" t="s">
        <v>6484</v>
      </c>
      <c r="C850" s="111" t="s">
        <v>6506</v>
      </c>
      <c r="D850" s="72" t="s">
        <v>4742</v>
      </c>
      <c r="E850" s="108" t="s">
        <v>1946</v>
      </c>
      <c r="F850" s="109" t="s">
        <v>6703</v>
      </c>
      <c r="G850" s="110">
        <v>20</v>
      </c>
      <c r="H850" s="110">
        <f t="shared" si="26"/>
        <v>2</v>
      </c>
      <c r="I850" s="108">
        <f t="shared" si="27"/>
        <v>22</v>
      </c>
      <c r="J850" s="108" t="s">
        <v>6781</v>
      </c>
    </row>
    <row r="851" spans="1:10" s="77" customFormat="1" ht="35.25" customHeight="1">
      <c r="A851" s="108" t="s">
        <v>6378</v>
      </c>
      <c r="B851" s="72" t="s">
        <v>6484</v>
      </c>
      <c r="C851" s="111" t="s">
        <v>6506</v>
      </c>
      <c r="D851" s="72" t="s">
        <v>4742</v>
      </c>
      <c r="E851" s="108" t="s">
        <v>1947</v>
      </c>
      <c r="F851" s="109" t="s">
        <v>6704</v>
      </c>
      <c r="G851" s="110">
        <v>52</v>
      </c>
      <c r="H851" s="110">
        <f t="shared" si="26"/>
        <v>6</v>
      </c>
      <c r="I851" s="108">
        <f t="shared" si="27"/>
        <v>58</v>
      </c>
      <c r="J851" s="108" t="s">
        <v>6781</v>
      </c>
    </row>
    <row r="852" spans="1:10" s="77" customFormat="1" ht="35.25" customHeight="1">
      <c r="A852" s="108" t="s">
        <v>6379</v>
      </c>
      <c r="B852" s="72" t="s">
        <v>6484</v>
      </c>
      <c r="C852" s="111" t="s">
        <v>6506</v>
      </c>
      <c r="D852" s="72" t="s">
        <v>4742</v>
      </c>
      <c r="E852" s="108" t="s">
        <v>1948</v>
      </c>
      <c r="F852" s="109" t="s">
        <v>6705</v>
      </c>
      <c r="G852" s="110">
        <v>65</v>
      </c>
      <c r="H852" s="110">
        <f t="shared" si="26"/>
        <v>7</v>
      </c>
      <c r="I852" s="108">
        <f t="shared" si="27"/>
        <v>72</v>
      </c>
      <c r="J852" s="108" t="s">
        <v>6781</v>
      </c>
    </row>
    <row r="853" spans="1:10" s="77" customFormat="1" ht="35.25" customHeight="1">
      <c r="A853" s="108" t="s">
        <v>6380</v>
      </c>
      <c r="B853" s="72" t="s">
        <v>6484</v>
      </c>
      <c r="C853" s="111" t="s">
        <v>6506</v>
      </c>
      <c r="D853" s="72" t="s">
        <v>4742</v>
      </c>
      <c r="E853" s="108" t="s">
        <v>1949</v>
      </c>
      <c r="F853" s="109" t="s">
        <v>6706</v>
      </c>
      <c r="G853" s="110">
        <v>48</v>
      </c>
      <c r="H853" s="110">
        <f t="shared" si="26"/>
        <v>5</v>
      </c>
      <c r="I853" s="108">
        <f t="shared" si="27"/>
        <v>53</v>
      </c>
      <c r="J853" s="108" t="s">
        <v>6781</v>
      </c>
    </row>
    <row r="854" spans="1:10" s="77" customFormat="1" ht="35.25" customHeight="1">
      <c r="A854" s="108" t="s">
        <v>6381</v>
      </c>
      <c r="B854" s="72" t="s">
        <v>6484</v>
      </c>
      <c r="C854" s="111" t="s">
        <v>6506</v>
      </c>
      <c r="D854" s="72" t="s">
        <v>4742</v>
      </c>
      <c r="E854" s="108" t="s">
        <v>1950</v>
      </c>
      <c r="F854" s="109" t="s">
        <v>6707</v>
      </c>
      <c r="G854" s="110">
        <v>15</v>
      </c>
      <c r="H854" s="110">
        <f t="shared" si="26"/>
        <v>2</v>
      </c>
      <c r="I854" s="108">
        <f t="shared" si="27"/>
        <v>17</v>
      </c>
      <c r="J854" s="108" t="s">
        <v>6781</v>
      </c>
    </row>
    <row r="855" spans="1:10" s="77" customFormat="1" ht="35.25" customHeight="1">
      <c r="A855" s="108" t="s">
        <v>6382</v>
      </c>
      <c r="B855" s="72" t="s">
        <v>6485</v>
      </c>
      <c r="C855" s="111" t="s">
        <v>6506</v>
      </c>
      <c r="D855" s="72" t="s">
        <v>1871</v>
      </c>
      <c r="E855" s="108" t="s">
        <v>1946</v>
      </c>
      <c r="F855" s="109" t="s">
        <v>6708</v>
      </c>
      <c r="G855" s="110">
        <v>42</v>
      </c>
      <c r="H855" s="110">
        <f t="shared" si="26"/>
        <v>5</v>
      </c>
      <c r="I855" s="108">
        <f t="shared" si="27"/>
        <v>47</v>
      </c>
      <c r="J855" s="108" t="s">
        <v>6781</v>
      </c>
    </row>
    <row r="856" spans="1:10" s="77" customFormat="1" ht="35.25" customHeight="1">
      <c r="A856" s="108" t="s">
        <v>6383</v>
      </c>
      <c r="B856" s="72" t="s">
        <v>6485</v>
      </c>
      <c r="C856" s="111" t="s">
        <v>6506</v>
      </c>
      <c r="D856" s="72" t="s">
        <v>1871</v>
      </c>
      <c r="E856" s="108" t="s">
        <v>1947</v>
      </c>
      <c r="F856" s="109" t="s">
        <v>6709</v>
      </c>
      <c r="G856" s="110">
        <v>115</v>
      </c>
      <c r="H856" s="110">
        <f t="shared" si="26"/>
        <v>12</v>
      </c>
      <c r="I856" s="108">
        <f t="shared" si="27"/>
        <v>127</v>
      </c>
      <c r="J856" s="108" t="s">
        <v>6781</v>
      </c>
    </row>
    <row r="857" spans="1:10" s="77" customFormat="1" ht="35.25" customHeight="1">
      <c r="A857" s="108" t="s">
        <v>6384</v>
      </c>
      <c r="B857" s="72" t="s">
        <v>6485</v>
      </c>
      <c r="C857" s="111" t="s">
        <v>6506</v>
      </c>
      <c r="D857" s="72" t="s">
        <v>1871</v>
      </c>
      <c r="E857" s="108" t="s">
        <v>1948</v>
      </c>
      <c r="F857" s="109" t="s">
        <v>6710</v>
      </c>
      <c r="G857" s="110">
        <v>144</v>
      </c>
      <c r="H857" s="110">
        <f t="shared" si="26"/>
        <v>15</v>
      </c>
      <c r="I857" s="108">
        <f t="shared" si="27"/>
        <v>159</v>
      </c>
      <c r="J857" s="108" t="s">
        <v>6781</v>
      </c>
    </row>
    <row r="858" spans="1:10" s="77" customFormat="1" ht="35.25" customHeight="1">
      <c r="A858" s="108" t="s">
        <v>6385</v>
      </c>
      <c r="B858" s="72" t="s">
        <v>6485</v>
      </c>
      <c r="C858" s="111" t="s">
        <v>6506</v>
      </c>
      <c r="D858" s="72" t="s">
        <v>1871</v>
      </c>
      <c r="E858" s="108" t="s">
        <v>1949</v>
      </c>
      <c r="F858" s="109" t="s">
        <v>6711</v>
      </c>
      <c r="G858" s="110">
        <v>108</v>
      </c>
      <c r="H858" s="110">
        <f t="shared" si="26"/>
        <v>11</v>
      </c>
      <c r="I858" s="108">
        <f t="shared" si="27"/>
        <v>119</v>
      </c>
      <c r="J858" s="108" t="s">
        <v>6781</v>
      </c>
    </row>
    <row r="859" spans="1:10" s="77" customFormat="1" ht="35.25" customHeight="1">
      <c r="A859" s="108" t="s">
        <v>6386</v>
      </c>
      <c r="B859" s="72" t="s">
        <v>6485</v>
      </c>
      <c r="C859" s="111" t="s">
        <v>6506</v>
      </c>
      <c r="D859" s="72" t="s">
        <v>1871</v>
      </c>
      <c r="E859" s="108" t="s">
        <v>1950</v>
      </c>
      <c r="F859" s="109" t="s">
        <v>6712</v>
      </c>
      <c r="G859" s="110">
        <v>26</v>
      </c>
      <c r="H859" s="110">
        <f t="shared" si="26"/>
        <v>3</v>
      </c>
      <c r="I859" s="108">
        <f t="shared" si="27"/>
        <v>29</v>
      </c>
      <c r="J859" s="108" t="s">
        <v>6781</v>
      </c>
    </row>
    <row r="860" spans="1:10" s="77" customFormat="1" ht="35.25" customHeight="1">
      <c r="A860" s="108" t="s">
        <v>6387</v>
      </c>
      <c r="B860" s="72" t="s">
        <v>6486</v>
      </c>
      <c r="C860" s="111" t="s">
        <v>6506</v>
      </c>
      <c r="D860" s="72" t="s">
        <v>1851</v>
      </c>
      <c r="E860" s="108" t="s">
        <v>1946</v>
      </c>
      <c r="F860" s="109" t="s">
        <v>6713</v>
      </c>
      <c r="G860" s="110">
        <v>42</v>
      </c>
      <c r="H860" s="110">
        <f t="shared" si="26"/>
        <v>5</v>
      </c>
      <c r="I860" s="108">
        <f t="shared" si="27"/>
        <v>47</v>
      </c>
      <c r="J860" s="108" t="s">
        <v>6781</v>
      </c>
    </row>
    <row r="861" spans="1:10" s="77" customFormat="1" ht="35.25" customHeight="1">
      <c r="A861" s="108" t="s">
        <v>6388</v>
      </c>
      <c r="B861" s="72" t="s">
        <v>6486</v>
      </c>
      <c r="C861" s="111" t="s">
        <v>6506</v>
      </c>
      <c r="D861" s="72" t="s">
        <v>1851</v>
      </c>
      <c r="E861" s="108" t="s">
        <v>1947</v>
      </c>
      <c r="F861" s="109" t="s">
        <v>6714</v>
      </c>
      <c r="G861" s="110">
        <v>115</v>
      </c>
      <c r="H861" s="110">
        <f t="shared" si="26"/>
        <v>12</v>
      </c>
      <c r="I861" s="108">
        <f t="shared" si="27"/>
        <v>127</v>
      </c>
      <c r="J861" s="108" t="s">
        <v>6781</v>
      </c>
    </row>
    <row r="862" spans="1:10" s="77" customFormat="1" ht="35.25" customHeight="1">
      <c r="A862" s="108" t="s">
        <v>6389</v>
      </c>
      <c r="B862" s="72" t="s">
        <v>6486</v>
      </c>
      <c r="C862" s="111" t="s">
        <v>6506</v>
      </c>
      <c r="D862" s="72" t="s">
        <v>1851</v>
      </c>
      <c r="E862" s="108" t="s">
        <v>1948</v>
      </c>
      <c r="F862" s="109" t="s">
        <v>6715</v>
      </c>
      <c r="G862" s="110">
        <v>144</v>
      </c>
      <c r="H862" s="110">
        <f t="shared" si="26"/>
        <v>15</v>
      </c>
      <c r="I862" s="108">
        <f t="shared" si="27"/>
        <v>159</v>
      </c>
      <c r="J862" s="108" t="s">
        <v>6781</v>
      </c>
    </row>
    <row r="863" spans="1:10" s="77" customFormat="1" ht="35.25" customHeight="1">
      <c r="A863" s="108" t="s">
        <v>6390</v>
      </c>
      <c r="B863" s="72" t="s">
        <v>6486</v>
      </c>
      <c r="C863" s="111" t="s">
        <v>6506</v>
      </c>
      <c r="D863" s="72" t="s">
        <v>1851</v>
      </c>
      <c r="E863" s="108" t="s">
        <v>1949</v>
      </c>
      <c r="F863" s="109" t="s">
        <v>6716</v>
      </c>
      <c r="G863" s="110">
        <v>108</v>
      </c>
      <c r="H863" s="110">
        <f t="shared" si="26"/>
        <v>11</v>
      </c>
      <c r="I863" s="108">
        <f t="shared" si="27"/>
        <v>119</v>
      </c>
      <c r="J863" s="108" t="s">
        <v>6781</v>
      </c>
    </row>
    <row r="864" spans="1:10" s="77" customFormat="1" ht="35.25" customHeight="1">
      <c r="A864" s="108" t="s">
        <v>6391</v>
      </c>
      <c r="B864" s="72" t="s">
        <v>6486</v>
      </c>
      <c r="C864" s="111" t="s">
        <v>6506</v>
      </c>
      <c r="D864" s="72" t="s">
        <v>1851</v>
      </c>
      <c r="E864" s="108" t="s">
        <v>1950</v>
      </c>
      <c r="F864" s="109" t="s">
        <v>6717</v>
      </c>
      <c r="G864" s="110">
        <v>26</v>
      </c>
      <c r="H864" s="110">
        <f t="shared" si="26"/>
        <v>3</v>
      </c>
      <c r="I864" s="108">
        <f t="shared" si="27"/>
        <v>29</v>
      </c>
      <c r="J864" s="108" t="s">
        <v>6781</v>
      </c>
    </row>
    <row r="865" spans="1:10" s="77" customFormat="1" ht="35.25" customHeight="1">
      <c r="A865" s="108" t="s">
        <v>6392</v>
      </c>
      <c r="B865" s="72" t="s">
        <v>6487</v>
      </c>
      <c r="C865" s="111" t="s">
        <v>6506</v>
      </c>
      <c r="D865" s="72" t="s">
        <v>1854</v>
      </c>
      <c r="E865" s="108" t="s">
        <v>1946</v>
      </c>
      <c r="F865" s="109" t="s">
        <v>6718</v>
      </c>
      <c r="G865" s="110">
        <v>25</v>
      </c>
      <c r="H865" s="110">
        <f t="shared" si="26"/>
        <v>3</v>
      </c>
      <c r="I865" s="108">
        <f t="shared" si="27"/>
        <v>28</v>
      </c>
      <c r="J865" s="108" t="s">
        <v>6781</v>
      </c>
    </row>
    <row r="866" spans="1:10" s="77" customFormat="1" ht="35.25" customHeight="1">
      <c r="A866" s="108" t="s">
        <v>6393</v>
      </c>
      <c r="B866" s="72" t="s">
        <v>6487</v>
      </c>
      <c r="C866" s="111" t="s">
        <v>6506</v>
      </c>
      <c r="D866" s="72" t="s">
        <v>1854</v>
      </c>
      <c r="E866" s="108" t="s">
        <v>1947</v>
      </c>
      <c r="F866" s="109" t="s">
        <v>6719</v>
      </c>
      <c r="G866" s="110">
        <v>66</v>
      </c>
      <c r="H866" s="110">
        <f t="shared" si="26"/>
        <v>7</v>
      </c>
      <c r="I866" s="108">
        <f t="shared" si="27"/>
        <v>73</v>
      </c>
      <c r="J866" s="108" t="s">
        <v>6781</v>
      </c>
    </row>
    <row r="867" spans="1:10" s="77" customFormat="1" ht="35.25" customHeight="1">
      <c r="A867" s="108" t="s">
        <v>6394</v>
      </c>
      <c r="B867" s="72" t="s">
        <v>6487</v>
      </c>
      <c r="C867" s="111" t="s">
        <v>6506</v>
      </c>
      <c r="D867" s="72" t="s">
        <v>1854</v>
      </c>
      <c r="E867" s="108" t="s">
        <v>1948</v>
      </c>
      <c r="F867" s="109" t="s">
        <v>6720</v>
      </c>
      <c r="G867" s="110">
        <v>82</v>
      </c>
      <c r="H867" s="110">
        <f t="shared" si="26"/>
        <v>9</v>
      </c>
      <c r="I867" s="108">
        <f t="shared" si="27"/>
        <v>91</v>
      </c>
      <c r="J867" s="108" t="s">
        <v>6781</v>
      </c>
    </row>
    <row r="868" spans="1:10" s="77" customFormat="1" ht="35.25" customHeight="1">
      <c r="A868" s="108" t="s">
        <v>6395</v>
      </c>
      <c r="B868" s="72" t="s">
        <v>6487</v>
      </c>
      <c r="C868" s="111" t="s">
        <v>6506</v>
      </c>
      <c r="D868" s="72" t="s">
        <v>1854</v>
      </c>
      <c r="E868" s="108" t="s">
        <v>1949</v>
      </c>
      <c r="F868" s="109" t="s">
        <v>6721</v>
      </c>
      <c r="G868" s="110">
        <v>60</v>
      </c>
      <c r="H868" s="110">
        <f t="shared" si="26"/>
        <v>6</v>
      </c>
      <c r="I868" s="108">
        <f t="shared" si="27"/>
        <v>66</v>
      </c>
      <c r="J868" s="108" t="s">
        <v>6781</v>
      </c>
    </row>
    <row r="869" spans="1:10" s="77" customFormat="1" ht="35.25" customHeight="1">
      <c r="A869" s="108" t="s">
        <v>6396</v>
      </c>
      <c r="B869" s="72" t="s">
        <v>6487</v>
      </c>
      <c r="C869" s="111" t="s">
        <v>6506</v>
      </c>
      <c r="D869" s="72" t="s">
        <v>1854</v>
      </c>
      <c r="E869" s="108" t="s">
        <v>1950</v>
      </c>
      <c r="F869" s="109" t="s">
        <v>6722</v>
      </c>
      <c r="G869" s="110">
        <v>19</v>
      </c>
      <c r="H869" s="110">
        <f t="shared" si="26"/>
        <v>2</v>
      </c>
      <c r="I869" s="108">
        <f t="shared" si="27"/>
        <v>21</v>
      </c>
      <c r="J869" s="108" t="s">
        <v>6781</v>
      </c>
    </row>
    <row r="870" spans="1:10" s="77" customFormat="1" ht="35.25" customHeight="1">
      <c r="A870" s="108" t="s">
        <v>6397</v>
      </c>
      <c r="B870" s="72" t="s">
        <v>6488</v>
      </c>
      <c r="C870" s="111" t="s">
        <v>6506</v>
      </c>
      <c r="D870" s="72" t="s">
        <v>4737</v>
      </c>
      <c r="E870" s="108" t="s">
        <v>1946</v>
      </c>
      <c r="F870" s="109" t="s">
        <v>6723</v>
      </c>
      <c r="G870" s="110">
        <v>18</v>
      </c>
      <c r="H870" s="110">
        <f t="shared" si="26"/>
        <v>2</v>
      </c>
      <c r="I870" s="108">
        <f t="shared" si="27"/>
        <v>20</v>
      </c>
      <c r="J870" s="108" t="s">
        <v>6781</v>
      </c>
    </row>
    <row r="871" spans="1:10" s="77" customFormat="1" ht="35.25" customHeight="1">
      <c r="A871" s="108" t="s">
        <v>6398</v>
      </c>
      <c r="B871" s="72" t="s">
        <v>6488</v>
      </c>
      <c r="C871" s="111" t="s">
        <v>6506</v>
      </c>
      <c r="D871" s="72" t="s">
        <v>4737</v>
      </c>
      <c r="E871" s="108" t="s">
        <v>1947</v>
      </c>
      <c r="F871" s="109" t="s">
        <v>6724</v>
      </c>
      <c r="G871" s="110">
        <v>47</v>
      </c>
      <c r="H871" s="110">
        <f t="shared" si="26"/>
        <v>5</v>
      </c>
      <c r="I871" s="108">
        <f t="shared" si="27"/>
        <v>52</v>
      </c>
      <c r="J871" s="108" t="s">
        <v>6781</v>
      </c>
    </row>
    <row r="872" spans="1:10" s="77" customFormat="1" ht="35.25" customHeight="1">
      <c r="A872" s="108" t="s">
        <v>6399</v>
      </c>
      <c r="B872" s="72" t="s">
        <v>6488</v>
      </c>
      <c r="C872" s="111" t="s">
        <v>6506</v>
      </c>
      <c r="D872" s="72" t="s">
        <v>4737</v>
      </c>
      <c r="E872" s="108" t="s">
        <v>1948</v>
      </c>
      <c r="F872" s="109" t="s">
        <v>6725</v>
      </c>
      <c r="G872" s="110">
        <v>57</v>
      </c>
      <c r="H872" s="110">
        <f t="shared" si="26"/>
        <v>6</v>
      </c>
      <c r="I872" s="108">
        <f t="shared" si="27"/>
        <v>63</v>
      </c>
      <c r="J872" s="108" t="s">
        <v>6781</v>
      </c>
    </row>
    <row r="873" spans="1:10" s="77" customFormat="1" ht="35.25" customHeight="1">
      <c r="A873" s="108" t="s">
        <v>6400</v>
      </c>
      <c r="B873" s="72" t="s">
        <v>6488</v>
      </c>
      <c r="C873" s="111" t="s">
        <v>6506</v>
      </c>
      <c r="D873" s="72" t="s">
        <v>4737</v>
      </c>
      <c r="E873" s="108" t="s">
        <v>1949</v>
      </c>
      <c r="F873" s="109" t="s">
        <v>6726</v>
      </c>
      <c r="G873" s="110">
        <v>43</v>
      </c>
      <c r="H873" s="110">
        <f t="shared" si="26"/>
        <v>5</v>
      </c>
      <c r="I873" s="108">
        <f t="shared" si="27"/>
        <v>48</v>
      </c>
      <c r="J873" s="108" t="s">
        <v>6781</v>
      </c>
    </row>
    <row r="874" spans="1:10" s="77" customFormat="1" ht="35.25" customHeight="1">
      <c r="A874" s="108" t="s">
        <v>6401</v>
      </c>
      <c r="B874" s="72" t="s">
        <v>6488</v>
      </c>
      <c r="C874" s="111" t="s">
        <v>6506</v>
      </c>
      <c r="D874" s="72" t="s">
        <v>4737</v>
      </c>
      <c r="E874" s="108" t="s">
        <v>1950</v>
      </c>
      <c r="F874" s="109" t="s">
        <v>6727</v>
      </c>
      <c r="G874" s="110">
        <v>13</v>
      </c>
      <c r="H874" s="110">
        <f t="shared" si="26"/>
        <v>2</v>
      </c>
      <c r="I874" s="108">
        <f t="shared" si="27"/>
        <v>15</v>
      </c>
      <c r="J874" s="108" t="s">
        <v>6781</v>
      </c>
    </row>
    <row r="875" spans="1:10" s="77" customFormat="1" ht="35.25" customHeight="1">
      <c r="A875" s="108" t="s">
        <v>6402</v>
      </c>
      <c r="B875" s="72" t="s">
        <v>6489</v>
      </c>
      <c r="C875" s="111" t="s">
        <v>6507</v>
      </c>
      <c r="D875" s="72" t="s">
        <v>1854</v>
      </c>
      <c r="E875" s="108" t="s">
        <v>1946</v>
      </c>
      <c r="F875" s="109" t="s">
        <v>6728</v>
      </c>
      <c r="G875" s="110">
        <v>58</v>
      </c>
      <c r="H875" s="110">
        <f t="shared" si="26"/>
        <v>6</v>
      </c>
      <c r="I875" s="108">
        <f t="shared" si="27"/>
        <v>64</v>
      </c>
      <c r="J875" s="108" t="s">
        <v>6782</v>
      </c>
    </row>
    <row r="876" spans="1:10" s="77" customFormat="1" ht="35.25" customHeight="1">
      <c r="A876" s="108" t="s">
        <v>6403</v>
      </c>
      <c r="B876" s="72" t="s">
        <v>6489</v>
      </c>
      <c r="C876" s="111" t="s">
        <v>6507</v>
      </c>
      <c r="D876" s="72" t="s">
        <v>1854</v>
      </c>
      <c r="E876" s="108" t="s">
        <v>1947</v>
      </c>
      <c r="F876" s="109" t="s">
        <v>6729</v>
      </c>
      <c r="G876" s="110">
        <v>162</v>
      </c>
      <c r="H876" s="110">
        <f t="shared" si="26"/>
        <v>17</v>
      </c>
      <c r="I876" s="108">
        <f t="shared" si="27"/>
        <v>179</v>
      </c>
      <c r="J876" s="108" t="s">
        <v>6782</v>
      </c>
    </row>
    <row r="877" spans="1:10" s="77" customFormat="1" ht="35.25" customHeight="1">
      <c r="A877" s="108" t="s">
        <v>6404</v>
      </c>
      <c r="B877" s="72" t="s">
        <v>6489</v>
      </c>
      <c r="C877" s="111" t="s">
        <v>6507</v>
      </c>
      <c r="D877" s="72" t="s">
        <v>1854</v>
      </c>
      <c r="E877" s="108" t="s">
        <v>1948</v>
      </c>
      <c r="F877" s="109" t="s">
        <v>6730</v>
      </c>
      <c r="G877" s="110">
        <v>204</v>
      </c>
      <c r="H877" s="110">
        <f t="shared" si="26"/>
        <v>21</v>
      </c>
      <c r="I877" s="108">
        <f t="shared" si="27"/>
        <v>225</v>
      </c>
      <c r="J877" s="108" t="s">
        <v>6782</v>
      </c>
    </row>
    <row r="878" spans="1:10" s="77" customFormat="1" ht="35.25" customHeight="1">
      <c r="A878" s="108" t="s">
        <v>6405</v>
      </c>
      <c r="B878" s="72" t="s">
        <v>6489</v>
      </c>
      <c r="C878" s="111" t="s">
        <v>6507</v>
      </c>
      <c r="D878" s="72" t="s">
        <v>1854</v>
      </c>
      <c r="E878" s="108" t="s">
        <v>1949</v>
      </c>
      <c r="F878" s="109" t="s">
        <v>6731</v>
      </c>
      <c r="G878" s="110">
        <v>152</v>
      </c>
      <c r="H878" s="110">
        <f t="shared" si="26"/>
        <v>16</v>
      </c>
      <c r="I878" s="108">
        <f t="shared" si="27"/>
        <v>168</v>
      </c>
      <c r="J878" s="108" t="s">
        <v>6782</v>
      </c>
    </row>
    <row r="879" spans="1:10" s="77" customFormat="1" ht="35.25" customHeight="1">
      <c r="A879" s="108" t="s">
        <v>6406</v>
      </c>
      <c r="B879" s="72" t="s">
        <v>6489</v>
      </c>
      <c r="C879" s="111" t="s">
        <v>6507</v>
      </c>
      <c r="D879" s="72" t="s">
        <v>1854</v>
      </c>
      <c r="E879" s="108" t="s">
        <v>1950</v>
      </c>
      <c r="F879" s="109" t="s">
        <v>6732</v>
      </c>
      <c r="G879" s="110">
        <v>45</v>
      </c>
      <c r="H879" s="110">
        <f t="shared" si="26"/>
        <v>5</v>
      </c>
      <c r="I879" s="108">
        <f t="shared" si="27"/>
        <v>50</v>
      </c>
      <c r="J879" s="108" t="s">
        <v>6782</v>
      </c>
    </row>
    <row r="880" spans="1:10" s="77" customFormat="1" ht="35.25" customHeight="1">
      <c r="A880" s="108" t="s">
        <v>6407</v>
      </c>
      <c r="B880" s="72" t="s">
        <v>6490</v>
      </c>
      <c r="C880" s="111" t="s">
        <v>6507</v>
      </c>
      <c r="D880" s="72" t="s">
        <v>1870</v>
      </c>
      <c r="E880" s="108" t="s">
        <v>1946</v>
      </c>
      <c r="F880" s="109" t="s">
        <v>6733</v>
      </c>
      <c r="G880" s="110">
        <v>50</v>
      </c>
      <c r="H880" s="110">
        <f t="shared" si="26"/>
        <v>5</v>
      </c>
      <c r="I880" s="108">
        <f t="shared" si="27"/>
        <v>55</v>
      </c>
      <c r="J880" s="108" t="s">
        <v>6782</v>
      </c>
    </row>
    <row r="881" spans="1:10" s="77" customFormat="1" ht="35.25" customHeight="1">
      <c r="A881" s="108" t="s">
        <v>6408</v>
      </c>
      <c r="B881" s="72" t="s">
        <v>6490</v>
      </c>
      <c r="C881" s="111" t="s">
        <v>6507</v>
      </c>
      <c r="D881" s="72" t="s">
        <v>1870</v>
      </c>
      <c r="E881" s="108" t="s">
        <v>1947</v>
      </c>
      <c r="F881" s="109" t="s">
        <v>6734</v>
      </c>
      <c r="G881" s="110">
        <v>135</v>
      </c>
      <c r="H881" s="110">
        <f t="shared" si="26"/>
        <v>14</v>
      </c>
      <c r="I881" s="108">
        <f t="shared" si="27"/>
        <v>149</v>
      </c>
      <c r="J881" s="108" t="s">
        <v>6782</v>
      </c>
    </row>
    <row r="882" spans="1:10" s="77" customFormat="1" ht="35.25" customHeight="1">
      <c r="A882" s="108" t="s">
        <v>6409</v>
      </c>
      <c r="B882" s="72" t="s">
        <v>6490</v>
      </c>
      <c r="C882" s="111" t="s">
        <v>6507</v>
      </c>
      <c r="D882" s="72" t="s">
        <v>1870</v>
      </c>
      <c r="E882" s="108" t="s">
        <v>1948</v>
      </c>
      <c r="F882" s="109" t="s">
        <v>6735</v>
      </c>
      <c r="G882" s="110">
        <v>167</v>
      </c>
      <c r="H882" s="110">
        <f t="shared" si="26"/>
        <v>17</v>
      </c>
      <c r="I882" s="108">
        <f t="shared" si="27"/>
        <v>184</v>
      </c>
      <c r="J882" s="108" t="s">
        <v>6782</v>
      </c>
    </row>
    <row r="883" spans="1:10" s="77" customFormat="1" ht="35.25" customHeight="1">
      <c r="A883" s="108" t="s">
        <v>6410</v>
      </c>
      <c r="B883" s="72" t="s">
        <v>6490</v>
      </c>
      <c r="C883" s="111" t="s">
        <v>6507</v>
      </c>
      <c r="D883" s="72" t="s">
        <v>1870</v>
      </c>
      <c r="E883" s="108" t="s">
        <v>1949</v>
      </c>
      <c r="F883" s="109" t="s">
        <v>6736</v>
      </c>
      <c r="G883" s="110">
        <v>127</v>
      </c>
      <c r="H883" s="110">
        <f t="shared" si="26"/>
        <v>13</v>
      </c>
      <c r="I883" s="108">
        <f t="shared" si="27"/>
        <v>140</v>
      </c>
      <c r="J883" s="108" t="s">
        <v>6782</v>
      </c>
    </row>
    <row r="884" spans="1:10" s="77" customFormat="1" ht="35.25" customHeight="1">
      <c r="A884" s="108" t="s">
        <v>6411</v>
      </c>
      <c r="B884" s="72" t="s">
        <v>6490</v>
      </c>
      <c r="C884" s="111" t="s">
        <v>6507</v>
      </c>
      <c r="D884" s="72" t="s">
        <v>1870</v>
      </c>
      <c r="E884" s="108" t="s">
        <v>1950</v>
      </c>
      <c r="F884" s="109" t="s">
        <v>6737</v>
      </c>
      <c r="G884" s="110">
        <v>48</v>
      </c>
      <c r="H884" s="110">
        <f t="shared" si="26"/>
        <v>5</v>
      </c>
      <c r="I884" s="108">
        <f t="shared" si="27"/>
        <v>53</v>
      </c>
      <c r="J884" s="108" t="s">
        <v>6782</v>
      </c>
    </row>
    <row r="885" spans="1:10" s="77" customFormat="1" ht="35.25" customHeight="1">
      <c r="A885" s="108" t="s">
        <v>6412</v>
      </c>
      <c r="B885" s="72" t="s">
        <v>6491</v>
      </c>
      <c r="C885" s="111" t="s">
        <v>6507</v>
      </c>
      <c r="D885" s="72" t="s">
        <v>1871</v>
      </c>
      <c r="E885" s="108" t="s">
        <v>1946</v>
      </c>
      <c r="F885" s="109" t="s">
        <v>6738</v>
      </c>
      <c r="G885" s="110">
        <v>93</v>
      </c>
      <c r="H885" s="110">
        <f t="shared" si="26"/>
        <v>10</v>
      </c>
      <c r="I885" s="108">
        <f t="shared" si="27"/>
        <v>103</v>
      </c>
      <c r="J885" s="108" t="s">
        <v>6782</v>
      </c>
    </row>
    <row r="886" spans="1:10" s="77" customFormat="1" ht="35.25" customHeight="1">
      <c r="A886" s="108" t="s">
        <v>6413</v>
      </c>
      <c r="B886" s="72" t="s">
        <v>6491</v>
      </c>
      <c r="C886" s="111" t="s">
        <v>6507</v>
      </c>
      <c r="D886" s="72" t="s">
        <v>1871</v>
      </c>
      <c r="E886" s="108" t="s">
        <v>1947</v>
      </c>
      <c r="F886" s="109" t="s">
        <v>6739</v>
      </c>
      <c r="G886" s="110">
        <v>269</v>
      </c>
      <c r="H886" s="110">
        <f t="shared" si="26"/>
        <v>27</v>
      </c>
      <c r="I886" s="108">
        <f t="shared" si="27"/>
        <v>296</v>
      </c>
      <c r="J886" s="108" t="s">
        <v>6782</v>
      </c>
    </row>
    <row r="887" spans="1:10" s="77" customFormat="1" ht="35.25" customHeight="1">
      <c r="A887" s="108" t="s">
        <v>6414</v>
      </c>
      <c r="B887" s="72" t="s">
        <v>6491</v>
      </c>
      <c r="C887" s="111" t="s">
        <v>6507</v>
      </c>
      <c r="D887" s="72" t="s">
        <v>1871</v>
      </c>
      <c r="E887" s="108" t="s">
        <v>1948</v>
      </c>
      <c r="F887" s="109" t="s">
        <v>6740</v>
      </c>
      <c r="G887" s="110">
        <v>338</v>
      </c>
      <c r="H887" s="110">
        <f t="shared" si="26"/>
        <v>34</v>
      </c>
      <c r="I887" s="108">
        <f t="shared" si="27"/>
        <v>372</v>
      </c>
      <c r="J887" s="108" t="s">
        <v>6782</v>
      </c>
    </row>
    <row r="888" spans="1:10" s="77" customFormat="1" ht="35.25" customHeight="1">
      <c r="A888" s="108" t="s">
        <v>6415</v>
      </c>
      <c r="B888" s="72" t="s">
        <v>6491</v>
      </c>
      <c r="C888" s="111" t="s">
        <v>6507</v>
      </c>
      <c r="D888" s="72" t="s">
        <v>1871</v>
      </c>
      <c r="E888" s="108" t="s">
        <v>1949</v>
      </c>
      <c r="F888" s="109" t="s">
        <v>6741</v>
      </c>
      <c r="G888" s="110">
        <v>254</v>
      </c>
      <c r="H888" s="110">
        <f t="shared" si="26"/>
        <v>26</v>
      </c>
      <c r="I888" s="108">
        <f t="shared" si="27"/>
        <v>280</v>
      </c>
      <c r="J888" s="108" t="s">
        <v>6782</v>
      </c>
    </row>
    <row r="889" spans="1:10" s="77" customFormat="1" ht="35.25" customHeight="1">
      <c r="A889" s="108" t="s">
        <v>6416</v>
      </c>
      <c r="B889" s="72" t="s">
        <v>6491</v>
      </c>
      <c r="C889" s="111" t="s">
        <v>6507</v>
      </c>
      <c r="D889" s="72" t="s">
        <v>1871</v>
      </c>
      <c r="E889" s="108" t="s">
        <v>1950</v>
      </c>
      <c r="F889" s="109" t="s">
        <v>6742</v>
      </c>
      <c r="G889" s="110">
        <v>66</v>
      </c>
      <c r="H889" s="110">
        <f t="shared" si="26"/>
        <v>7</v>
      </c>
      <c r="I889" s="108">
        <f t="shared" si="27"/>
        <v>73</v>
      </c>
      <c r="J889" s="108" t="s">
        <v>6782</v>
      </c>
    </row>
    <row r="890" spans="1:10" s="77" customFormat="1" ht="35.25" customHeight="1">
      <c r="A890" s="108" t="s">
        <v>6417</v>
      </c>
      <c r="B890" s="72" t="s">
        <v>6492</v>
      </c>
      <c r="C890" s="111" t="s">
        <v>6507</v>
      </c>
      <c r="D890" s="72" t="s">
        <v>4738</v>
      </c>
      <c r="E890" s="108" t="s">
        <v>1946</v>
      </c>
      <c r="F890" s="109" t="s">
        <v>6743</v>
      </c>
      <c r="G890" s="110">
        <v>37</v>
      </c>
      <c r="H890" s="110">
        <f t="shared" si="26"/>
        <v>4</v>
      </c>
      <c r="I890" s="108">
        <f t="shared" si="27"/>
        <v>41</v>
      </c>
      <c r="J890" s="108" t="s">
        <v>6782</v>
      </c>
    </row>
    <row r="891" spans="1:10" s="77" customFormat="1" ht="35.25" customHeight="1">
      <c r="A891" s="108" t="s">
        <v>6418</v>
      </c>
      <c r="B891" s="72" t="s">
        <v>6492</v>
      </c>
      <c r="C891" s="111" t="s">
        <v>6507</v>
      </c>
      <c r="D891" s="72" t="s">
        <v>4738</v>
      </c>
      <c r="E891" s="108" t="s">
        <v>1947</v>
      </c>
      <c r="F891" s="109" t="s">
        <v>6744</v>
      </c>
      <c r="G891" s="110">
        <v>100</v>
      </c>
      <c r="H891" s="110">
        <f t="shared" si="26"/>
        <v>10</v>
      </c>
      <c r="I891" s="108">
        <f t="shared" si="27"/>
        <v>110</v>
      </c>
      <c r="J891" s="108" t="s">
        <v>6782</v>
      </c>
    </row>
    <row r="892" spans="1:10" s="77" customFormat="1" ht="35.25" customHeight="1">
      <c r="A892" s="108" t="s">
        <v>6419</v>
      </c>
      <c r="B892" s="72" t="s">
        <v>6492</v>
      </c>
      <c r="C892" s="111" t="s">
        <v>6507</v>
      </c>
      <c r="D892" s="72" t="s">
        <v>4738</v>
      </c>
      <c r="E892" s="108" t="s">
        <v>1948</v>
      </c>
      <c r="F892" s="109" t="s">
        <v>6745</v>
      </c>
      <c r="G892" s="110">
        <v>121</v>
      </c>
      <c r="H892" s="110">
        <f t="shared" si="26"/>
        <v>13</v>
      </c>
      <c r="I892" s="108">
        <f t="shared" si="27"/>
        <v>134</v>
      </c>
      <c r="J892" s="108" t="s">
        <v>6782</v>
      </c>
    </row>
    <row r="893" spans="1:10" s="77" customFormat="1" ht="35.25" customHeight="1">
      <c r="A893" s="108" t="s">
        <v>6420</v>
      </c>
      <c r="B893" s="72" t="s">
        <v>6492</v>
      </c>
      <c r="C893" s="111" t="s">
        <v>6507</v>
      </c>
      <c r="D893" s="72" t="s">
        <v>4738</v>
      </c>
      <c r="E893" s="108" t="s">
        <v>1949</v>
      </c>
      <c r="F893" s="109" t="s">
        <v>6746</v>
      </c>
      <c r="G893" s="110">
        <v>93</v>
      </c>
      <c r="H893" s="110">
        <f t="shared" si="26"/>
        <v>10</v>
      </c>
      <c r="I893" s="108">
        <f t="shared" si="27"/>
        <v>103</v>
      </c>
      <c r="J893" s="108" t="s">
        <v>6782</v>
      </c>
    </row>
    <row r="894" spans="1:10" s="77" customFormat="1" ht="35.25" customHeight="1">
      <c r="A894" s="108" t="s">
        <v>6421</v>
      </c>
      <c r="B894" s="72" t="s">
        <v>6492</v>
      </c>
      <c r="C894" s="111" t="s">
        <v>6507</v>
      </c>
      <c r="D894" s="72" t="s">
        <v>4738</v>
      </c>
      <c r="E894" s="108" t="s">
        <v>1950</v>
      </c>
      <c r="F894" s="109" t="s">
        <v>6747</v>
      </c>
      <c r="G894" s="110">
        <v>35</v>
      </c>
      <c r="H894" s="110">
        <f t="shared" si="26"/>
        <v>4</v>
      </c>
      <c r="I894" s="108">
        <f t="shared" si="27"/>
        <v>39</v>
      </c>
      <c r="J894" s="108" t="s">
        <v>6782</v>
      </c>
    </row>
    <row r="895" spans="1:10" s="77" customFormat="1" ht="35.25" customHeight="1">
      <c r="A895" s="108" t="s">
        <v>6422</v>
      </c>
      <c r="B895" s="72" t="s">
        <v>6493</v>
      </c>
      <c r="C895" s="111" t="s">
        <v>6507</v>
      </c>
      <c r="D895" s="72" t="s">
        <v>4697</v>
      </c>
      <c r="E895" s="108" t="s">
        <v>1946</v>
      </c>
      <c r="F895" s="109" t="s">
        <v>6748</v>
      </c>
      <c r="G895" s="110">
        <v>27</v>
      </c>
      <c r="H895" s="110">
        <f t="shared" si="26"/>
        <v>3</v>
      </c>
      <c r="I895" s="108">
        <f t="shared" si="27"/>
        <v>30</v>
      </c>
      <c r="J895" s="108" t="s">
        <v>6782</v>
      </c>
    </row>
    <row r="896" spans="1:10" s="77" customFormat="1" ht="35.25" customHeight="1">
      <c r="A896" s="108" t="s">
        <v>6423</v>
      </c>
      <c r="B896" s="72" t="s">
        <v>6493</v>
      </c>
      <c r="C896" s="111" t="s">
        <v>6507</v>
      </c>
      <c r="D896" s="72" t="s">
        <v>4697</v>
      </c>
      <c r="E896" s="108" t="s">
        <v>1947</v>
      </c>
      <c r="F896" s="109" t="s">
        <v>6749</v>
      </c>
      <c r="G896" s="110">
        <v>68</v>
      </c>
      <c r="H896" s="110">
        <f t="shared" si="26"/>
        <v>7</v>
      </c>
      <c r="I896" s="108">
        <f t="shared" si="27"/>
        <v>75</v>
      </c>
      <c r="J896" s="108" t="s">
        <v>6782</v>
      </c>
    </row>
    <row r="897" spans="1:10" s="77" customFormat="1" ht="35.25" customHeight="1">
      <c r="A897" s="108" t="s">
        <v>6424</v>
      </c>
      <c r="B897" s="72" t="s">
        <v>6493</v>
      </c>
      <c r="C897" s="111" t="s">
        <v>6507</v>
      </c>
      <c r="D897" s="72" t="s">
        <v>4697</v>
      </c>
      <c r="E897" s="108" t="s">
        <v>1948</v>
      </c>
      <c r="F897" s="109" t="s">
        <v>6750</v>
      </c>
      <c r="G897" s="110">
        <v>84</v>
      </c>
      <c r="H897" s="110">
        <f t="shared" si="26"/>
        <v>9</v>
      </c>
      <c r="I897" s="108">
        <f t="shared" si="27"/>
        <v>93</v>
      </c>
      <c r="J897" s="108" t="s">
        <v>6782</v>
      </c>
    </row>
    <row r="898" spans="1:10" s="77" customFormat="1" ht="35.25" customHeight="1">
      <c r="A898" s="108" t="s">
        <v>6425</v>
      </c>
      <c r="B898" s="72" t="s">
        <v>6493</v>
      </c>
      <c r="C898" s="111" t="s">
        <v>6507</v>
      </c>
      <c r="D898" s="72" t="s">
        <v>4697</v>
      </c>
      <c r="E898" s="108" t="s">
        <v>1949</v>
      </c>
      <c r="F898" s="109" t="s">
        <v>6751</v>
      </c>
      <c r="G898" s="110">
        <v>62</v>
      </c>
      <c r="H898" s="110">
        <f t="shared" si="26"/>
        <v>7</v>
      </c>
      <c r="I898" s="108">
        <f t="shared" si="27"/>
        <v>69</v>
      </c>
      <c r="J898" s="108" t="s">
        <v>6782</v>
      </c>
    </row>
    <row r="899" spans="1:10" s="77" customFormat="1" ht="35.25" customHeight="1">
      <c r="A899" s="108" t="s">
        <v>6426</v>
      </c>
      <c r="B899" s="72" t="s">
        <v>6493</v>
      </c>
      <c r="C899" s="111" t="s">
        <v>6507</v>
      </c>
      <c r="D899" s="72" t="s">
        <v>4697</v>
      </c>
      <c r="E899" s="108" t="s">
        <v>1950</v>
      </c>
      <c r="F899" s="109" t="s">
        <v>6752</v>
      </c>
      <c r="G899" s="110">
        <v>23</v>
      </c>
      <c r="H899" s="110">
        <f t="shared" si="26"/>
        <v>3</v>
      </c>
      <c r="I899" s="108">
        <f t="shared" si="27"/>
        <v>26</v>
      </c>
      <c r="J899" s="108" t="s">
        <v>6782</v>
      </c>
    </row>
    <row r="900" spans="1:10" s="77" customFormat="1" ht="35.25" customHeight="1">
      <c r="A900" s="108" t="s">
        <v>6427</v>
      </c>
      <c r="B900" s="72" t="s">
        <v>6494</v>
      </c>
      <c r="C900" s="111" t="s">
        <v>6507</v>
      </c>
      <c r="D900" s="72" t="s">
        <v>1851</v>
      </c>
      <c r="E900" s="108" t="s">
        <v>1946</v>
      </c>
      <c r="F900" s="109" t="s">
        <v>6753</v>
      </c>
      <c r="G900" s="110">
        <v>102</v>
      </c>
      <c r="H900" s="110">
        <f t="shared" ref="H900:H917" si="28">ROUNDUP(G900*10%,0)</f>
        <v>11</v>
      </c>
      <c r="I900" s="108">
        <f t="shared" ref="I900:I917" si="29">SUM(G900:H900)</f>
        <v>113</v>
      </c>
      <c r="J900" s="108" t="s">
        <v>6782</v>
      </c>
    </row>
    <row r="901" spans="1:10" s="77" customFormat="1" ht="35.25" customHeight="1">
      <c r="A901" s="108" t="s">
        <v>6428</v>
      </c>
      <c r="B901" s="72" t="s">
        <v>6494</v>
      </c>
      <c r="C901" s="111" t="s">
        <v>6507</v>
      </c>
      <c r="D901" s="72" t="s">
        <v>1851</v>
      </c>
      <c r="E901" s="108" t="s">
        <v>1947</v>
      </c>
      <c r="F901" s="109" t="s">
        <v>6754</v>
      </c>
      <c r="G901" s="110">
        <v>302</v>
      </c>
      <c r="H901" s="110">
        <f t="shared" si="28"/>
        <v>31</v>
      </c>
      <c r="I901" s="108">
        <f t="shared" si="29"/>
        <v>333</v>
      </c>
      <c r="J901" s="108" t="s">
        <v>6782</v>
      </c>
    </row>
    <row r="902" spans="1:10" s="77" customFormat="1" ht="35.25" customHeight="1">
      <c r="A902" s="108" t="s">
        <v>6429</v>
      </c>
      <c r="B902" s="72" t="s">
        <v>6494</v>
      </c>
      <c r="C902" s="111" t="s">
        <v>6507</v>
      </c>
      <c r="D902" s="72" t="s">
        <v>1851</v>
      </c>
      <c r="E902" s="108" t="s">
        <v>1948</v>
      </c>
      <c r="F902" s="109" t="s">
        <v>6755</v>
      </c>
      <c r="G902" s="110">
        <v>374</v>
      </c>
      <c r="H902" s="110">
        <f t="shared" si="28"/>
        <v>38</v>
      </c>
      <c r="I902" s="108">
        <f t="shared" si="29"/>
        <v>412</v>
      </c>
      <c r="J902" s="108" t="s">
        <v>6782</v>
      </c>
    </row>
    <row r="903" spans="1:10" s="77" customFormat="1" ht="35.25" customHeight="1">
      <c r="A903" s="108" t="s">
        <v>6430</v>
      </c>
      <c r="B903" s="72" t="s">
        <v>6494</v>
      </c>
      <c r="C903" s="111" t="s">
        <v>6507</v>
      </c>
      <c r="D903" s="72" t="s">
        <v>1851</v>
      </c>
      <c r="E903" s="108" t="s">
        <v>1949</v>
      </c>
      <c r="F903" s="109" t="s">
        <v>6756</v>
      </c>
      <c r="G903" s="110">
        <v>281</v>
      </c>
      <c r="H903" s="110">
        <f t="shared" si="28"/>
        <v>29</v>
      </c>
      <c r="I903" s="108">
        <f t="shared" si="29"/>
        <v>310</v>
      </c>
      <c r="J903" s="108" t="s">
        <v>6782</v>
      </c>
    </row>
    <row r="904" spans="1:10" s="77" customFormat="1" ht="35.25" customHeight="1">
      <c r="A904" s="108" t="s">
        <v>6431</v>
      </c>
      <c r="B904" s="72" t="s">
        <v>6494</v>
      </c>
      <c r="C904" s="111" t="s">
        <v>6507</v>
      </c>
      <c r="D904" s="72" t="s">
        <v>1851</v>
      </c>
      <c r="E904" s="108" t="s">
        <v>1950</v>
      </c>
      <c r="F904" s="109" t="s">
        <v>6757</v>
      </c>
      <c r="G904" s="110">
        <v>74</v>
      </c>
      <c r="H904" s="110">
        <f t="shared" si="28"/>
        <v>8</v>
      </c>
      <c r="I904" s="108">
        <f t="shared" si="29"/>
        <v>82</v>
      </c>
      <c r="J904" s="108" t="s">
        <v>6782</v>
      </c>
    </row>
    <row r="905" spans="1:10" s="77" customFormat="1" ht="35.25" customHeight="1">
      <c r="A905" s="108" t="s">
        <v>6432</v>
      </c>
      <c r="B905" s="72" t="s">
        <v>6495</v>
      </c>
      <c r="C905" s="111" t="s">
        <v>6504</v>
      </c>
      <c r="D905" s="72" t="s">
        <v>6511</v>
      </c>
      <c r="E905" s="108" t="s">
        <v>1946</v>
      </c>
      <c r="F905" s="109" t="s">
        <v>6758</v>
      </c>
      <c r="G905" s="110">
        <v>29</v>
      </c>
      <c r="H905" s="110">
        <f t="shared" si="28"/>
        <v>3</v>
      </c>
      <c r="I905" s="108">
        <f t="shared" si="29"/>
        <v>32</v>
      </c>
      <c r="J905" s="108" t="s">
        <v>6779</v>
      </c>
    </row>
    <row r="906" spans="1:10" s="77" customFormat="1" ht="35.25" customHeight="1">
      <c r="A906" s="108" t="s">
        <v>6433</v>
      </c>
      <c r="B906" s="72" t="s">
        <v>6495</v>
      </c>
      <c r="C906" s="111" t="s">
        <v>6504</v>
      </c>
      <c r="D906" s="72" t="s">
        <v>6511</v>
      </c>
      <c r="E906" s="108" t="s">
        <v>1947</v>
      </c>
      <c r="F906" s="109" t="s">
        <v>6759</v>
      </c>
      <c r="G906" s="110">
        <v>48</v>
      </c>
      <c r="H906" s="110">
        <f t="shared" si="28"/>
        <v>5</v>
      </c>
      <c r="I906" s="108">
        <f t="shared" si="29"/>
        <v>53</v>
      </c>
      <c r="J906" s="108" t="s">
        <v>6779</v>
      </c>
    </row>
    <row r="907" spans="1:10" s="77" customFormat="1" ht="35.25" customHeight="1">
      <c r="A907" s="108" t="s">
        <v>6434</v>
      </c>
      <c r="B907" s="72" t="s">
        <v>6495</v>
      </c>
      <c r="C907" s="111" t="s">
        <v>6504</v>
      </c>
      <c r="D907" s="72" t="s">
        <v>6511</v>
      </c>
      <c r="E907" s="108" t="s">
        <v>1948</v>
      </c>
      <c r="F907" s="109" t="s">
        <v>6760</v>
      </c>
      <c r="G907" s="110">
        <v>52</v>
      </c>
      <c r="H907" s="110">
        <f t="shared" si="28"/>
        <v>6</v>
      </c>
      <c r="I907" s="108">
        <f t="shared" si="29"/>
        <v>58</v>
      </c>
      <c r="J907" s="108" t="s">
        <v>6779</v>
      </c>
    </row>
    <row r="908" spans="1:10" s="77" customFormat="1" ht="35.25" customHeight="1">
      <c r="A908" s="108" t="s">
        <v>6435</v>
      </c>
      <c r="B908" s="72" t="s">
        <v>6495</v>
      </c>
      <c r="C908" s="111" t="s">
        <v>6504</v>
      </c>
      <c r="D908" s="72" t="s">
        <v>6511</v>
      </c>
      <c r="E908" s="108" t="s">
        <v>1949</v>
      </c>
      <c r="F908" s="109" t="s">
        <v>6761</v>
      </c>
      <c r="G908" s="110">
        <v>35</v>
      </c>
      <c r="H908" s="110">
        <f t="shared" si="28"/>
        <v>4</v>
      </c>
      <c r="I908" s="108">
        <f t="shared" si="29"/>
        <v>39</v>
      </c>
      <c r="J908" s="108" t="s">
        <v>6779</v>
      </c>
    </row>
    <row r="909" spans="1:10" s="77" customFormat="1" ht="35.25" customHeight="1">
      <c r="A909" s="108" t="s">
        <v>6436</v>
      </c>
      <c r="B909" s="72" t="s">
        <v>6448</v>
      </c>
      <c r="C909" s="111" t="s">
        <v>6497</v>
      </c>
      <c r="D909" s="72" t="s">
        <v>4737</v>
      </c>
      <c r="E909" s="108" t="s">
        <v>1950</v>
      </c>
      <c r="F909" s="109" t="s">
        <v>6762</v>
      </c>
      <c r="G909" s="110">
        <v>7</v>
      </c>
      <c r="H909" s="110">
        <f t="shared" si="28"/>
        <v>1</v>
      </c>
      <c r="I909" s="108">
        <f t="shared" si="29"/>
        <v>8</v>
      </c>
      <c r="J909" s="108" t="s">
        <v>6772</v>
      </c>
    </row>
    <row r="910" spans="1:10" s="77" customFormat="1" ht="35.25" customHeight="1">
      <c r="A910" s="108" t="s">
        <v>6437</v>
      </c>
      <c r="B910" s="72" t="s">
        <v>6449</v>
      </c>
      <c r="C910" s="111" t="s">
        <v>6497</v>
      </c>
      <c r="D910" s="72" t="s">
        <v>4702</v>
      </c>
      <c r="E910" s="108" t="s">
        <v>1950</v>
      </c>
      <c r="F910" s="109" t="s">
        <v>6763</v>
      </c>
      <c r="G910" s="110">
        <v>7</v>
      </c>
      <c r="H910" s="110">
        <f t="shared" si="28"/>
        <v>1</v>
      </c>
      <c r="I910" s="108">
        <f t="shared" si="29"/>
        <v>8</v>
      </c>
      <c r="J910" s="108" t="s">
        <v>6772</v>
      </c>
    </row>
    <row r="911" spans="1:10" s="77" customFormat="1" ht="35.25" customHeight="1">
      <c r="A911" s="108" t="s">
        <v>6438</v>
      </c>
      <c r="B911" s="72" t="s">
        <v>6450</v>
      </c>
      <c r="C911" s="111" t="s">
        <v>6497</v>
      </c>
      <c r="D911" s="72" t="s">
        <v>1854</v>
      </c>
      <c r="E911" s="108" t="s">
        <v>1950</v>
      </c>
      <c r="F911" s="109" t="s">
        <v>6764</v>
      </c>
      <c r="G911" s="110">
        <v>14</v>
      </c>
      <c r="H911" s="110">
        <f t="shared" si="28"/>
        <v>2</v>
      </c>
      <c r="I911" s="108">
        <f t="shared" si="29"/>
        <v>16</v>
      </c>
      <c r="J911" s="108" t="s">
        <v>6772</v>
      </c>
    </row>
    <row r="912" spans="1:10" s="77" customFormat="1" ht="35.25" customHeight="1">
      <c r="A912" s="108" t="s">
        <v>6439</v>
      </c>
      <c r="B912" s="72" t="s">
        <v>6461</v>
      </c>
      <c r="C912" s="111" t="s">
        <v>6501</v>
      </c>
      <c r="D912" s="72" t="s">
        <v>1851</v>
      </c>
      <c r="E912" s="108" t="s">
        <v>1950</v>
      </c>
      <c r="F912" s="109" t="s">
        <v>6765</v>
      </c>
      <c r="G912" s="110">
        <v>16</v>
      </c>
      <c r="H912" s="110">
        <f t="shared" si="28"/>
        <v>2</v>
      </c>
      <c r="I912" s="108">
        <f t="shared" si="29"/>
        <v>18</v>
      </c>
      <c r="J912" s="108" t="s">
        <v>6776</v>
      </c>
    </row>
    <row r="913" spans="1:11" s="77" customFormat="1" ht="35.25" customHeight="1">
      <c r="A913" s="108" t="s">
        <v>6440</v>
      </c>
      <c r="B913" s="72" t="s">
        <v>6462</v>
      </c>
      <c r="C913" s="111" t="s">
        <v>6501</v>
      </c>
      <c r="D913" s="72" t="s">
        <v>1854</v>
      </c>
      <c r="E913" s="108" t="s">
        <v>1950</v>
      </c>
      <c r="F913" s="109" t="s">
        <v>6766</v>
      </c>
      <c r="G913" s="110">
        <v>11</v>
      </c>
      <c r="H913" s="110">
        <f t="shared" si="28"/>
        <v>2</v>
      </c>
      <c r="I913" s="108">
        <f t="shared" si="29"/>
        <v>13</v>
      </c>
      <c r="J913" s="108" t="s">
        <v>6776</v>
      </c>
    </row>
    <row r="914" spans="1:11" s="77" customFormat="1" ht="35.25" customHeight="1">
      <c r="A914" s="108" t="s">
        <v>6441</v>
      </c>
      <c r="B914" s="72" t="s">
        <v>6463</v>
      </c>
      <c r="C914" s="111" t="s">
        <v>6501</v>
      </c>
      <c r="D914" s="72" t="s">
        <v>4739</v>
      </c>
      <c r="E914" s="108" t="s">
        <v>1950</v>
      </c>
      <c r="F914" s="109" t="s">
        <v>6767</v>
      </c>
      <c r="G914" s="110">
        <v>9</v>
      </c>
      <c r="H914" s="110">
        <f t="shared" si="28"/>
        <v>1</v>
      </c>
      <c r="I914" s="108">
        <f t="shared" si="29"/>
        <v>10</v>
      </c>
      <c r="J914" s="108" t="s">
        <v>6776</v>
      </c>
    </row>
    <row r="915" spans="1:11" s="77" customFormat="1" ht="35.25" customHeight="1">
      <c r="A915" s="108" t="s">
        <v>6442</v>
      </c>
      <c r="B915" s="72" t="s">
        <v>6464</v>
      </c>
      <c r="C915" s="111" t="s">
        <v>6501</v>
      </c>
      <c r="D915" s="72" t="s">
        <v>1871</v>
      </c>
      <c r="E915" s="108" t="s">
        <v>1950</v>
      </c>
      <c r="F915" s="109" t="s">
        <v>6768</v>
      </c>
      <c r="G915" s="110">
        <v>16</v>
      </c>
      <c r="H915" s="110">
        <f t="shared" si="28"/>
        <v>2</v>
      </c>
      <c r="I915" s="108">
        <f t="shared" si="29"/>
        <v>18</v>
      </c>
      <c r="J915" s="108" t="s">
        <v>6776</v>
      </c>
    </row>
    <row r="916" spans="1:11" s="77" customFormat="1" ht="35.25" customHeight="1">
      <c r="A916" s="108" t="s">
        <v>6443</v>
      </c>
      <c r="B916" s="72" t="s">
        <v>6465</v>
      </c>
      <c r="C916" s="111" t="s">
        <v>6501</v>
      </c>
      <c r="D916" s="72" t="s">
        <v>1870</v>
      </c>
      <c r="E916" s="108" t="s">
        <v>1950</v>
      </c>
      <c r="F916" s="109" t="s">
        <v>6769</v>
      </c>
      <c r="G916" s="110">
        <v>11</v>
      </c>
      <c r="H916" s="110">
        <f t="shared" si="28"/>
        <v>2</v>
      </c>
      <c r="I916" s="108">
        <f t="shared" si="29"/>
        <v>13</v>
      </c>
      <c r="J916" s="108" t="s">
        <v>6776</v>
      </c>
    </row>
    <row r="917" spans="1:11" s="77" customFormat="1" ht="35.25" customHeight="1">
      <c r="A917" s="108" t="s">
        <v>6444</v>
      </c>
      <c r="B917" s="72" t="s">
        <v>6466</v>
      </c>
      <c r="C917" s="111" t="s">
        <v>6501</v>
      </c>
      <c r="D917" s="72" t="s">
        <v>4741</v>
      </c>
      <c r="E917" s="108" t="s">
        <v>1950</v>
      </c>
      <c r="F917" s="109" t="s">
        <v>6770</v>
      </c>
      <c r="G917" s="110">
        <v>9</v>
      </c>
      <c r="H917" s="110">
        <f t="shared" si="28"/>
        <v>1</v>
      </c>
      <c r="I917" s="108">
        <f t="shared" si="29"/>
        <v>10</v>
      </c>
      <c r="J917" s="108" t="s">
        <v>6776</v>
      </c>
    </row>
    <row r="918" spans="1:11" s="77" customFormat="1" ht="35.25" customHeight="1">
      <c r="A918" s="108"/>
      <c r="B918" s="108"/>
      <c r="C918" s="111"/>
      <c r="D918" s="72"/>
      <c r="E918" s="108"/>
      <c r="F918" s="109"/>
      <c r="G918" s="110">
        <f>SUM(G3:G917)</f>
        <v>54349</v>
      </c>
      <c r="H918" s="110">
        <f>SUM(H3:H917)</f>
        <v>5851</v>
      </c>
      <c r="I918" s="110">
        <v>54349</v>
      </c>
      <c r="J918" s="110"/>
      <c r="K918" s="110" t="e">
        <f>SUM(K3:K917)</f>
        <v>#N/A</v>
      </c>
    </row>
  </sheetData>
  <autoFilter ref="A2:K918" xr:uid="{B2B9AB55-360E-4AF4-B27F-A6FA1464AC85}"/>
  <pageMargins left="0" right="0" top="0.25" bottom="0.25" header="0.05" footer="0.05"/>
  <pageSetup paperSize="9" scale="3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6" customWidth="1"/>
    <col min="3" max="3" width="38.1796875" style="86" customWidth="1"/>
    <col min="4" max="4" width="21.81640625" style="86" bestFit="1" customWidth="1"/>
    <col min="5" max="5" width="13.54296875" style="86" customWidth="1"/>
    <col min="6" max="6" width="55.1796875" style="86" customWidth="1"/>
    <col min="7" max="7" width="17.1796875" style="86" customWidth="1"/>
    <col min="8" max="16384" width="9.1796875" style="86"/>
  </cols>
  <sheetData>
    <row r="1" spans="1:13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'MER.QT-1.BM2'!Print_Area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2024-08-05T04:33:14Z</cp:lastPrinted>
  <dcterms:created xsi:type="dcterms:W3CDTF">2020-11-11T02:21:38Z</dcterms:created>
  <dcterms:modified xsi:type="dcterms:W3CDTF">2025-04-04T06:09:26Z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