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66925"/>
  <mc:AlternateContent xmlns:mc="http://schemas.openxmlformats.org/markup-compatibility/2006">
    <mc:Choice Requires="x15">
      <x15ac:absPath xmlns:x15ac="http://schemas.microsoft.com/office/spreadsheetml/2010/11/ac" url="N:\Merchandising\CUSTOMERS\2 - NEW FOLDER SYSTEM\CUSTOMERS\PALACE\5. SEASON\9. AW24\3. HOLIDAY\2 - PRODUCTION\3. STYLE FILE - COMMENTS\TECH PACKS\NEW 22.FEB.24\H24 NEEDLES\H24 NEEDLES UA\awh24-(p27)-specs\"/>
    </mc:Choice>
  </mc:AlternateContent>
  <xr:revisionPtr revIDLastSave="0" documentId="13_ncr:1_{B2459D2E-3AE7-4809-B730-42B07AC07CE5}" xr6:coauthVersionLast="47" xr6:coauthVersionMax="47" xr10:uidLastSave="{00000000-0000-0000-0000-000000000000}"/>
  <bookViews>
    <workbookView xWindow="-110" yWindow="-110" windowWidth="19420" windowHeight="10300" activeTab="1" xr2:uid="{1EFDBB70-8327-DC41-B01C-23B403A5EDD3}"/>
  </bookViews>
  <sheets>
    <sheet name="COVERSHEET" sheetId="4" r:id="rId1"/>
    <sheet name="GRADING " sheetId="1" r:id="rId2"/>
    <sheet name="SAMPLE MEASURES" sheetId="2" r:id="rId3"/>
    <sheet name="POM" sheetId="8" r:id="rId4"/>
    <sheet name="FIT REFERENCE PICS" sheetId="9" state="hidden" r:id="rId5"/>
    <sheet name="COMMENTS P1" sheetId="3" r:id="rId6"/>
    <sheet name="COMMENTS P2" sheetId="5" r:id="rId7"/>
    <sheet name="COMMENTS P3" sheetId="6" r:id="rId8"/>
    <sheet name="COMMENTS SIZE SET" sheetId="7" r:id="rId9"/>
  </sheets>
  <definedNames>
    <definedName name="_xlnm.Print_Area" localSheetId="0">COVERSHEET!$A$1:$L$39</definedName>
    <definedName name="_xlnm.Print_Area" localSheetId="1">'GRADING '!$A$1:$K$67</definedName>
    <definedName name="_xlnm.Print_Area" localSheetId="2">'SAMPLE MEASURES'!$A$1:$Q$67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1" i="1" l="1"/>
  <c r="J41" i="1" s="1"/>
  <c r="I43" i="1"/>
  <c r="J43" i="1" s="1"/>
  <c r="I44" i="1"/>
  <c r="J44" i="1" s="1"/>
  <c r="G41" i="1"/>
  <c r="F41" i="1" s="1"/>
  <c r="G43" i="1"/>
  <c r="F43" i="1" s="1"/>
  <c r="G44" i="1"/>
  <c r="F44" i="1" s="1"/>
  <c r="I32" i="1" l="1"/>
  <c r="J32" i="1" s="1"/>
  <c r="I33" i="1"/>
  <c r="J33" i="1" s="1"/>
  <c r="I34" i="1"/>
  <c r="J34" i="1" s="1"/>
  <c r="G32" i="1"/>
  <c r="F32" i="1" s="1"/>
  <c r="G33" i="1"/>
  <c r="F33" i="1" s="1"/>
  <c r="G34" i="1"/>
  <c r="F34" i="1" s="1"/>
  <c r="I35" i="1" l="1"/>
  <c r="J35" i="1" s="1"/>
  <c r="I36" i="1"/>
  <c r="J36" i="1" s="1"/>
  <c r="I37" i="1"/>
  <c r="J37" i="1" s="1"/>
  <c r="I38" i="1"/>
  <c r="J38" i="1" s="1"/>
  <c r="I39" i="1"/>
  <c r="J39" i="1" s="1"/>
  <c r="G35" i="1"/>
  <c r="F35" i="1" s="1"/>
  <c r="G36" i="1"/>
  <c r="F36" i="1" s="1"/>
  <c r="G37" i="1"/>
  <c r="F37" i="1" s="1"/>
  <c r="G38" i="1"/>
  <c r="F38" i="1" s="1"/>
  <c r="G39" i="1"/>
  <c r="F39" i="1" s="1"/>
  <c r="I29" i="1" l="1"/>
  <c r="J29" i="1" s="1"/>
  <c r="I30" i="1"/>
  <c r="J30" i="1" s="1"/>
  <c r="G29" i="1"/>
  <c r="F29" i="1" s="1"/>
  <c r="G30" i="1"/>
  <c r="F30" i="1" s="1"/>
  <c r="I25" i="1"/>
  <c r="J25" i="1" s="1"/>
  <c r="I8" i="1"/>
  <c r="J8" i="1" s="1"/>
  <c r="I9" i="1"/>
  <c r="J9" i="1" s="1"/>
  <c r="I10" i="1"/>
  <c r="J10" i="1" s="1"/>
  <c r="I11" i="1"/>
  <c r="J11" i="1" s="1"/>
  <c r="I12" i="1"/>
  <c r="J12" i="1" s="1"/>
  <c r="I13" i="1"/>
  <c r="J13" i="1" s="1"/>
  <c r="I14" i="1"/>
  <c r="J14" i="1" s="1"/>
  <c r="I15" i="1"/>
  <c r="J15" i="1" s="1"/>
  <c r="I16" i="1"/>
  <c r="J16" i="1" s="1"/>
  <c r="I17" i="1"/>
  <c r="J17" i="1" s="1"/>
  <c r="I18" i="1"/>
  <c r="J18" i="1" s="1"/>
  <c r="I19" i="1"/>
  <c r="J19" i="1" s="1"/>
  <c r="I21" i="1"/>
  <c r="J21" i="1" s="1"/>
  <c r="I22" i="1"/>
  <c r="J22" i="1" s="1"/>
  <c r="I23" i="1"/>
  <c r="J23" i="1" s="1"/>
  <c r="I24" i="1"/>
  <c r="J24" i="1" s="1"/>
  <c r="I26" i="1"/>
  <c r="J26" i="1" s="1"/>
  <c r="I27" i="1"/>
  <c r="J27" i="1" s="1"/>
  <c r="I28" i="1"/>
  <c r="J28" i="1" s="1"/>
  <c r="G8" i="1"/>
  <c r="F8" i="1" s="1"/>
  <c r="G9" i="1"/>
  <c r="F9" i="1" s="1"/>
  <c r="G10" i="1"/>
  <c r="F10" i="1" s="1"/>
  <c r="G11" i="1"/>
  <c r="F11" i="1" s="1"/>
  <c r="G12" i="1"/>
  <c r="F12" i="1" s="1"/>
  <c r="G13" i="1"/>
  <c r="F13" i="1" s="1"/>
  <c r="G14" i="1"/>
  <c r="F14" i="1" s="1"/>
  <c r="G15" i="1"/>
  <c r="F15" i="1" s="1"/>
  <c r="G16" i="1"/>
  <c r="F16" i="1" s="1"/>
  <c r="G17" i="1"/>
  <c r="F17" i="1" s="1"/>
  <c r="G18" i="1"/>
  <c r="F18" i="1" s="1"/>
  <c r="G19" i="1"/>
  <c r="F19" i="1" s="1"/>
  <c r="G21" i="1"/>
  <c r="F21" i="1" s="1"/>
  <c r="G22" i="1"/>
  <c r="F22" i="1" s="1"/>
  <c r="G23" i="1"/>
  <c r="F23" i="1" s="1"/>
  <c r="G24" i="1"/>
  <c r="F24" i="1" s="1"/>
  <c r="G25" i="1"/>
  <c r="F25" i="1" s="1"/>
  <c r="G26" i="1"/>
  <c r="F26" i="1" s="1"/>
  <c r="G27" i="1"/>
  <c r="F27" i="1" s="1"/>
  <c r="G28" i="1"/>
  <c r="F28" i="1" s="1"/>
  <c r="I7" i="1"/>
  <c r="J7" i="1" s="1"/>
  <c r="G7" i="1"/>
  <c r="F7" i="1" s="1"/>
  <c r="V55" i="1" l="1"/>
  <c r="W55" i="1" s="1"/>
  <c r="X55" i="1" s="1"/>
  <c r="V32" i="1"/>
  <c r="U32" i="1" s="1"/>
  <c r="T32" i="1" s="1"/>
  <c r="U55" i="1" l="1"/>
  <c r="T55" i="1" s="1"/>
  <c r="W32" i="1"/>
  <c r="X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D1" i="1"/>
  <c r="E1" i="1"/>
  <c r="G1" i="1"/>
  <c r="H1" i="1"/>
  <c r="A2" i="1"/>
  <c r="B2" i="1"/>
  <c r="D2" i="1"/>
  <c r="E2" i="1"/>
  <c r="G2" i="1"/>
  <c r="H2" i="1"/>
  <c r="A3" i="1"/>
  <c r="B3" i="1"/>
  <c r="D3" i="1"/>
  <c r="E3" i="1"/>
  <c r="G3" i="1"/>
  <c r="H3" i="1"/>
  <c r="A4" i="1"/>
  <c r="B4" i="1"/>
  <c r="D4" i="1"/>
  <c r="E4" i="1"/>
  <c r="G4" i="1"/>
  <c r="H4" i="1"/>
</calcChain>
</file>

<file path=xl/sharedStrings.xml><?xml version="1.0" encoding="utf-8"?>
<sst xmlns="http://schemas.openxmlformats.org/spreadsheetml/2006/main" count="306" uniqueCount="173">
  <si>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</si>
  <si>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</si>
  <si>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</si>
  <si>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</si>
  <si>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</si>
  <si>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</si>
  <si>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</si>
  <si>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</si>
  <si>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</si>
  <si>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</si>
  <si>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</si>
  <si>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</si>
  <si>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</si>
  <si>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</si>
  <si>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</si>
  <si>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</si>
  <si>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</si>
  <si>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</si>
  <si>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</si>
  <si>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</si>
  <si>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</si>
  <si>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</si>
  <si>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</si>
  <si>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</si>
  <si>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</si>
  <si>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</si>
  <si>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</si>
  <si>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</si>
  <si>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</si>
  <si>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</si>
  <si>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</si>
  <si>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</si>
  <si>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</si>
  <si>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</si>
  <si>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</si>
  <si>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</si>
  <si>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</si>
  <si>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</si>
  <si>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</si>
  <si>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</si>
  <si>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</si>
  <si>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</si>
  <si>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</si>
  <si>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</si>
  <si>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</si>
  <si>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</si>
  <si>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</si>
  <si>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</si>
  <si>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</si>
  <si>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</si>
  <si>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</si>
  <si>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</si>
  <si>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</si>
  <si>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</si>
  <si>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</si>
  <si>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</si>
  <si>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</si>
  <si>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</si>
  <si>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</si>
  <si>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</si>
  <si>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</si>
  <si>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</si>
  <si>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</si>
  <si>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</si>
  <si>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</si>
  <si>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</si>
  <si>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</si>
  <si>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</si>
  <si>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</si>
  <si>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</si>
  <si>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</si>
  <si>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</si>
  <si>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</si>
  <si>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</si>
  <si>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</si>
  <si>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</si>
  <si>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</si>
  <si>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</si>
  <si>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</si>
  <si>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</si>
  <si>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</si>
  <si>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</si>
  <si>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</si>
  <si>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</si>
  <si>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</si>
  <si>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</si>
  <si>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</si>
  <si>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</si>
  <si>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</si>
  <si>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</si>
  <si>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</si>
  <si>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</si>
  <si>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</si>
  <si>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</si>
  <si>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</si>
  <si>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</si>
  <si>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</si>
  <si>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</si>
  <si>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</si>
  <si>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</si>
  <si>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</si>
  <si>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U</t>
  </si>
  <si>
    <t>V</t>
  </si>
  <si>
    <t>W</t>
  </si>
  <si>
    <t>Z</t>
  </si>
  <si>
    <t xml:space="preserve">CF ZIP </t>
  </si>
  <si>
    <t xml:space="preserve">COLLAR MEASUREMENTS </t>
  </si>
  <si>
    <t>T</t>
  </si>
  <si>
    <t>COLLAR TOP EDGE RELAXED</t>
  </si>
  <si>
    <t>COLLAR BOTTOM EDGE / NECK EDGE RELAXED</t>
  </si>
  <si>
    <t>COLLAR HEIGHT AT CB</t>
  </si>
  <si>
    <t>COLLAR HEIGHT AT CF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</si>
  <si>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CS32CWS</t>
    </r>
  </si>
  <si>
    <r>
      <t xml:space="preserve">1/2 CHEST AT ARMPIT - </t>
    </r>
    <r>
      <rPr>
        <sz val="8"/>
        <color rgb="FFFF0000"/>
        <rFont val="Arial"/>
        <family val="2"/>
      </rPr>
      <t>(37.5 CM FROM SNP)</t>
    </r>
  </si>
  <si>
    <t>B2</t>
  </si>
  <si>
    <t>B3</t>
  </si>
  <si>
    <t>1/2 BODY - (43 CM FROM SNP)</t>
  </si>
  <si>
    <t>1/2 BODY - (47 CM FROM SNP)</t>
  </si>
  <si>
    <t xml:space="preserve">POCKET MEASUREMENTS 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</si>
  <si>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</si>
  <si>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</si>
  <si>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</si>
  <si>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</si>
  <si>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</si>
  <si>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</si>
  <si>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</si>
  <si>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</si>
  <si>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</si>
  <si>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</si>
  <si>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/</t>
  </si>
  <si>
    <t>P26CS064_065_066</t>
  </si>
  <si>
    <t xml:space="preserve">HOLIDAY 2024 </t>
  </si>
  <si>
    <t>PALACE NEEDLES TRACK TOP</t>
  </si>
  <si>
    <t>P27NDCS001_002_003</t>
  </si>
  <si>
    <t>15/02/2024. ER</t>
  </si>
  <si>
    <r>
      <rPr>
        <b/>
        <sz val="10"/>
        <color rgb="FFFF0000"/>
        <rFont val="Arial"/>
        <family val="2"/>
      </rPr>
      <t xml:space="preserve">ZIP UP FUNNEL NECK RAGLAN SLEEVE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HEM</t>
    </r>
  </si>
  <si>
    <t>CS32CWS ZIP UP FUNNEL NECK RAGLAN SLEEVE</t>
  </si>
  <si>
    <t>dài thân trước - từ đỉnh vai tới lai</t>
  </si>
  <si>
    <t>dai thân sau- từ giữa cổ sau tới lai</t>
  </si>
  <si>
    <t>1/2 ngực tại nách - 37.5cm cm từ đẩu vai</t>
  </si>
  <si>
    <t xml:space="preserve">1/2 lai đo căng </t>
  </si>
  <si>
    <t>1/2 lai đo êm</t>
  </si>
  <si>
    <t>Dai tay ( từ đầu vai tới lai)</t>
  </si>
  <si>
    <t>rộng vai</t>
  </si>
  <si>
    <t xml:space="preserve">bắp tay- 2cm dưới nách- đo vuông góc </t>
  </si>
  <si>
    <t xml:space="preserve">khủy tay- đo tại 1/2 sườn tay trong - đo vuông góc </t>
  </si>
  <si>
    <t>1/2 của tay đo êm</t>
  </si>
  <si>
    <t xml:space="preserve">1/2 cửa tay đo căng - 2cm trên rib </t>
  </si>
  <si>
    <t xml:space="preserve">rộng cổ - từ đỉnh vai tới đỉnh vai </t>
  </si>
  <si>
    <t xml:space="preserve">giãn cổ tối thiểu </t>
  </si>
  <si>
    <t xml:space="preserve">nách áo </t>
  </si>
  <si>
    <t>1/2 vai</t>
  </si>
  <si>
    <t>1/2 eo - 43cm từ đỉnh vai</t>
  </si>
  <si>
    <t>1/2 eo - 47cm từ đỉnh vai</t>
  </si>
  <si>
    <t xml:space="preserve">nách - đo thẳng </t>
  </si>
  <si>
    <t>to bản cổ áo</t>
  </si>
  <si>
    <t>to bản bo tay</t>
  </si>
  <si>
    <t>to bản bo lai</t>
  </si>
  <si>
    <t>hạ cổ sau</t>
  </si>
  <si>
    <t xml:space="preserve">hạ cổ trước </t>
  </si>
  <si>
    <t>chồm vai</t>
  </si>
  <si>
    <t>to bản đô tại giữa sau</t>
  </si>
  <si>
    <t xml:space="preserve">dài khóa giữa trước </t>
  </si>
  <si>
    <t>DÀI ĐẮP ĐÔ TRÊN VAI</t>
  </si>
  <si>
    <t>cổ đo êm</t>
  </si>
  <si>
    <t>mép cổ sau đo êm</t>
  </si>
  <si>
    <t xml:space="preserve">cao cổ tại giữa trước </t>
  </si>
  <si>
    <t>cao cổ tại giữa sau</t>
  </si>
  <si>
    <t>rộng túi tại mép trên</t>
  </si>
  <si>
    <t>rộồn túi tại điểm rộng nhất</t>
  </si>
  <si>
    <t xml:space="preserve">rộng túi tại mép dưới </t>
  </si>
  <si>
    <t xml:space="preserve">cao túi </t>
  </si>
  <si>
    <t>cao túi tại cạnh bên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</si>
</sst>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9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b/>
      <sz val="8"/>
      <color rgb="FF000000"/>
      <name val="Helvetica"/>
      <family val="2"/>
    </font>
    <font>
      <b/>
      <sz val="10"/>
      <color theme="1"/>
      <name val="Arial"/>
      <family val="2"/>
    </font>
    <font>
      <sz val="8"/>
      <color theme="1"/>
      <name val="Geneva"/>
      <family val="2"/>
    </font>
    <font>
      <sz val="12"/>
      <color theme="0"/>
      <name val="Calibri"/>
      <family val="2"/>
      <scheme val="minor"/>
    </font>
    <font>
      <sz val="8"/>
      <color theme="1"/>
      <name val="Helvetica"/>
      <family val="2"/>
    </font>
    <font>
      <b/>
      <sz val="8"/>
      <color theme="1"/>
      <name val="Helvetica"/>
      <family val="2"/>
    </font>
    <font>
      <b/>
      <sz val="8"/>
      <color theme="1"/>
      <name val="Arial"/>
      <family val="2"/>
    </font>
    <font>
      <sz val="9"/>
      <name val="Geneva"/>
      <family val="2"/>
    </font>
    <font>
      <sz val="8"/>
      <color theme="1"/>
      <name val="Arial"/>
      <family val="2"/>
    </font>
    <font>
      <sz val="9"/>
      <color theme="2" tint="-9.9978637043366805E-2"/>
      <name val="Helvetica"/>
      <family val="2"/>
    </font>
    <font>
      <b/>
      <sz val="8"/>
      <color theme="2" tint="-9.9978637043366805E-2"/>
      <name val="Arial"/>
      <family val="2"/>
    </font>
    <font>
      <b/>
      <sz val="14"/>
      <color rgb="FF000000"/>
      <name val="Calibri (Body)"/>
    </font>
    <font>
      <b/>
      <sz val="10"/>
      <color theme="1"/>
      <name val="ArialNarrow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</fills>
  <borders count="53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5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3" fillId="0" borderId="0"/>
  </cellStyleXfs>
  <cellXfs count="386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39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39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4" fillId="7" borderId="41" xfId="0" applyFont="1" applyFill="1" applyBorder="1" applyAlignment="1">
      <alignment horizontal="left" vertical="center" wrapText="1"/>
    </xf>
    <xf numFmtId="0" fontId="1" fillId="7" borderId="41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1" xfId="0" applyFont="1" applyFill="1" applyBorder="1" applyAlignment="1">
      <alignment horizontal="center" vertical="center"/>
    </xf>
    <xf numFmtId="0" fontId="5" fillId="7" borderId="41" xfId="0" applyFont="1" applyFill="1" applyBorder="1" applyAlignment="1">
      <alignment horizontal="center" vertical="center"/>
    </xf>
    <xf numFmtId="0" fontId="14" fillId="5" borderId="41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1" fillId="8" borderId="38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1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1" fillId="9" borderId="7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2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3" xfId="0" applyFont="1" applyBorder="1" applyAlignment="1">
      <alignment horizontal="center" vertical="center"/>
    </xf>
    <xf numFmtId="0" fontId="14" fillId="0" borderId="44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0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0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5" fillId="11" borderId="8" xfId="0" applyFont="1" applyFill="1" applyBorder="1" applyAlignment="1">
      <alignment horizontal="center" vertical="center"/>
    </xf>
    <xf numFmtId="0" fontId="2" fillId="2" borderId="27" xfId="1" applyFont="1" applyFill="1" applyBorder="1" applyAlignment="1">
      <alignment horizontal="center" vertical="center"/>
    </xf>
    <xf numFmtId="0" fontId="2" fillId="2" borderId="27" xfId="0" applyFont="1" applyFill="1" applyBorder="1" applyAlignment="1">
      <alignment horizontal="center" vertical="center"/>
    </xf>
    <xf numFmtId="0" fontId="2" fillId="2" borderId="40" xfId="0" applyFont="1" applyFill="1" applyBorder="1" applyAlignment="1">
      <alignment horizontal="center" vertical="center"/>
    </xf>
    <xf numFmtId="0" fontId="4" fillId="0" borderId="41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2" fillId="2" borderId="41" xfId="1" applyFont="1" applyFill="1" applyBorder="1" applyAlignment="1">
      <alignment horizontal="center" vertical="center"/>
    </xf>
    <xf numFmtId="0" fontId="26" fillId="10" borderId="41" xfId="0" applyFont="1" applyFill="1" applyBorder="1" applyAlignment="1">
      <alignment horizontal="center" vertical="center"/>
    </xf>
    <xf numFmtId="0" fontId="2" fillId="2" borderId="41" xfId="0" applyFont="1" applyFill="1" applyBorder="1" applyAlignment="1">
      <alignment horizontal="center" vertical="center"/>
    </xf>
    <xf numFmtId="0" fontId="1" fillId="2" borderId="41" xfId="0" applyFont="1" applyFill="1" applyBorder="1" applyAlignment="1">
      <alignment horizontal="center" vertical="center"/>
    </xf>
    <xf numFmtId="0" fontId="1" fillId="2" borderId="45" xfId="0" applyFont="1" applyFill="1" applyBorder="1" applyAlignment="1">
      <alignment horizontal="center" vertical="center"/>
    </xf>
    <xf numFmtId="0" fontId="2" fillId="2" borderId="45" xfId="1" applyFont="1" applyFill="1" applyBorder="1" applyAlignment="1">
      <alignment horizontal="center" vertical="center"/>
    </xf>
    <xf numFmtId="0" fontId="2" fillId="2" borderId="45" xfId="0" applyFont="1" applyFill="1" applyBorder="1" applyAlignment="1">
      <alignment horizontal="center" vertical="center"/>
    </xf>
    <xf numFmtId="0" fontId="33" fillId="2" borderId="45" xfId="0" applyFont="1" applyFill="1" applyBorder="1" applyAlignment="1">
      <alignment horizontal="center" vertical="center"/>
    </xf>
    <xf numFmtId="0" fontId="34" fillId="2" borderId="45" xfId="0" applyFont="1" applyFill="1" applyBorder="1" applyAlignment="1">
      <alignment horizontal="center" vertical="center"/>
    </xf>
    <xf numFmtId="0" fontId="27" fillId="2" borderId="45" xfId="1" applyFont="1" applyFill="1" applyBorder="1" applyAlignment="1">
      <alignment horizontal="center" vertical="center"/>
    </xf>
    <xf numFmtId="0" fontId="35" fillId="13" borderId="45" xfId="0" applyFont="1" applyFill="1" applyBorder="1" applyAlignment="1">
      <alignment horizontal="center" vertical="center"/>
    </xf>
    <xf numFmtId="0" fontId="27" fillId="2" borderId="45" xfId="0" applyFont="1" applyFill="1" applyBorder="1" applyAlignment="1">
      <alignment horizontal="center" vertical="center"/>
    </xf>
    <xf numFmtId="0" fontId="38" fillId="2" borderId="12" xfId="0" applyFont="1" applyFill="1" applyBorder="1"/>
    <xf numFmtId="0" fontId="1" fillId="0" borderId="27" xfId="0" applyFont="1" applyBorder="1" applyAlignment="1">
      <alignment vertical="center"/>
    </xf>
    <xf numFmtId="0" fontId="1" fillId="0" borderId="48" xfId="0" applyFont="1" applyBorder="1" applyAlignment="1">
      <alignment horizontal="center" vertical="center"/>
    </xf>
    <xf numFmtId="0" fontId="1" fillId="0" borderId="45" xfId="0" applyFont="1" applyBorder="1" applyAlignment="1">
      <alignment vertical="center"/>
    </xf>
    <xf numFmtId="0" fontId="1" fillId="2" borderId="49" xfId="0" applyFont="1" applyFill="1" applyBorder="1" applyAlignment="1">
      <alignment horizontal="center" vertical="center"/>
    </xf>
    <xf numFmtId="0" fontId="25" fillId="13" borderId="45" xfId="0" applyFont="1" applyFill="1" applyBorder="1" applyAlignment="1">
      <alignment horizontal="center" vertical="center"/>
    </xf>
    <xf numFmtId="0" fontId="4" fillId="7" borderId="41" xfId="0" applyFont="1" applyFill="1" applyBorder="1" applyAlignment="1">
      <alignment horizontal="center" vertical="center"/>
    </xf>
    <xf numFmtId="0" fontId="1" fillId="7" borderId="47" xfId="0" applyFont="1" applyFill="1" applyBorder="1" applyAlignment="1">
      <alignment horizontal="center" vertical="center"/>
    </xf>
    <xf numFmtId="0" fontId="2" fillId="7" borderId="41" xfId="1" applyFont="1" applyFill="1" applyBorder="1" applyAlignment="1">
      <alignment horizontal="center" vertical="center"/>
    </xf>
    <xf numFmtId="0" fontId="2" fillId="7" borderId="41" xfId="0" applyFont="1" applyFill="1" applyBorder="1" applyAlignment="1">
      <alignment horizontal="center" vertical="center"/>
    </xf>
    <xf numFmtId="0" fontId="28" fillId="2" borderId="27" xfId="0" applyFont="1" applyFill="1" applyBorder="1" applyAlignment="1">
      <alignment horizontal="center" vertical="center"/>
    </xf>
    <xf numFmtId="0" fontId="29" fillId="5" borderId="27" xfId="0" applyFont="1" applyFill="1" applyBorder="1" applyAlignment="1">
      <alignment horizontal="center" vertical="center"/>
    </xf>
    <xf numFmtId="0" fontId="29" fillId="2" borderId="27" xfId="0" applyFont="1" applyFill="1" applyBorder="1" applyAlignment="1">
      <alignment horizontal="center" vertical="center"/>
    </xf>
    <xf numFmtId="0" fontId="28" fillId="3" borderId="27" xfId="0" applyFont="1" applyFill="1" applyBorder="1" applyAlignment="1">
      <alignment horizontal="center" vertical="center"/>
    </xf>
    <xf numFmtId="0" fontId="28" fillId="2" borderId="41" xfId="0" applyFont="1" applyFill="1" applyBorder="1" applyAlignment="1">
      <alignment horizontal="center" vertical="center"/>
    </xf>
    <xf numFmtId="0" fontId="29" fillId="5" borderId="41" xfId="0" applyFont="1" applyFill="1" applyBorder="1" applyAlignment="1">
      <alignment horizontal="center" vertical="center"/>
    </xf>
    <xf numFmtId="0" fontId="29" fillId="2" borderId="41" xfId="0" applyFont="1" applyFill="1" applyBorder="1" applyAlignment="1">
      <alignment horizontal="center" vertical="center"/>
    </xf>
    <xf numFmtId="0" fontId="28" fillId="3" borderId="41" xfId="0" applyFont="1" applyFill="1" applyBorder="1" applyAlignment="1">
      <alignment horizontal="center" vertical="center"/>
    </xf>
    <xf numFmtId="0" fontId="28" fillId="2" borderId="45" xfId="0" applyFont="1" applyFill="1" applyBorder="1" applyAlignment="1">
      <alignment horizontal="center" vertical="center"/>
    </xf>
    <xf numFmtId="0" fontId="29" fillId="2" borderId="45" xfId="0" applyFont="1" applyFill="1" applyBorder="1" applyAlignment="1">
      <alignment horizontal="center" vertical="center"/>
    </xf>
    <xf numFmtId="0" fontId="26" fillId="11" borderId="41" xfId="0" applyFont="1" applyFill="1" applyBorder="1" applyAlignment="1">
      <alignment horizontal="center" vertical="center"/>
    </xf>
    <xf numFmtId="0" fontId="14" fillId="5" borderId="27" xfId="0" applyFont="1" applyFill="1" applyBorder="1" applyAlignment="1">
      <alignment horizontal="center" vertical="center"/>
    </xf>
    <xf numFmtId="0" fontId="5" fillId="3" borderId="32" xfId="0" applyFont="1" applyFill="1" applyBorder="1" applyAlignment="1">
      <alignment horizontal="center" vertical="center"/>
    </xf>
    <xf numFmtId="0" fontId="1" fillId="2" borderId="48" xfId="0" applyFont="1" applyFill="1" applyBorder="1" applyAlignment="1">
      <alignment horizontal="center" vertical="center"/>
    </xf>
    <xf numFmtId="0" fontId="1" fillId="2" borderId="45" xfId="0" applyFont="1" applyFill="1" applyBorder="1" applyAlignment="1">
      <alignment vertical="center"/>
    </xf>
    <xf numFmtId="0" fontId="5" fillId="2" borderId="45" xfId="0" applyFont="1" applyFill="1" applyBorder="1" applyAlignment="1">
      <alignment horizontal="center" vertical="center"/>
    </xf>
    <xf numFmtId="0" fontId="14" fillId="2" borderId="45" xfId="0" applyFont="1" applyFill="1" applyBorder="1" applyAlignment="1">
      <alignment horizontal="center" vertical="center"/>
    </xf>
    <xf numFmtId="0" fontId="5" fillId="2" borderId="46" xfId="0" applyFont="1" applyFill="1" applyBorder="1" applyAlignment="1">
      <alignment horizontal="center" vertical="center"/>
    </xf>
    <xf numFmtId="0" fontId="34" fillId="0" borderId="8" xfId="0" applyFont="1" applyBorder="1" applyAlignment="1">
      <alignment horizontal="center" vertical="center"/>
    </xf>
    <xf numFmtId="0" fontId="34" fillId="0" borderId="16" xfId="0" applyFont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35" fillId="10" borderId="27" xfId="0" applyFont="1" applyFill="1" applyBorder="1" applyAlignment="1">
      <alignment horizontal="center"/>
    </xf>
    <xf numFmtId="0" fontId="27" fillId="2" borderId="8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1" fillId="2" borderId="23" xfId="0" applyFont="1" applyFill="1" applyBorder="1" applyAlignment="1">
      <alignment horizontal="center" vertical="center"/>
    </xf>
    <xf numFmtId="0" fontId="28" fillId="2" borderId="23" xfId="0" applyFont="1" applyFill="1" applyBorder="1" applyAlignment="1">
      <alignment horizontal="center" vertical="center"/>
    </xf>
    <xf numFmtId="0" fontId="29" fillId="5" borderId="23" xfId="0" applyFont="1" applyFill="1" applyBorder="1" applyAlignment="1">
      <alignment horizontal="center" vertical="center"/>
    </xf>
    <xf numFmtId="0" fontId="29" fillId="2" borderId="23" xfId="0" applyFont="1" applyFill="1" applyBorder="1" applyAlignment="1">
      <alignment horizontal="center" vertical="center"/>
    </xf>
    <xf numFmtId="0" fontId="28" fillId="3" borderId="23" xfId="0" applyFont="1" applyFill="1" applyBorder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6" fillId="2" borderId="12" xfId="0" applyFont="1" applyFill="1" applyBorder="1" applyAlignment="1">
      <alignment vertical="center"/>
    </xf>
    <xf numFmtId="0" fontId="27" fillId="2" borderId="8" xfId="0" applyFont="1" applyFill="1" applyBorder="1" applyAlignment="1">
      <alignment horizontal="center"/>
    </xf>
    <xf numFmtId="0" fontId="27" fillId="2" borderId="8" xfId="1" applyFont="1" applyFill="1" applyBorder="1" applyAlignment="1">
      <alignment horizontal="left" vertical="center" indent="1"/>
    </xf>
    <xf numFmtId="0" fontId="39" fillId="2" borderId="0" xfId="0" applyFont="1" applyFill="1"/>
    <xf numFmtId="0" fontId="27" fillId="2" borderId="10" xfId="0" applyFont="1" applyFill="1" applyBorder="1" applyAlignment="1">
      <alignment horizontal="center" vertical="center"/>
    </xf>
    <xf numFmtId="0" fontId="27" fillId="2" borderId="0" xfId="0" applyFont="1" applyFill="1" applyAlignment="1">
      <alignment horizontal="center"/>
    </xf>
    <xf numFmtId="0" fontId="27" fillId="2" borderId="0" xfId="1" applyFont="1" applyFill="1" applyAlignment="1">
      <alignment horizontal="left" vertical="center" indent="1"/>
    </xf>
    <xf numFmtId="0" fontId="27" fillId="2" borderId="0" xfId="0" applyFont="1" applyFill="1" applyAlignment="1">
      <alignment horizontal="center" vertical="center"/>
    </xf>
    <xf numFmtId="0" fontId="27" fillId="2" borderId="0" xfId="1" applyFont="1" applyFill="1" applyAlignment="1">
      <alignment horizontal="center" vertical="center"/>
    </xf>
    <xf numFmtId="0" fontId="42" fillId="2" borderId="14" xfId="0" applyFont="1" applyFill="1" applyBorder="1" applyAlignment="1">
      <alignment vertical="center"/>
    </xf>
    <xf numFmtId="0" fontId="4" fillId="13" borderId="8" xfId="0" applyFont="1" applyFill="1" applyBorder="1" applyAlignment="1">
      <alignment horizontal="center"/>
    </xf>
    <xf numFmtId="0" fontId="4" fillId="13" borderId="8" xfId="0" applyFont="1" applyFill="1" applyBorder="1" applyAlignment="1">
      <alignment horizontal="left" vertical="center" wrapText="1"/>
    </xf>
    <xf numFmtId="0" fontId="1" fillId="2" borderId="41" xfId="0" applyFont="1" applyFill="1" applyBorder="1" applyAlignment="1">
      <alignment vertical="center"/>
    </xf>
    <xf numFmtId="0" fontId="33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0" fillId="2" borderId="8" xfId="0" applyFont="1" applyFill="1" applyBorder="1" applyAlignment="1">
      <alignment horizontal="center" vertical="center"/>
    </xf>
    <xf numFmtId="0" fontId="41" fillId="2" borderId="8" xfId="0" applyFont="1" applyFill="1" applyBorder="1" applyAlignment="1">
      <alignment vertical="center"/>
    </xf>
    <xf numFmtId="0" fontId="4" fillId="2" borderId="8" xfId="0" applyFont="1" applyFill="1" applyBorder="1" applyAlignment="1">
      <alignment vertical="center"/>
    </xf>
    <xf numFmtId="0" fontId="36" fillId="13" borderId="8" xfId="0" applyFont="1" applyFill="1" applyBorder="1" applyAlignment="1">
      <alignment horizontal="center" vertical="center"/>
    </xf>
    <xf numFmtId="0" fontId="36" fillId="2" borderId="8" xfId="0" applyFont="1" applyFill="1" applyBorder="1" applyAlignment="1">
      <alignment horizontal="center" vertical="center"/>
    </xf>
    <xf numFmtId="0" fontId="4" fillId="2" borderId="35" xfId="4" applyFont="1" applyFill="1" applyBorder="1" applyAlignment="1">
      <alignment horizontal="center" vertical="center"/>
    </xf>
    <xf numFmtId="0" fontId="4" fillId="2" borderId="8" xfId="4" applyFont="1" applyFill="1" applyBorder="1" applyAlignment="1">
      <alignment vertical="center"/>
    </xf>
    <xf numFmtId="0" fontId="4" fillId="2" borderId="8" xfId="4" applyFont="1" applyFill="1" applyBorder="1" applyAlignment="1">
      <alignment horizontal="center" vertical="center"/>
    </xf>
    <xf numFmtId="0" fontId="4" fillId="2" borderId="8" xfId="4" applyFont="1" applyFill="1" applyBorder="1" applyAlignment="1">
      <alignment vertical="center" wrapText="1"/>
    </xf>
    <xf numFmtId="0" fontId="4" fillId="2" borderId="50" xfId="4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horizontal="left" vertical="center"/>
    </xf>
    <xf numFmtId="0" fontId="24" fillId="2" borderId="8" xfId="0" applyFont="1" applyFill="1" applyBorder="1" applyAlignment="1">
      <alignment horizontal="center" vertical="center"/>
    </xf>
    <xf numFmtId="0" fontId="24" fillId="2" borderId="8" xfId="0" applyFont="1" applyFill="1" applyBorder="1" applyAlignment="1">
      <alignment vertical="center"/>
    </xf>
    <xf numFmtId="0" fontId="4" fillId="0" borderId="24" xfId="0" applyFont="1" applyBorder="1" applyAlignment="1">
      <alignment horizontal="center" vertical="center"/>
    </xf>
    <xf numFmtId="0" fontId="4" fillId="0" borderId="27" xfId="0" applyFont="1" applyBorder="1" applyAlignment="1">
      <alignment vertical="center"/>
    </xf>
    <xf numFmtId="0" fontId="4" fillId="0" borderId="6" xfId="0" applyFont="1" applyBorder="1" applyAlignment="1">
      <alignment horizontal="center" vertical="center"/>
    </xf>
    <xf numFmtId="0" fontId="4" fillId="0" borderId="8" xfId="0" applyFont="1" applyBorder="1" applyAlignment="1">
      <alignment vertical="center"/>
    </xf>
    <xf numFmtId="0" fontId="4" fillId="0" borderId="41" xfId="0" applyFont="1" applyBorder="1" applyAlignment="1">
      <alignment vertical="center"/>
    </xf>
    <xf numFmtId="0" fontId="4" fillId="0" borderId="51" xfId="0" applyFont="1" applyBorder="1" applyAlignment="1">
      <alignment horizontal="center" vertical="center"/>
    </xf>
    <xf numFmtId="0" fontId="4" fillId="2" borderId="41" xfId="4" applyFont="1" applyFill="1" applyBorder="1" applyAlignment="1">
      <alignment horizontal="center" vertical="center"/>
    </xf>
    <xf numFmtId="0" fontId="2" fillId="2" borderId="13" xfId="0" applyFont="1" applyFill="1" applyBorder="1" applyAlignment="1">
      <alignment horizontal="center" vertical="center"/>
    </xf>
    <xf numFmtId="0" fontId="4" fillId="2" borderId="45" xfId="0" applyFont="1" applyFill="1" applyBorder="1" applyAlignment="1">
      <alignment horizontal="center" vertical="center"/>
    </xf>
    <xf numFmtId="0" fontId="26" fillId="2" borderId="45" xfId="0" applyFont="1" applyFill="1" applyBorder="1" applyAlignment="1">
      <alignment vertical="center"/>
    </xf>
    <xf numFmtId="0" fontId="4" fillId="2" borderId="45" xfId="4" applyFont="1" applyFill="1" applyBorder="1" applyAlignment="1">
      <alignment horizontal="center" vertical="center"/>
    </xf>
    <xf numFmtId="0" fontId="2" fillId="2" borderId="49" xfId="0" applyFont="1" applyFill="1" applyBorder="1" applyAlignment="1">
      <alignment horizontal="center" vertical="center"/>
    </xf>
    <xf numFmtId="0" fontId="4" fillId="2" borderId="36" xfId="4" applyFont="1" applyFill="1" applyBorder="1" applyAlignment="1">
      <alignment horizontal="center"/>
    </xf>
    <xf numFmtId="0" fontId="4" fillId="2" borderId="41" xfId="4" applyFont="1" applyFill="1" applyBorder="1" applyAlignment="1">
      <alignment horizontal="left" vertical="center"/>
    </xf>
    <xf numFmtId="0" fontId="4" fillId="2" borderId="27" xfId="0" applyFont="1" applyFill="1" applyBorder="1" applyAlignment="1">
      <alignment horizontal="center" vertical="center"/>
    </xf>
    <xf numFmtId="0" fontId="4" fillId="2" borderId="27" xfId="0" applyFont="1" applyFill="1" applyBorder="1" applyAlignment="1">
      <alignment vertical="center"/>
    </xf>
    <xf numFmtId="0" fontId="36" fillId="13" borderId="27" xfId="0" applyFont="1" applyFill="1" applyBorder="1" applyAlignment="1">
      <alignment horizontal="center" vertical="center"/>
    </xf>
    <xf numFmtId="0" fontId="26" fillId="13" borderId="45" xfId="0" applyFont="1" applyFill="1" applyBorder="1" applyAlignment="1">
      <alignment horizontal="center" vertical="center"/>
    </xf>
    <xf numFmtId="0" fontId="2" fillId="7" borderId="13" xfId="0" applyFont="1" applyFill="1" applyBorder="1" applyAlignment="1">
      <alignment horizontal="center" vertical="center"/>
    </xf>
    <xf numFmtId="0" fontId="27" fillId="2" borderId="49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39" fillId="2" borderId="9" xfId="0" applyFont="1" applyFill="1" applyBorder="1"/>
    <xf numFmtId="0" fontId="27" fillId="2" borderId="0" xfId="3" applyFont="1" applyFill="1" applyAlignment="1">
      <alignment horizontal="center" vertical="center"/>
    </xf>
    <xf numFmtId="0" fontId="36" fillId="13" borderId="45" xfId="0" applyFont="1" applyFill="1" applyBorder="1" applyAlignment="1">
      <alignment horizontal="center" vertical="center"/>
    </xf>
    <xf numFmtId="0" fontId="44" fillId="2" borderId="8" xfId="0" applyFont="1" applyFill="1" applyBorder="1" applyAlignment="1">
      <alignment horizontal="center" vertical="center"/>
    </xf>
    <xf numFmtId="0" fontId="45" fillId="7" borderId="8" xfId="1" applyFont="1" applyFill="1" applyBorder="1" applyAlignment="1">
      <alignment horizontal="center" vertical="center"/>
    </xf>
    <xf numFmtId="0" fontId="45" fillId="7" borderId="8" xfId="0" applyFont="1" applyFill="1" applyBorder="1" applyAlignment="1">
      <alignment horizontal="center" vertical="center"/>
    </xf>
    <xf numFmtId="0" fontId="45" fillId="7" borderId="7" xfId="0" applyFont="1" applyFill="1" applyBorder="1" applyAlignment="1">
      <alignment horizontal="center" vertical="center"/>
    </xf>
    <xf numFmtId="0" fontId="46" fillId="10" borderId="27" xfId="0" applyFont="1" applyFill="1" applyBorder="1" applyAlignment="1">
      <alignment horizontal="center" vertical="center"/>
    </xf>
    <xf numFmtId="0" fontId="41" fillId="10" borderId="27" xfId="0" applyFont="1" applyFill="1" applyBorder="1" applyAlignment="1">
      <alignment horizontal="center" vertical="center"/>
    </xf>
    <xf numFmtId="0" fontId="41" fillId="11" borderId="27" xfId="0" applyFont="1" applyFill="1" applyBorder="1" applyAlignment="1">
      <alignment horizontal="center" vertical="center"/>
    </xf>
    <xf numFmtId="0" fontId="47" fillId="0" borderId="0" xfId="0" applyFont="1"/>
    <xf numFmtId="0" fontId="48" fillId="0" borderId="0" xfId="0" applyFont="1"/>
    <xf numFmtId="0" fontId="41" fillId="11" borderId="27" xfId="0" applyFont="1" applyFill="1" applyBorder="1" applyAlignment="1">
      <alignment horizont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39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8" fillId="6" borderId="39" xfId="0" applyFont="1" applyFill="1" applyBorder="1" applyAlignment="1">
      <alignment horizontal="left" vertical="center"/>
    </xf>
    <xf numFmtId="0" fontId="19" fillId="6" borderId="0" xfId="0" applyFont="1" applyFill="1" applyBorder="1"/>
    <xf numFmtId="0" fontId="19" fillId="6" borderId="51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49" xfId="0" applyFont="1" applyBorder="1" applyAlignment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27" xfId="0" applyFont="1" applyBorder="1" applyAlignment="1">
      <alignment horizontal="left" vertical="center"/>
    </xf>
    <xf numFmtId="0" fontId="1" fillId="7" borderId="52" xfId="0" applyFont="1" applyFill="1" applyBorder="1" applyAlignment="1">
      <alignment vertical="center"/>
    </xf>
  </cellXfs>
  <cellStyles count="5">
    <cellStyle name="Normal" xfId="0" builtinId="0"/>
    <cellStyle name="Normal 2" xfId="4" xr:uid="{B349565A-B448-7147-BEA6-E71D67EB3CDF}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8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6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60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6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TAKEN FROM: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6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S24_PALACE_CS SWEAT_P26CS064_065_066 </a:t>
          </a:r>
          <a:endParaRPr lang="en-GB" sz="1600">
            <a:solidFill>
              <a:srgbClr val="FF0000"/>
            </a:solidFill>
          </a:endParaRPr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2</xdr:col>
      <xdr:colOff>29536</xdr:colOff>
      <xdr:row>10</xdr:row>
      <xdr:rowOff>147676</xdr:rowOff>
    </xdr:from>
    <xdr:to>
      <xdr:col>13</xdr:col>
      <xdr:colOff>738374</xdr:colOff>
      <xdr:row>32</xdr:row>
      <xdr:rowOff>185701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2EBF9C8-FE5E-A124-901C-10A109809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3955" y="3071629"/>
          <a:ext cx="10160000" cy="4586398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27</xdr:row>
      <xdr:rowOff>16933</xdr:rowOff>
    </xdr:from>
    <xdr:to>
      <xdr:col>1</xdr:col>
      <xdr:colOff>2980266</xdr:colOff>
      <xdr:row>36</xdr:row>
      <xdr:rowOff>127000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CA2844B-91F5-F163-0AEE-8788A0C84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999" y="6383866"/>
          <a:ext cx="3877734" cy="1938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205741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EDADA-4BD4-8C44-8899-BE8EFB7E57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04648-F14C-DF46-BB64-9E30A8D42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36B5E-2BFC-514F-90B9-65448D8F0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AD39B-A3A9-C143-81F7-B7A9D8D9A9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5DD16-7A27-9F47-9E15-EB37D4753D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BC9D7-207B-3F45-B434-56F064CCE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A04D8-196D-804D-B535-12B6478221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64318-26BE-0744-BC36-0F4727B26B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07059-6624-8740-87BE-DE07E8968D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7D59E-79DE-1841-A02B-7DBF4EA162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D58B-8673-5E4F-8135-D5F4C67272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D91AC-60EF-AB47-A54A-D04A302B67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09340-0876-2142-AC23-7C492A5DF3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79B4B-A6EC-3440-8185-7348439130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596AA-4257-BF42-BCB8-E7146D28BD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3CA0D-CB49-B042-ACFC-1325BD71CE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29799-A4A3-6044-9B1D-54B2216BE7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51EB0-DE2F-824C-9999-CB831B8F00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ECAC3-C0BB-D840-BE4F-F6A07ACC96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9C14B-9CFF-414C-A124-ED48E7D473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CCF3F-5C96-0E4F-B913-71F5757EE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E2234-76A7-A447-9694-3E84652AE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5F99B-6BDF-6842-9DBE-67B0006767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0AFA7-F721-014B-9951-66ED146D3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6A42-31EF-4145-8B0E-B445FE579B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F9849-DC64-7B49-9E1C-C92EA2385E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D3ABD-2070-4645-9BB8-3077E6D03F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D03A4-E8B5-7046-9A20-05A7476FE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FC080-7632-2D43-B0DE-CED2DCFC09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702B2-95F6-094E-A7EB-129C029F7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50F53-B97D-5744-AF77-A354FE5DF4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A4A72-60F0-0249-ABFC-DD9DA432BE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19F74-EF01-714E-9EB9-AB99B09B6A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C21D4-80AE-1548-978E-8F4D435E904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99B97-2C92-1E4A-8786-0C87CFD94D0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2D167-64D4-114B-89F4-252CED3DB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2E443-D54E-3747-9A3D-D99123C429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13ADB-66FE-4A43-8AAB-F1297D6BA2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38FD2-42CB-1F4E-9B26-94FE457058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BB508-FB09-BC40-BCCC-ECA4F18258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9A590-6DE9-3449-85E7-13DA3FDE4D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7D0F8-3E7A-0D4B-ADFE-675DF98E3E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C279E-F0B9-E740-9114-08F2040C8D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0C9B8-2094-4D44-A98B-74C7EB291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A02B9-B0FA-F944-AE25-DC190DC2CA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27015-AEF9-DD46-88D2-F5FB9182C7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21702-C922-0A4B-8173-A458754C771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3313A-C222-E44C-81D3-85C845DB11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A74E6-BA30-474B-BF9B-B1C35C5E3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1E173-5090-6942-8DCF-CD55677133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8AA66-D3AF-594B-831B-38597CF063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4DCA3-4BD2-2042-84FE-3D0BC2C323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B9926-9BF2-4843-BCF6-E8DCF34E1A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A9D68-8CFD-464F-911F-1476947807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A6DF1-484B-7941-8F5C-196099D28C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EC895-FB89-D141-ADD6-08CCA7AE90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1215-101E-B04E-A08D-6E24799788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DDE3C-11BE-CF49-BA65-1C5696DF8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A8AE1-6093-9444-A2E3-3B1924AB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7A304-C2AA-534E-8F12-B926AFB488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00FDC-F2AB-EA4D-8932-F2D5D4DA77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18FDE-9FFF-A148-B4EC-7AC45DC460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657E1-CA12-FE44-814B-6F09A394B4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264A0-26B4-F148-B649-01CAB5E37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F5243-538A-A541-9D6B-6E4535EFF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49AC0-107C-FA42-98C8-1428869251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E2405-AEBA-2E4F-8A8A-72C33063D1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9E989-407E-1347-AADC-7FC9571AC9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B55EE-56BA-954E-B36B-53269B32E1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C638B-E1BE-B041-A948-D128DA4464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73A7B-F6C8-5A48-B1FA-25153AF015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3662B-E689-9449-AB68-A21C31A862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E4875-E5D6-FD41-9896-CCA164DFAB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A7791-1CA9-2F48-B27D-6ABCF7838C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A3DB1-060B-EE44-8819-C355C91BB0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5F76E-6D80-7E40-850F-1CF3E8DB61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62350-206E-D64F-AACF-4CACAC67C2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A9AD9-B301-704A-8DA5-FF6AF3D646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BC25E-EB81-E744-9C69-D4B8030644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93020-F2CC-DD44-AA53-D7AE330448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6E3AD-9B15-C34A-9061-DBFC61DCC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DB4FF-5EA6-A44E-8388-A6581D5B9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1AB36-E179-114F-A4CA-01CFEF445B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7CEEB-E1C9-5A46-893F-0588F24740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331D1-B9A3-6444-8476-7FD5DD7BDD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4CEA5-AD69-EB4E-9592-C416E37E1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EC413-BB29-4F4F-A80F-E439570886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38C88-8C3F-8941-9564-C7493E3AA0B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60987-A53B-B74E-AAF3-C001E729D6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FD949-1F0D-7C4B-AB1E-7263C19333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AD384-AB4C-E440-8EB9-0B9EB17155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1026-DEB4-6645-AAE8-90C51B7CF2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D7F11-ACAC-284F-B552-C7940D40D1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0A8DC-2D00-0040-9763-AF32B74EEA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3ADFC-4A9C-624B-8D8E-CAB8DB7ACA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49761-6DC4-E540-807F-800104B8218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7F47E-7F45-964D-8F1D-C447C60F6C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BB647-FD05-3F4F-A8F7-900D839E08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C3320-F900-0E49-9611-EDC283AC6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E75E3-0A69-204E-96CD-A356094AC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6E9A5-54A6-084D-9BCC-FDF874D501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1C2A3-2936-7244-BD4C-6D17A4441A0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59ACE-382B-0044-B6CE-35F91F547B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129D6-63F5-5E40-A337-BD6D29777A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6D8E1-F327-EA40-B5B8-BDCEE09EF59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71AA4-5924-1441-B092-9FA72182716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A4C81-B570-2843-BD18-351C7F178D7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34CC7-D35B-DF45-BB0C-50610490B0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274454</xdr:colOff>
      <xdr:row>0</xdr:row>
      <xdr:rowOff>0</xdr:rowOff>
    </xdr:from>
    <xdr:to>
      <xdr:col>16</xdr:col>
      <xdr:colOff>304800</xdr:colOff>
      <xdr:row>31</xdr:row>
      <xdr:rowOff>29925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9AC8611-404C-DEB4-31CC-36E712BC9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53921" y="0"/>
          <a:ext cx="4179012" cy="6329125"/>
        </a:xfrm>
        <a:prstGeom prst="rect">
          <a:avLst/>
        </a:prstGeom>
      </xdr:spPr>
    </xdr:pic>
    <xdr:clientData/>
  </xdr:twoCellAnchor>
  <xdr:twoCellAnchor editAs="oneCell">
    <xdr:from>
      <xdr:col>0</xdr:col>
      <xdr:colOff>40408</xdr:colOff>
      <xdr:row>3</xdr:row>
      <xdr:rowOff>101599</xdr:rowOff>
    </xdr:from>
    <xdr:to>
      <xdr:col>10</xdr:col>
      <xdr:colOff>735618</xdr:colOff>
      <xdr:row>24</xdr:row>
      <xdr:rowOff>33868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618392-39B4-80D8-D83C-01E9A0811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08" y="725054"/>
          <a:ext cx="9013710" cy="402513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76201</xdr:colOff>
      <xdr:row>49</xdr:row>
      <xdr:rowOff>90825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5F7A843-19DC-2D8E-8D94-784935137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084888" y="1084888"/>
          <a:ext cx="9519613" cy="7349837"/>
        </a:xfrm>
        <a:prstGeom prst="rect">
          <a:avLst/>
        </a:prstGeom>
      </xdr:spPr>
    </xdr:pic>
    <xdr:clientData/>
  </xdr:twoCellAnchor>
  <xdr:twoCellAnchor editAs="oneCell">
    <xdr:from>
      <xdr:col>9</xdr:col>
      <xdr:colOff>221674</xdr:colOff>
      <xdr:row>0</xdr:row>
      <xdr:rowOff>0</xdr:rowOff>
    </xdr:from>
    <xdr:to>
      <xdr:col>18</xdr:col>
      <xdr:colOff>297873</xdr:colOff>
      <xdr:row>49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0A0D3E5-25BE-C98F-BCC9-776994EAB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6405034" y="1090276"/>
          <a:ext cx="9530388" cy="7349836"/>
        </a:xfrm>
        <a:prstGeom prst="rect">
          <a:avLst/>
        </a:prstGeom>
      </xdr:spPr>
    </xdr:pic>
    <xdr:clientData/>
  </xdr:twoCellAnchor>
  <xdr:twoCellAnchor editAs="oneCell">
    <xdr:from>
      <xdr:col>18</xdr:col>
      <xdr:colOff>457201</xdr:colOff>
      <xdr:row>0</xdr:row>
      <xdr:rowOff>0</xdr:rowOff>
    </xdr:from>
    <xdr:to>
      <xdr:col>27</xdr:col>
      <xdr:colOff>533401</xdr:colOff>
      <xdr:row>49</xdr:row>
      <xdr:rowOff>106217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4DAF542-00F0-B17D-4991-CA52F2C2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3911889" y="1092585"/>
          <a:ext cx="9535005" cy="734983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94" zoomScaleNormal="96" workbookViewId="0">
      <selection activeCell="A5" sqref="A5:O5"/>
    </sheetView>
  </sheetViews>
  <sheetFormatPr defaultColWidth="10.6640625" defaultRowHeight="15.5"/>
  <cols>
    <col min="1" max="1" width="15.1640625" customWidth="1"/>
    <col min="2" max="2" width="39.5" customWidth="1"/>
    <col min="3" max="3" width="12.83203125" style="89" customWidth="1"/>
    <col min="4" max="4" width="12.33203125" customWidth="1"/>
    <col min="6" max="6" width="14" customWidth="1"/>
    <col min="7" max="7" width="9" customWidth="1"/>
    <col min="14" max="14" width="10.5" customWidth="1"/>
    <col min="15" max="15" width="10.83203125" hidden="1" customWidth="1"/>
  </cols>
  <sheetData>
    <row r="1" spans="1:15">
      <c r="A1" s="53" t="s">
        <v>22</v>
      </c>
      <c r="B1" s="347" t="s">
        <v>131</v>
      </c>
      <c r="C1" s="85" t="s">
        <v>0</v>
      </c>
      <c r="D1" s="96" t="s">
        <v>134</v>
      </c>
      <c r="E1" s="97"/>
      <c r="F1" s="108" t="s">
        <v>45</v>
      </c>
      <c r="G1" s="90" t="s">
        <v>73</v>
      </c>
      <c r="H1" s="91"/>
      <c r="I1" s="78"/>
      <c r="J1" s="111"/>
      <c r="K1" s="50"/>
      <c r="L1" s="1"/>
      <c r="M1" s="45"/>
      <c r="N1" s="14"/>
    </row>
    <row r="2" spans="1:15" ht="26">
      <c r="A2" s="62" t="s">
        <v>1</v>
      </c>
      <c r="B2" s="63" t="s">
        <v>132</v>
      </c>
      <c r="C2" s="86" t="s">
        <v>49</v>
      </c>
      <c r="D2" s="98" t="s">
        <v>73</v>
      </c>
      <c r="E2" s="99"/>
      <c r="F2" s="109" t="s">
        <v>2</v>
      </c>
      <c r="G2" s="92" t="s">
        <v>73</v>
      </c>
      <c r="H2" s="93"/>
      <c r="I2" s="78"/>
      <c r="J2" s="111"/>
      <c r="K2" s="39"/>
      <c r="L2" s="49"/>
      <c r="M2" s="30"/>
      <c r="N2" s="15"/>
    </row>
    <row r="3" spans="1:15" ht="26">
      <c r="A3" s="62" t="s">
        <v>23</v>
      </c>
      <c r="B3" s="69" t="s">
        <v>133</v>
      </c>
      <c r="C3" s="87" t="s">
        <v>48</v>
      </c>
      <c r="D3" s="98" t="s">
        <v>73</v>
      </c>
      <c r="E3" s="99"/>
      <c r="F3" s="109" t="s">
        <v>3</v>
      </c>
      <c r="G3" s="92" t="s">
        <v>73</v>
      </c>
      <c r="H3" s="93"/>
      <c r="I3" s="78"/>
      <c r="J3" s="111"/>
      <c r="K3" s="39"/>
      <c r="L3" s="49"/>
      <c r="M3" s="30"/>
      <c r="N3" s="15"/>
    </row>
    <row r="4" spans="1:15" ht="54" customHeight="1" thickBot="1">
      <c r="A4" s="200" t="s">
        <v>112</v>
      </c>
      <c r="B4" s="72" t="s">
        <v>135</v>
      </c>
      <c r="C4" s="88" t="s">
        <v>47</v>
      </c>
      <c r="D4" s="100" t="s">
        <v>73</v>
      </c>
      <c r="E4" s="101"/>
      <c r="F4" s="110" t="s">
        <v>24</v>
      </c>
      <c r="G4" s="94" t="s">
        <v>16</v>
      </c>
      <c r="H4" s="95"/>
      <c r="I4" s="78"/>
      <c r="J4" s="111"/>
      <c r="K4" s="40"/>
      <c r="L4" s="3"/>
      <c r="M4" s="31"/>
      <c r="N4" s="16"/>
    </row>
    <row r="5" spans="1:15" ht="23" customHeight="1" thickBot="1">
      <c r="A5" s="349" t="s">
        <v>136</v>
      </c>
      <c r="B5" s="350"/>
      <c r="C5" s="350"/>
      <c r="D5" s="350"/>
      <c r="E5" s="350"/>
      <c r="F5" s="350"/>
      <c r="G5" s="350"/>
      <c r="H5" s="350"/>
      <c r="I5" s="350"/>
      <c r="J5" s="350"/>
      <c r="K5" s="350"/>
      <c r="L5" s="350"/>
      <c r="M5" s="350"/>
      <c r="N5" s="350"/>
      <c r="O5" s="351"/>
    </row>
    <row r="6" spans="1:15">
      <c r="A6" s="102"/>
      <c r="B6" s="103"/>
      <c r="C6" s="103"/>
      <c r="D6" s="103"/>
      <c r="E6" s="103"/>
      <c r="F6" s="103"/>
      <c r="G6" s="103"/>
      <c r="H6" s="103"/>
      <c r="I6" s="103"/>
      <c r="J6" s="103"/>
      <c r="K6" s="103"/>
      <c r="L6" s="103"/>
      <c r="M6" s="30"/>
      <c r="N6" s="15"/>
    </row>
    <row r="7" spans="1:15">
      <c r="A7" s="102"/>
      <c r="B7" s="103"/>
      <c r="C7" s="103"/>
      <c r="D7" s="103"/>
      <c r="E7" s="103"/>
      <c r="F7" s="103"/>
      <c r="G7" s="103"/>
      <c r="H7" s="103"/>
      <c r="I7" s="103"/>
      <c r="J7" s="103"/>
      <c r="K7" s="103"/>
      <c r="L7" s="103"/>
      <c r="M7" s="30"/>
      <c r="N7" s="15"/>
    </row>
    <row r="8" spans="1:15">
      <c r="A8" s="102"/>
      <c r="B8" s="103"/>
      <c r="C8" s="103"/>
      <c r="D8" s="103"/>
      <c r="E8" s="103"/>
      <c r="F8" s="103"/>
      <c r="G8" s="103"/>
      <c r="H8" s="103"/>
      <c r="I8" s="103"/>
      <c r="J8" s="103"/>
      <c r="K8" s="103"/>
      <c r="L8" s="103"/>
      <c r="M8" s="30"/>
      <c r="N8" s="15"/>
    </row>
    <row r="9" spans="1:15">
      <c r="A9" s="102"/>
      <c r="B9" s="103"/>
      <c r="C9" s="103"/>
      <c r="D9" s="103"/>
      <c r="E9" s="103"/>
      <c r="F9" s="103"/>
      <c r="G9" s="103"/>
      <c r="H9" s="103"/>
      <c r="I9" s="103"/>
      <c r="J9" s="103"/>
      <c r="K9" s="103"/>
      <c r="L9" s="103"/>
      <c r="M9" s="30"/>
      <c r="N9" s="15"/>
    </row>
    <row r="10" spans="1:15">
      <c r="A10" s="102"/>
      <c r="B10" s="103"/>
      <c r="C10" s="103"/>
      <c r="D10" s="103"/>
      <c r="E10" s="103"/>
      <c r="F10" s="103"/>
      <c r="G10" s="103"/>
      <c r="H10" s="103"/>
      <c r="I10" s="103"/>
      <c r="J10" s="103"/>
      <c r="K10" s="103"/>
      <c r="L10" s="103"/>
      <c r="M10" s="30"/>
      <c r="N10" s="15"/>
    </row>
    <row r="11" spans="1:15">
      <c r="A11" s="102"/>
      <c r="B11" s="103"/>
      <c r="C11" s="103"/>
      <c r="D11" s="103"/>
      <c r="E11" s="103"/>
      <c r="F11" s="103"/>
      <c r="G11" s="103"/>
      <c r="H11" s="103"/>
      <c r="I11" s="103"/>
      <c r="J11" s="103"/>
      <c r="K11" s="103"/>
      <c r="L11" s="103"/>
      <c r="M11" s="30"/>
      <c r="N11" s="15"/>
    </row>
    <row r="12" spans="1:15">
      <c r="A12" s="102"/>
      <c r="B12" s="103"/>
      <c r="C12" s="103"/>
      <c r="D12" s="103"/>
      <c r="E12" s="103"/>
      <c r="F12" s="103"/>
      <c r="G12" s="103"/>
      <c r="H12" s="103"/>
      <c r="I12" s="103"/>
      <c r="J12" s="103"/>
      <c r="K12" s="103"/>
      <c r="L12" s="103"/>
      <c r="M12" s="30"/>
      <c r="N12" s="15"/>
    </row>
    <row r="13" spans="1:15">
      <c r="A13" s="102"/>
      <c r="B13" s="103"/>
      <c r="C13" s="103"/>
      <c r="D13" s="103"/>
      <c r="E13" s="103"/>
      <c r="F13" s="103"/>
      <c r="G13" s="103"/>
      <c r="H13" s="103"/>
      <c r="I13" s="103"/>
      <c r="J13" s="103"/>
      <c r="K13" s="103"/>
      <c r="L13" s="103"/>
      <c r="M13" s="30"/>
      <c r="N13" s="15"/>
    </row>
    <row r="14" spans="1:15">
      <c r="A14" s="102"/>
      <c r="B14" s="103"/>
      <c r="C14" s="103"/>
      <c r="D14" s="103"/>
      <c r="E14" s="103"/>
      <c r="F14" s="103"/>
      <c r="G14" s="103"/>
      <c r="H14" s="103"/>
      <c r="I14" s="103"/>
      <c r="J14" s="103"/>
      <c r="K14" s="103"/>
      <c r="L14" s="103"/>
      <c r="M14" s="30"/>
      <c r="N14" s="15"/>
    </row>
    <row r="15" spans="1:15">
      <c r="A15" s="102"/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30"/>
      <c r="N15" s="15"/>
    </row>
    <row r="16" spans="1:15">
      <c r="A16" s="102"/>
      <c r="B16" s="103"/>
      <c r="C16" s="103"/>
      <c r="D16" s="103"/>
      <c r="E16" s="103"/>
      <c r="F16" s="103"/>
      <c r="G16" s="103"/>
      <c r="H16" s="103"/>
      <c r="I16" s="103"/>
      <c r="J16" s="103"/>
      <c r="K16" s="103"/>
      <c r="L16" s="103"/>
      <c r="M16" s="30"/>
      <c r="N16" s="15"/>
    </row>
    <row r="17" spans="1:14">
      <c r="A17" s="102"/>
      <c r="B17" s="103"/>
      <c r="C17" s="103"/>
      <c r="D17" s="103"/>
      <c r="E17" s="103"/>
      <c r="F17" s="103"/>
      <c r="G17" s="103"/>
      <c r="H17" s="103"/>
      <c r="I17" s="103"/>
      <c r="J17" s="103"/>
      <c r="K17" s="103"/>
      <c r="L17" s="103"/>
      <c r="M17" s="30"/>
      <c r="N17" s="15"/>
    </row>
    <row r="18" spans="1:14">
      <c r="A18" s="102"/>
      <c r="B18" s="103"/>
      <c r="C18" s="103"/>
      <c r="D18" s="103"/>
      <c r="E18" s="103"/>
      <c r="F18" s="103"/>
      <c r="G18" s="103"/>
      <c r="H18" s="103"/>
      <c r="I18" s="103"/>
      <c r="J18" s="103"/>
      <c r="K18" s="103"/>
      <c r="L18" s="103"/>
      <c r="M18" s="30"/>
      <c r="N18" s="15"/>
    </row>
    <row r="19" spans="1:14">
      <c r="A19" s="102"/>
      <c r="B19" s="103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30"/>
      <c r="N19" s="15"/>
    </row>
    <row r="20" spans="1:14">
      <c r="A20" s="102"/>
      <c r="B20" s="103"/>
      <c r="C20" s="103"/>
      <c r="D20" s="103"/>
      <c r="E20" s="103"/>
      <c r="F20" s="103"/>
      <c r="G20" s="103"/>
      <c r="H20" s="103"/>
      <c r="I20" s="103"/>
      <c r="J20" s="103"/>
      <c r="K20" s="103"/>
      <c r="L20" s="103"/>
      <c r="M20" s="30"/>
      <c r="N20" s="15"/>
    </row>
    <row r="21" spans="1:14">
      <c r="A21" s="102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30"/>
      <c r="N21" s="15"/>
    </row>
    <row r="22" spans="1:14">
      <c r="A22" s="102"/>
      <c r="B22" s="103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30"/>
      <c r="N22" s="15"/>
    </row>
    <row r="23" spans="1:14">
      <c r="A23" s="102"/>
      <c r="B23" s="103"/>
      <c r="C23" s="103"/>
      <c r="D23" s="103"/>
      <c r="E23" s="103"/>
      <c r="F23" s="103"/>
      <c r="G23" s="103"/>
      <c r="H23" s="103"/>
      <c r="I23" s="103"/>
      <c r="J23" s="103"/>
      <c r="K23" s="103"/>
      <c r="L23" s="103"/>
      <c r="M23" s="30"/>
      <c r="N23" s="15"/>
    </row>
    <row r="24" spans="1:14">
      <c r="A24" s="102"/>
      <c r="B24" s="103"/>
      <c r="C24" s="103"/>
      <c r="D24" s="103"/>
      <c r="E24" s="103"/>
      <c r="F24" s="103"/>
      <c r="G24" s="103"/>
      <c r="H24" s="103"/>
      <c r="I24" s="103"/>
      <c r="J24" s="103"/>
      <c r="K24" s="103"/>
      <c r="L24" s="103"/>
      <c r="M24" s="30"/>
      <c r="N24" s="15"/>
    </row>
    <row r="25" spans="1:14">
      <c r="A25" s="102"/>
      <c r="B25" s="103"/>
      <c r="C25" s="103"/>
      <c r="D25" s="103"/>
      <c r="E25" s="103"/>
      <c r="F25" s="103"/>
      <c r="G25" s="103"/>
      <c r="H25" s="103"/>
      <c r="I25" s="103"/>
      <c r="J25" s="103"/>
      <c r="K25" s="103"/>
      <c r="L25" s="103"/>
      <c r="M25" s="30"/>
      <c r="N25" s="15"/>
    </row>
    <row r="26" spans="1:14">
      <c r="A26" s="102"/>
      <c r="B26" s="103"/>
      <c r="C26" s="103"/>
      <c r="D26" s="103"/>
      <c r="E26" s="103"/>
      <c r="F26" s="103"/>
      <c r="G26" s="103"/>
      <c r="H26" s="103"/>
      <c r="I26" s="103"/>
      <c r="J26" s="103"/>
      <c r="K26" s="103"/>
      <c r="L26" s="103"/>
      <c r="M26" s="30"/>
      <c r="N26" s="15"/>
    </row>
    <row r="27" spans="1:14">
      <c r="A27" s="102"/>
      <c r="B27" s="103"/>
      <c r="C27" s="103"/>
      <c r="D27" s="103"/>
      <c r="E27" s="103"/>
      <c r="F27" s="103"/>
      <c r="G27" s="103"/>
      <c r="H27" s="103"/>
      <c r="I27" s="103"/>
      <c r="J27" s="103"/>
      <c r="K27" s="103"/>
      <c r="L27" s="103"/>
      <c r="M27" s="30"/>
      <c r="N27" s="15"/>
    </row>
    <row r="28" spans="1:14">
      <c r="A28" s="102"/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03"/>
      <c r="M28" s="30"/>
      <c r="N28" s="15"/>
    </row>
    <row r="29" spans="1:14">
      <c r="A29" s="102"/>
      <c r="B29" s="103"/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30"/>
      <c r="N29" s="15"/>
    </row>
    <row r="30" spans="1:14">
      <c r="A30" s="102"/>
      <c r="B30" s="103"/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30"/>
      <c r="N30" s="15"/>
    </row>
    <row r="31" spans="1:14">
      <c r="A31" s="102"/>
      <c r="B31" s="103"/>
      <c r="C31" s="103"/>
      <c r="D31" s="103"/>
      <c r="E31" s="103"/>
      <c r="F31" s="103"/>
      <c r="G31" s="103"/>
      <c r="H31" s="103"/>
      <c r="I31" s="103"/>
      <c r="J31" s="103"/>
      <c r="K31" s="103"/>
      <c r="L31" s="103"/>
      <c r="M31" s="30"/>
      <c r="N31" s="15"/>
    </row>
    <row r="32" spans="1:14">
      <c r="A32" s="102"/>
      <c r="B32" s="103"/>
      <c r="C32" s="103"/>
      <c r="D32" s="103"/>
      <c r="E32" s="103"/>
      <c r="F32" s="103"/>
      <c r="G32" s="103"/>
      <c r="H32" s="103"/>
      <c r="I32" s="103"/>
      <c r="J32" s="103"/>
      <c r="K32" s="103"/>
      <c r="L32" s="103"/>
      <c r="M32" s="30"/>
      <c r="N32" s="15"/>
    </row>
    <row r="33" spans="1:14">
      <c r="A33" s="102"/>
      <c r="B33" s="103"/>
      <c r="C33" s="103"/>
      <c r="D33" s="103"/>
      <c r="E33" s="103"/>
      <c r="F33" s="103"/>
      <c r="G33" s="103"/>
      <c r="H33" s="103"/>
      <c r="I33" s="103"/>
      <c r="J33" s="103"/>
      <c r="K33" s="103"/>
      <c r="L33" s="103"/>
      <c r="M33" s="30"/>
      <c r="N33" s="15"/>
    </row>
    <row r="34" spans="1:14">
      <c r="A34" s="102"/>
      <c r="B34" s="103"/>
      <c r="C34" s="103"/>
      <c r="D34" s="103"/>
      <c r="E34" s="103"/>
      <c r="F34" s="103"/>
      <c r="G34" s="103"/>
      <c r="H34" s="103"/>
      <c r="I34" s="103"/>
      <c r="J34" s="103"/>
      <c r="K34" s="103"/>
      <c r="L34" s="103"/>
      <c r="M34" s="30"/>
      <c r="N34" s="15"/>
    </row>
    <row r="35" spans="1:14">
      <c r="A35" s="102"/>
      <c r="B35" s="103"/>
      <c r="C35" s="103"/>
      <c r="D35" s="103"/>
      <c r="E35" s="103"/>
      <c r="F35" s="103"/>
      <c r="G35" s="103"/>
      <c r="H35" s="103"/>
      <c r="I35" s="103"/>
      <c r="J35" s="103"/>
      <c r="K35" s="103"/>
      <c r="L35" s="103"/>
      <c r="M35" s="30"/>
      <c r="N35" s="15"/>
    </row>
    <row r="36" spans="1:14">
      <c r="A36" s="102"/>
      <c r="B36" s="103"/>
      <c r="C36" s="103"/>
      <c r="D36" s="103"/>
      <c r="E36" s="103"/>
      <c r="F36" s="103"/>
      <c r="G36" s="103"/>
      <c r="H36" s="103"/>
      <c r="I36" s="103"/>
      <c r="J36" s="103"/>
      <c r="K36" s="103"/>
      <c r="L36" s="103"/>
      <c r="M36" s="30"/>
      <c r="N36" s="15"/>
    </row>
    <row r="37" spans="1:14">
      <c r="A37" s="102"/>
      <c r="B37" s="103"/>
      <c r="C37" s="103"/>
      <c r="D37" s="103"/>
      <c r="E37" s="103"/>
      <c r="F37" s="103"/>
      <c r="G37" s="103"/>
      <c r="H37" s="103"/>
      <c r="I37" s="103"/>
      <c r="J37" s="103"/>
      <c r="K37" s="103"/>
      <c r="L37" s="103"/>
      <c r="M37" s="30"/>
      <c r="N37" s="15"/>
    </row>
    <row r="38" spans="1:14" ht="16" thickBot="1">
      <c r="A38" s="104"/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31"/>
      <c r="N38" s="16"/>
    </row>
    <row r="39" spans="1:14" ht="16" thickBot="1">
      <c r="A39" s="106" t="s">
        <v>10</v>
      </c>
      <c r="B39" s="107"/>
      <c r="C39" s="107"/>
      <c r="D39" s="107"/>
      <c r="E39" s="107"/>
      <c r="F39" s="107"/>
      <c r="G39" s="107"/>
      <c r="H39" s="107"/>
      <c r="I39" s="107"/>
      <c r="J39" s="107"/>
      <c r="K39" s="107"/>
      <c r="L39" s="107"/>
      <c r="M39" s="47"/>
      <c r="N39" s="48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Y67"/>
  <sheetViews>
    <sheetView tabSelected="1" topLeftCell="A15" zoomScale="85" zoomScaleNormal="85" workbookViewId="0">
      <selection activeCell="C46" sqref="C46"/>
    </sheetView>
  </sheetViews>
  <sheetFormatPr defaultColWidth="10.6640625" defaultRowHeight="15.5"/>
  <cols>
    <col min="1" max="1" width="15" customWidth="1"/>
    <col min="2" max="3" width="46.6640625" customWidth="1"/>
    <col min="4" max="4" width="13.6640625" customWidth="1"/>
    <col min="5" max="5" width="9.33203125" customWidth="1"/>
    <col min="6" max="6" width="10.1640625" customWidth="1"/>
    <col min="7" max="7" width="13.5" customWidth="1"/>
    <col min="8" max="8" width="9"/>
    <col min="9" max="10" width="7.6640625" customWidth="1"/>
    <col min="11" max="11" width="7.5" customWidth="1"/>
    <col min="12" max="12" width="7.33203125" customWidth="1"/>
    <col min="13" max="13" width="5.33203125" customWidth="1"/>
    <col min="15" max="15" width="18" customWidth="1"/>
    <col min="16" max="16" width="6.5" hidden="1" customWidth="1"/>
    <col min="17" max="17" width="12.6640625" customWidth="1"/>
  </cols>
  <sheetData>
    <row r="1" spans="1:25">
      <c r="A1" s="53" t="str">
        <f>COVERSHEET!A1</f>
        <v>Season</v>
      </c>
      <c r="B1" s="54" t="str">
        <f>COVERSHEET!B1</f>
        <v xml:space="preserve">HOLIDAY 2024 </v>
      </c>
      <c r="C1" s="375"/>
      <c r="D1" s="55" t="str">
        <f>COVERSHEET!C1</f>
        <v>Date Created</v>
      </c>
      <c r="E1" s="354" t="str">
        <f>COVERSHEET!D1</f>
        <v>15/02/2024. ER</v>
      </c>
      <c r="F1" s="355"/>
      <c r="G1" s="53" t="str">
        <f>COVERSHEET!F1</f>
        <v>Proto Rcd</v>
      </c>
      <c r="H1" s="356" t="str">
        <f>COVERSHEET!G1</f>
        <v>00/00/2024</v>
      </c>
      <c r="I1" s="357"/>
      <c r="J1" s="56"/>
      <c r="K1" s="57"/>
      <c r="L1" s="50"/>
      <c r="M1" s="1"/>
      <c r="N1" s="45"/>
      <c r="O1" s="14"/>
    </row>
    <row r="2" spans="1:25">
      <c r="A2" s="62" t="str">
        <f>COVERSHEET!A2</f>
        <v>Style Name</v>
      </c>
      <c r="B2" s="63" t="str">
        <f>COVERSHEET!B2</f>
        <v>PALACE NEEDLES TRACK TOP</v>
      </c>
      <c r="C2" s="376"/>
      <c r="D2" s="64" t="str">
        <f>COVERSHEET!C2</f>
        <v>COMMENTS P1</v>
      </c>
      <c r="E2" s="358" t="str">
        <f>COVERSHEET!D2</f>
        <v>00/00/2024</v>
      </c>
      <c r="F2" s="359"/>
      <c r="G2" s="62" t="str">
        <f>COVERSHEET!F2</f>
        <v>2nd Proto</v>
      </c>
      <c r="H2" s="360" t="str">
        <f>COVERSHEET!G2</f>
        <v>00/00/2024</v>
      </c>
      <c r="I2" s="361"/>
      <c r="J2" s="56"/>
      <c r="K2" s="57"/>
      <c r="L2" s="39"/>
      <c r="M2" s="49"/>
      <c r="N2" s="30"/>
      <c r="O2" s="15"/>
    </row>
    <row r="3" spans="1:25">
      <c r="A3" s="62" t="str">
        <f>COVERSHEET!A3</f>
        <v>Code</v>
      </c>
      <c r="B3" s="69" t="str">
        <f>COVERSHEET!B3</f>
        <v>P27NDCS001_002_003</v>
      </c>
      <c r="C3" s="377"/>
      <c r="D3" s="70" t="str">
        <f>COVERSHEET!C3</f>
        <v>COMMENTS P2</v>
      </c>
      <c r="E3" s="358" t="str">
        <f>COVERSHEET!D3</f>
        <v>00/00/2024</v>
      </c>
      <c r="F3" s="359"/>
      <c r="G3" s="62" t="str">
        <f>COVERSHEET!F3</f>
        <v>Sample Sealed</v>
      </c>
      <c r="H3" s="360" t="str">
        <f>COVERSHEET!G3</f>
        <v>00/00/2024</v>
      </c>
      <c r="I3" s="361"/>
      <c r="J3" s="56"/>
      <c r="K3" s="57"/>
      <c r="L3" s="39"/>
      <c r="M3" s="49"/>
      <c r="N3" s="30"/>
      <c r="O3" s="15"/>
    </row>
    <row r="4" spans="1:25" ht="50" customHeight="1" thickBot="1">
      <c r="A4" s="200" t="str">
        <f>COVERSHEET!A4</f>
        <v>Block CS32CWS</v>
      </c>
      <c r="B4" s="72" t="str">
        <f>COVERSHEET!B4</f>
        <v>ZIP UP FUNNEL NECK RAGLAN SLEEVE
3.8CM GRADING 
RIB CUFF AND HEM</v>
      </c>
      <c r="C4" s="378"/>
      <c r="D4" s="73" t="str">
        <f>COVERSHEET!C4</f>
        <v>COMMENTS P3</v>
      </c>
      <c r="E4" s="362" t="str">
        <f>COVERSHEET!D4</f>
        <v>00/00/2024</v>
      </c>
      <c r="F4" s="363"/>
      <c r="G4" s="71" t="str">
        <f>COVERSHEET!F4</f>
        <v>Approved By</v>
      </c>
      <c r="H4" s="364" t="str">
        <f>COVERSHEET!G4</f>
        <v>X</v>
      </c>
      <c r="I4" s="365"/>
      <c r="J4" s="56"/>
      <c r="K4" s="57"/>
      <c r="L4" s="40"/>
      <c r="M4" s="3"/>
      <c r="N4" s="31"/>
      <c r="O4" s="16"/>
    </row>
    <row r="5" spans="1:25" ht="23" customHeight="1" thickBot="1">
      <c r="A5" s="349" t="s">
        <v>136</v>
      </c>
      <c r="B5" s="350"/>
      <c r="C5" s="350"/>
      <c r="D5" s="350"/>
      <c r="E5" s="350"/>
      <c r="F5" s="350"/>
      <c r="G5" s="350"/>
      <c r="H5" s="350"/>
      <c r="I5" s="350"/>
      <c r="J5" s="350"/>
      <c r="K5" s="350"/>
      <c r="L5" s="350"/>
      <c r="M5" s="350"/>
      <c r="N5" s="350"/>
      <c r="O5" s="350"/>
      <c r="P5" s="351"/>
    </row>
    <row r="6" spans="1:25">
      <c r="A6" s="201" t="s">
        <v>11</v>
      </c>
      <c r="B6" s="202" t="s">
        <v>4</v>
      </c>
      <c r="C6" s="202"/>
      <c r="D6" s="38" t="s">
        <v>12</v>
      </c>
      <c r="E6" s="203" t="s">
        <v>30</v>
      </c>
      <c r="F6" s="203" t="s">
        <v>5</v>
      </c>
      <c r="G6" s="203" t="s">
        <v>6</v>
      </c>
      <c r="H6" s="204" t="s">
        <v>7</v>
      </c>
      <c r="I6" s="203" t="s">
        <v>8</v>
      </c>
      <c r="J6" s="221" t="s">
        <v>32</v>
      </c>
      <c r="K6" s="50"/>
      <c r="L6" s="45"/>
      <c r="M6" s="45"/>
      <c r="N6" s="45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26" t="s">
        <v>75</v>
      </c>
      <c r="B7" s="125" t="s">
        <v>76</v>
      </c>
      <c r="C7" s="125" t="s">
        <v>137</v>
      </c>
      <c r="D7" s="126">
        <v>2</v>
      </c>
      <c r="E7" s="126">
        <v>1</v>
      </c>
      <c r="F7" s="127">
        <f>G7-D7</f>
        <v>68</v>
      </c>
      <c r="G7" s="127">
        <f>H7-D7</f>
        <v>70</v>
      </c>
      <c r="H7" s="208">
        <v>72</v>
      </c>
      <c r="I7" s="128">
        <f>H7+D7</f>
        <v>74</v>
      </c>
      <c r="J7" s="222">
        <f>I7+D7</f>
        <v>76</v>
      </c>
      <c r="K7" s="39"/>
      <c r="L7" s="30"/>
      <c r="M7" s="190"/>
      <c r="N7" s="30"/>
      <c r="O7" s="52"/>
      <c r="P7" s="175"/>
      <c r="Q7" s="176"/>
      <c r="R7" s="49"/>
      <c r="S7" s="49"/>
      <c r="T7" s="177"/>
      <c r="U7" s="177"/>
      <c r="V7" s="175"/>
      <c r="W7" s="174"/>
      <c r="X7" s="174"/>
      <c r="Y7" s="30"/>
    </row>
    <row r="8" spans="1:25">
      <c r="A8" s="126" t="s">
        <v>77</v>
      </c>
      <c r="B8" s="125" t="s">
        <v>78</v>
      </c>
      <c r="C8" s="379" t="s">
        <v>138</v>
      </c>
      <c r="D8" s="126">
        <v>2</v>
      </c>
      <c r="E8" s="126">
        <v>1</v>
      </c>
      <c r="F8" s="127">
        <f t="shared" ref="F8:F44" si="0">G8-D8</f>
        <v>68</v>
      </c>
      <c r="G8" s="127">
        <f t="shared" ref="G8:G44" si="1">H8-D8</f>
        <v>70</v>
      </c>
      <c r="H8" s="209">
        <v>72</v>
      </c>
      <c r="I8" s="128">
        <f t="shared" ref="I8:I44" si="2">H8+D8</f>
        <v>74</v>
      </c>
      <c r="J8" s="222">
        <f t="shared" ref="J8:J44" si="3">I8+D8</f>
        <v>76</v>
      </c>
      <c r="K8" s="39"/>
      <c r="L8" s="30"/>
      <c r="M8" s="190"/>
      <c r="N8" s="30"/>
      <c r="O8" s="52"/>
      <c r="P8" s="175"/>
      <c r="Q8" s="176"/>
      <c r="R8" s="49"/>
      <c r="S8" s="49"/>
      <c r="T8" s="177"/>
      <c r="U8" s="177"/>
      <c r="V8" s="175"/>
      <c r="W8" s="174"/>
      <c r="X8" s="174"/>
      <c r="Y8" s="30"/>
    </row>
    <row r="9" spans="1:25">
      <c r="A9" s="126" t="s">
        <v>51</v>
      </c>
      <c r="B9" s="125" t="s">
        <v>113</v>
      </c>
      <c r="C9" s="125" t="s">
        <v>139</v>
      </c>
      <c r="D9" s="126">
        <v>3.8</v>
      </c>
      <c r="E9" s="126">
        <v>1</v>
      </c>
      <c r="F9" s="127">
        <f t="shared" si="0"/>
        <v>57.400000000000006</v>
      </c>
      <c r="G9" s="127">
        <f t="shared" si="1"/>
        <v>61.2</v>
      </c>
      <c r="H9" s="209">
        <v>65</v>
      </c>
      <c r="I9" s="128">
        <f t="shared" si="2"/>
        <v>68.8</v>
      </c>
      <c r="J9" s="222">
        <f t="shared" si="3"/>
        <v>72.599999999999994</v>
      </c>
      <c r="K9" s="39"/>
      <c r="L9" s="30"/>
      <c r="M9" s="190"/>
      <c r="N9" s="30"/>
      <c r="O9" s="52"/>
      <c r="P9" s="175"/>
      <c r="Q9" s="176"/>
      <c r="R9" s="49"/>
      <c r="S9" s="49"/>
      <c r="T9" s="177"/>
      <c r="U9" s="177"/>
      <c r="V9" s="175"/>
      <c r="W9" s="174"/>
      <c r="X9" s="174"/>
      <c r="Y9" s="30"/>
    </row>
    <row r="10" spans="1:25">
      <c r="A10" s="124" t="s">
        <v>52</v>
      </c>
      <c r="B10" s="125" t="s">
        <v>80</v>
      </c>
      <c r="C10" s="385" t="s">
        <v>140</v>
      </c>
      <c r="D10" s="126">
        <v>3.8</v>
      </c>
      <c r="E10" s="171">
        <v>1</v>
      </c>
      <c r="F10" s="127">
        <f t="shared" si="0"/>
        <v>47.600000000000009</v>
      </c>
      <c r="G10" s="127">
        <f t="shared" si="1"/>
        <v>51.400000000000006</v>
      </c>
      <c r="H10" s="209">
        <v>55.2</v>
      </c>
      <c r="I10" s="128">
        <f t="shared" si="2"/>
        <v>59</v>
      </c>
      <c r="J10" s="222">
        <f t="shared" si="3"/>
        <v>62.8</v>
      </c>
      <c r="K10" s="39"/>
      <c r="L10" s="30"/>
      <c r="M10" s="190"/>
      <c r="N10" s="30"/>
      <c r="O10" s="52"/>
      <c r="P10" s="49"/>
      <c r="Q10" s="178"/>
      <c r="R10" s="49"/>
      <c r="S10" s="49"/>
      <c r="T10" s="177"/>
      <c r="U10" s="177"/>
      <c r="V10" s="179"/>
      <c r="W10" s="174"/>
      <c r="X10" s="174"/>
      <c r="Y10" s="30"/>
    </row>
    <row r="11" spans="1:25" ht="19" customHeight="1">
      <c r="A11" s="126" t="s">
        <v>53</v>
      </c>
      <c r="B11" s="125" t="s">
        <v>81</v>
      </c>
      <c r="C11" s="385" t="s">
        <v>141</v>
      </c>
      <c r="D11" s="198">
        <v>3.8</v>
      </c>
      <c r="E11" s="172">
        <v>1</v>
      </c>
      <c r="F11" s="127">
        <f t="shared" si="0"/>
        <v>39.400000000000006</v>
      </c>
      <c r="G11" s="127">
        <f t="shared" si="1"/>
        <v>43.2</v>
      </c>
      <c r="H11" s="209">
        <v>47</v>
      </c>
      <c r="I11" s="128">
        <f t="shared" si="2"/>
        <v>50.8</v>
      </c>
      <c r="J11" s="222">
        <f t="shared" si="3"/>
        <v>54.599999999999994</v>
      </c>
      <c r="K11" s="39"/>
      <c r="L11" s="30"/>
      <c r="M11" s="190"/>
      <c r="N11" s="30"/>
      <c r="O11" s="52"/>
      <c r="P11" s="175"/>
      <c r="Q11" s="176"/>
      <c r="R11" s="49"/>
      <c r="S11" s="49"/>
      <c r="T11" s="177"/>
      <c r="U11" s="177"/>
      <c r="V11" s="179"/>
      <c r="W11" s="174"/>
      <c r="X11" s="174"/>
      <c r="Y11" s="30"/>
    </row>
    <row r="12" spans="1:25">
      <c r="A12" s="126" t="s">
        <v>54</v>
      </c>
      <c r="B12" s="129" t="s">
        <v>96</v>
      </c>
      <c r="C12" s="129" t="s">
        <v>142</v>
      </c>
      <c r="D12" s="199">
        <v>2.2000000000000002</v>
      </c>
      <c r="E12" s="173">
        <v>0.5</v>
      </c>
      <c r="F12" s="127">
        <f t="shared" si="0"/>
        <v>77.899999999999991</v>
      </c>
      <c r="G12" s="127">
        <f t="shared" si="1"/>
        <v>80.099999999999994</v>
      </c>
      <c r="H12" s="210">
        <v>82.3</v>
      </c>
      <c r="I12" s="128">
        <f t="shared" si="2"/>
        <v>84.5</v>
      </c>
      <c r="J12" s="222">
        <f t="shared" si="3"/>
        <v>86.7</v>
      </c>
      <c r="K12" s="39"/>
      <c r="L12" s="30"/>
      <c r="M12" s="190"/>
      <c r="N12" s="30"/>
      <c r="O12" s="52"/>
      <c r="P12" s="175"/>
      <c r="Q12" s="176"/>
      <c r="R12" s="49"/>
      <c r="S12" s="49"/>
      <c r="T12" s="177"/>
      <c r="U12" s="177"/>
      <c r="V12" s="179"/>
      <c r="W12" s="174"/>
      <c r="X12" s="174"/>
      <c r="Y12" s="30"/>
    </row>
    <row r="13" spans="1:25">
      <c r="A13" s="126" t="s">
        <v>74</v>
      </c>
      <c r="B13" s="125" t="s">
        <v>82</v>
      </c>
      <c r="C13" s="125" t="s">
        <v>143</v>
      </c>
      <c r="D13" s="126">
        <v>3.8</v>
      </c>
      <c r="E13" s="126">
        <v>1</v>
      </c>
      <c r="F13" s="340">
        <f t="shared" si="0"/>
        <v>-7.6</v>
      </c>
      <c r="G13" s="340">
        <f t="shared" si="1"/>
        <v>-3.8</v>
      </c>
      <c r="H13" s="343"/>
      <c r="I13" s="341">
        <f t="shared" si="2"/>
        <v>3.8</v>
      </c>
      <c r="J13" s="342">
        <f t="shared" si="3"/>
        <v>7.6</v>
      </c>
      <c r="K13" s="39"/>
      <c r="L13" s="30"/>
      <c r="M13" s="190"/>
      <c r="N13" s="30"/>
      <c r="O13" s="52"/>
      <c r="P13" s="175"/>
      <c r="Q13" s="176"/>
      <c r="R13" s="49"/>
      <c r="S13" s="49"/>
      <c r="T13" s="177"/>
      <c r="U13" s="177"/>
      <c r="V13" s="179"/>
      <c r="W13" s="174"/>
      <c r="X13" s="174"/>
      <c r="Y13" s="30"/>
    </row>
    <row r="14" spans="1:25" ht="23" customHeight="1">
      <c r="A14" s="126" t="s">
        <v>60</v>
      </c>
      <c r="B14" s="129" t="s">
        <v>83</v>
      </c>
      <c r="C14" s="380" t="s">
        <v>144</v>
      </c>
      <c r="D14" s="130">
        <v>1</v>
      </c>
      <c r="E14" s="130">
        <v>1</v>
      </c>
      <c r="F14" s="127">
        <f t="shared" si="0"/>
        <v>24.5</v>
      </c>
      <c r="G14" s="127">
        <f t="shared" si="1"/>
        <v>25.5</v>
      </c>
      <c r="H14" s="211">
        <v>26.5</v>
      </c>
      <c r="I14" s="128">
        <f t="shared" si="2"/>
        <v>27.5</v>
      </c>
      <c r="J14" s="222">
        <f t="shared" si="3"/>
        <v>28.5</v>
      </c>
      <c r="K14" s="39"/>
      <c r="L14" s="30"/>
      <c r="M14" s="332"/>
      <c r="N14" s="30"/>
      <c r="O14" s="52"/>
      <c r="P14" s="180"/>
      <c r="Q14" s="181"/>
      <c r="R14" s="182"/>
      <c r="S14" s="49"/>
      <c r="T14" s="177"/>
      <c r="U14" s="177"/>
      <c r="V14" s="183"/>
      <c r="W14" s="174"/>
      <c r="X14" s="174"/>
      <c r="Y14" s="30"/>
    </row>
    <row r="15" spans="1:25" ht="24" customHeight="1">
      <c r="A15" s="126" t="s">
        <v>62</v>
      </c>
      <c r="B15" s="129" t="s">
        <v>84</v>
      </c>
      <c r="C15" s="380" t="s">
        <v>145</v>
      </c>
      <c r="D15" s="130">
        <v>0.7</v>
      </c>
      <c r="E15" s="130">
        <v>0.5</v>
      </c>
      <c r="F15" s="127">
        <f t="shared" si="0"/>
        <v>20.200000000000003</v>
      </c>
      <c r="G15" s="127">
        <f t="shared" si="1"/>
        <v>20.900000000000002</v>
      </c>
      <c r="H15" s="210">
        <v>21.6</v>
      </c>
      <c r="I15" s="128">
        <f t="shared" si="2"/>
        <v>22.3</v>
      </c>
      <c r="J15" s="222">
        <f t="shared" si="3"/>
        <v>23</v>
      </c>
      <c r="K15" s="39"/>
      <c r="L15" s="30"/>
      <c r="M15" s="190"/>
      <c r="N15" s="30"/>
      <c r="O15" s="52"/>
      <c r="P15" s="175"/>
      <c r="Q15" s="176"/>
      <c r="R15" s="49"/>
      <c r="S15" s="49"/>
      <c r="T15" s="177"/>
      <c r="U15" s="177"/>
      <c r="V15" s="179"/>
      <c r="W15" s="174"/>
      <c r="X15" s="174"/>
      <c r="Y15" s="30"/>
    </row>
    <row r="16" spans="1:25">
      <c r="A16" s="124" t="s">
        <v>63</v>
      </c>
      <c r="B16" s="125" t="s">
        <v>64</v>
      </c>
      <c r="C16" s="381" t="s">
        <v>147</v>
      </c>
      <c r="D16" s="130">
        <v>0.5</v>
      </c>
      <c r="E16" s="130">
        <v>0.5</v>
      </c>
      <c r="F16" s="127">
        <f t="shared" si="0"/>
        <v>14</v>
      </c>
      <c r="G16" s="127">
        <f t="shared" si="1"/>
        <v>14.5</v>
      </c>
      <c r="H16" s="210">
        <v>15</v>
      </c>
      <c r="I16" s="128">
        <f t="shared" si="2"/>
        <v>15.5</v>
      </c>
      <c r="J16" s="222">
        <f t="shared" si="3"/>
        <v>16</v>
      </c>
      <c r="K16" s="39"/>
      <c r="L16" s="30"/>
      <c r="M16" s="190"/>
      <c r="N16" s="30"/>
      <c r="O16" s="52"/>
      <c r="P16" s="175"/>
      <c r="Q16" s="176"/>
      <c r="R16" s="49"/>
      <c r="S16" s="49"/>
      <c r="T16" s="177"/>
      <c r="U16" s="177"/>
      <c r="V16" s="175"/>
      <c r="W16" s="174"/>
      <c r="X16" s="174"/>
      <c r="Y16" s="30"/>
    </row>
    <row r="17" spans="1:25">
      <c r="A17" s="154" t="s">
        <v>65</v>
      </c>
      <c r="B17" s="155" t="s">
        <v>66</v>
      </c>
      <c r="C17" s="155" t="s">
        <v>146</v>
      </c>
      <c r="D17" s="126">
        <v>0.3</v>
      </c>
      <c r="E17" s="126">
        <v>0.5</v>
      </c>
      <c r="F17" s="127">
        <f t="shared" si="0"/>
        <v>8.0999999999999979</v>
      </c>
      <c r="G17" s="127">
        <f t="shared" si="1"/>
        <v>8.3999999999999986</v>
      </c>
      <c r="H17" s="210">
        <v>8.6999999999999993</v>
      </c>
      <c r="I17" s="128">
        <f t="shared" si="2"/>
        <v>9</v>
      </c>
      <c r="J17" s="222">
        <f t="shared" si="3"/>
        <v>9.3000000000000007</v>
      </c>
      <c r="K17" s="39"/>
      <c r="L17" s="30"/>
      <c r="M17" s="333"/>
      <c r="N17" s="30"/>
      <c r="O17" s="52"/>
      <c r="P17" s="175"/>
      <c r="Q17" s="176"/>
      <c r="R17" s="49"/>
      <c r="S17" s="49"/>
      <c r="T17" s="177"/>
      <c r="U17" s="177"/>
      <c r="V17" s="179"/>
      <c r="W17" s="174"/>
      <c r="X17" s="174"/>
      <c r="Y17" s="30"/>
    </row>
    <row r="18" spans="1:25">
      <c r="A18" s="126" t="s">
        <v>85</v>
      </c>
      <c r="B18" s="156" t="s">
        <v>86</v>
      </c>
      <c r="C18" s="156" t="s">
        <v>148</v>
      </c>
      <c r="D18" s="151">
        <v>0.7</v>
      </c>
      <c r="E18" s="126">
        <v>0.5</v>
      </c>
      <c r="F18" s="127">
        <f>G18-D18</f>
        <v>19.600000000000001</v>
      </c>
      <c r="G18" s="127">
        <f>H18-D18</f>
        <v>20.3</v>
      </c>
      <c r="H18" s="211">
        <v>21</v>
      </c>
      <c r="I18" s="128">
        <f>H18+D18</f>
        <v>21.7</v>
      </c>
      <c r="J18" s="222">
        <f>I18+D18</f>
        <v>22.4</v>
      </c>
      <c r="K18" s="39"/>
      <c r="L18" s="30"/>
      <c r="M18" s="334"/>
      <c r="O18" s="52"/>
      <c r="P18" s="175"/>
      <c r="Q18" s="176"/>
      <c r="R18" s="49"/>
      <c r="S18" s="49"/>
      <c r="T18" s="177"/>
      <c r="U18" s="177"/>
      <c r="V18" s="179"/>
      <c r="W18" s="174"/>
      <c r="X18" s="174"/>
      <c r="Y18" s="30"/>
    </row>
    <row r="19" spans="1:25" ht="20.5" thickBot="1">
      <c r="A19" s="157" t="s">
        <v>71</v>
      </c>
      <c r="B19" s="131" t="s">
        <v>72</v>
      </c>
      <c r="C19" s="131" t="s">
        <v>149</v>
      </c>
      <c r="D19" s="248">
        <v>0</v>
      </c>
      <c r="E19" s="249">
        <v>0.5</v>
      </c>
      <c r="F19" s="250">
        <f>G19-D19</f>
        <v>31</v>
      </c>
      <c r="G19" s="250">
        <f>H19-D19</f>
        <v>31</v>
      </c>
      <c r="H19" s="231">
        <v>31</v>
      </c>
      <c r="I19" s="251">
        <f>H19+D19</f>
        <v>31</v>
      </c>
      <c r="J19" s="330">
        <f>I19+D19</f>
        <v>31</v>
      </c>
      <c r="K19" s="39"/>
      <c r="L19" s="30"/>
      <c r="M19" s="334"/>
      <c r="N19" s="30"/>
      <c r="O19" s="52"/>
      <c r="P19" s="175"/>
      <c r="Q19" s="176"/>
      <c r="R19" s="49"/>
      <c r="S19" s="49"/>
      <c r="T19" s="177"/>
      <c r="U19" s="177"/>
      <c r="V19" s="179"/>
      <c r="W19" s="174"/>
      <c r="X19" s="174"/>
      <c r="Y19" s="30"/>
    </row>
    <row r="20" spans="1:25" ht="16" thickBot="1">
      <c r="A20" s="244"/>
      <c r="B20" s="245"/>
      <c r="C20" s="382"/>
      <c r="D20" s="246"/>
      <c r="E20" s="246"/>
      <c r="F20" s="235"/>
      <c r="G20" s="235"/>
      <c r="H20" s="247"/>
      <c r="I20" s="236"/>
      <c r="J20" s="323"/>
      <c r="K20" s="39"/>
      <c r="L20" s="30"/>
      <c r="M20" s="334"/>
      <c r="N20" s="30"/>
      <c r="O20" s="52"/>
      <c r="P20" s="175"/>
      <c r="Q20" s="176"/>
      <c r="R20" s="49"/>
      <c r="S20" s="49"/>
      <c r="T20" s="177"/>
      <c r="U20" s="177"/>
      <c r="V20" s="179"/>
      <c r="W20" s="174"/>
      <c r="X20" s="174"/>
      <c r="Y20" s="30"/>
    </row>
    <row r="21" spans="1:25" ht="19" customHeight="1">
      <c r="A21" s="168" t="s">
        <v>55</v>
      </c>
      <c r="B21" s="243" t="s">
        <v>87</v>
      </c>
      <c r="C21" s="243" t="s">
        <v>150</v>
      </c>
      <c r="D21" s="169">
        <v>1.2</v>
      </c>
      <c r="E21" s="169">
        <v>0.5</v>
      </c>
      <c r="F21" s="225">
        <f t="shared" si="0"/>
        <v>52.099999999999994</v>
      </c>
      <c r="G21" s="225">
        <f t="shared" si="1"/>
        <v>53.3</v>
      </c>
      <c r="H21" s="210">
        <v>54.5</v>
      </c>
      <c r="I21" s="226">
        <f t="shared" si="2"/>
        <v>55.7</v>
      </c>
      <c r="J21" s="227">
        <f t="shared" si="3"/>
        <v>56.900000000000006</v>
      </c>
      <c r="K21" s="39"/>
      <c r="L21" s="30"/>
      <c r="M21" s="333"/>
      <c r="N21" s="30"/>
      <c r="O21" s="52"/>
      <c r="P21" s="175"/>
      <c r="Q21" s="176"/>
      <c r="R21" s="49"/>
      <c r="S21" s="49"/>
      <c r="T21" s="177"/>
      <c r="U21" s="177"/>
      <c r="V21" s="179"/>
      <c r="W21" s="174"/>
      <c r="X21" s="174"/>
      <c r="Y21" s="30"/>
    </row>
    <row r="22" spans="1:25">
      <c r="A22" s="166" t="s">
        <v>88</v>
      </c>
      <c r="B22" s="112" t="s">
        <v>89</v>
      </c>
      <c r="C22" s="112" t="s">
        <v>151</v>
      </c>
      <c r="D22" s="298">
        <v>0.7</v>
      </c>
      <c r="E22" s="339">
        <v>0.5</v>
      </c>
      <c r="F22" s="272">
        <f t="shared" si="0"/>
        <v>-1.4</v>
      </c>
      <c r="G22" s="272">
        <f t="shared" si="1"/>
        <v>-0.7</v>
      </c>
      <c r="H22" s="273"/>
      <c r="I22" s="274">
        <f t="shared" si="2"/>
        <v>0.7</v>
      </c>
      <c r="J22" s="275">
        <f t="shared" si="3"/>
        <v>1.4</v>
      </c>
      <c r="K22" s="39"/>
      <c r="L22" s="30"/>
      <c r="M22" s="335"/>
      <c r="N22" s="30"/>
      <c r="O22" s="52"/>
      <c r="P22" s="180"/>
      <c r="Q22" s="184"/>
      <c r="R22" s="182"/>
      <c r="S22" s="49"/>
      <c r="T22" s="177"/>
      <c r="U22" s="177"/>
      <c r="V22" s="185"/>
      <c r="W22" s="174"/>
      <c r="X22" s="174"/>
      <c r="Y22" s="30"/>
    </row>
    <row r="23" spans="1:25">
      <c r="A23" s="310" t="s">
        <v>114</v>
      </c>
      <c r="B23" s="311" t="s">
        <v>116</v>
      </c>
      <c r="C23" s="311" t="s">
        <v>152</v>
      </c>
      <c r="D23" s="118">
        <v>1.9</v>
      </c>
      <c r="E23" s="118">
        <v>0.5</v>
      </c>
      <c r="F23" s="152">
        <f t="shared" si="0"/>
        <v>55.2</v>
      </c>
      <c r="G23" s="152">
        <f t="shared" si="1"/>
        <v>57.1</v>
      </c>
      <c r="H23" s="220">
        <v>59</v>
      </c>
      <c r="I23" s="153">
        <f t="shared" si="2"/>
        <v>60.9</v>
      </c>
      <c r="J23" s="223">
        <f t="shared" si="3"/>
        <v>62.8</v>
      </c>
      <c r="K23" s="39"/>
      <c r="L23" s="30"/>
      <c r="M23" s="335"/>
      <c r="N23" s="30"/>
      <c r="O23" s="52"/>
      <c r="P23" s="180"/>
      <c r="Q23" s="184"/>
      <c r="R23" s="182"/>
      <c r="S23" s="49"/>
      <c r="T23" s="177"/>
      <c r="U23" s="177"/>
      <c r="V23" s="185"/>
      <c r="W23" s="174"/>
      <c r="X23" s="174"/>
      <c r="Y23" s="30"/>
    </row>
    <row r="24" spans="1:25">
      <c r="A24" s="310" t="s">
        <v>115</v>
      </c>
      <c r="B24" s="311" t="s">
        <v>117</v>
      </c>
      <c r="C24" s="311" t="s">
        <v>153</v>
      </c>
      <c r="D24" s="118">
        <v>1.9</v>
      </c>
      <c r="E24" s="118">
        <v>0.5</v>
      </c>
      <c r="F24" s="152">
        <f t="shared" si="0"/>
        <v>54.2</v>
      </c>
      <c r="G24" s="152">
        <f t="shared" si="1"/>
        <v>56.1</v>
      </c>
      <c r="H24" s="210">
        <v>58</v>
      </c>
      <c r="I24" s="153">
        <f t="shared" si="2"/>
        <v>59.9</v>
      </c>
      <c r="J24" s="223">
        <f t="shared" si="3"/>
        <v>61.8</v>
      </c>
      <c r="K24" s="39"/>
      <c r="L24" s="30"/>
      <c r="M24" s="189"/>
      <c r="N24" s="30"/>
      <c r="O24" s="52"/>
      <c r="P24" s="180"/>
      <c r="Q24" s="184"/>
      <c r="R24" s="182"/>
      <c r="S24" s="49"/>
      <c r="T24" s="177"/>
      <c r="U24" s="177"/>
      <c r="V24" s="185"/>
      <c r="W24" s="174"/>
      <c r="X24" s="174"/>
      <c r="Y24" s="30"/>
    </row>
    <row r="25" spans="1:25" ht="21" customHeight="1">
      <c r="A25" s="166" t="s">
        <v>61</v>
      </c>
      <c r="B25" s="158" t="s">
        <v>90</v>
      </c>
      <c r="C25" s="383" t="s">
        <v>154</v>
      </c>
      <c r="D25" s="163">
        <v>2</v>
      </c>
      <c r="E25" s="163">
        <v>1</v>
      </c>
      <c r="F25" s="152">
        <f t="shared" si="0"/>
        <v>40</v>
      </c>
      <c r="G25" s="152">
        <f t="shared" si="1"/>
        <v>42</v>
      </c>
      <c r="H25" s="211">
        <v>44</v>
      </c>
      <c r="I25" s="153">
        <f t="shared" si="2"/>
        <v>46</v>
      </c>
      <c r="J25" s="223">
        <f t="shared" si="3"/>
        <v>48</v>
      </c>
      <c r="K25" s="39"/>
      <c r="L25" s="30"/>
      <c r="M25" s="335"/>
      <c r="N25" s="30"/>
      <c r="O25" s="52"/>
      <c r="P25" s="180"/>
      <c r="Q25" s="186"/>
      <c r="R25" s="182"/>
      <c r="S25" s="49"/>
      <c r="T25" s="177"/>
      <c r="U25" s="177"/>
      <c r="V25" s="183"/>
      <c r="W25" s="174"/>
      <c r="X25" s="174"/>
      <c r="Y25" s="30"/>
    </row>
    <row r="26" spans="1:25">
      <c r="A26" s="166" t="s">
        <v>91</v>
      </c>
      <c r="B26" s="159" t="s">
        <v>67</v>
      </c>
      <c r="C26" s="159" t="s">
        <v>155</v>
      </c>
      <c r="D26" s="270">
        <v>0</v>
      </c>
      <c r="E26" s="271">
        <v>0.5</v>
      </c>
      <c r="F26" s="272">
        <f t="shared" si="0"/>
        <v>0</v>
      </c>
      <c r="G26" s="272">
        <f t="shared" si="1"/>
        <v>0</v>
      </c>
      <c r="H26" s="273"/>
      <c r="I26" s="274">
        <f t="shared" si="2"/>
        <v>0</v>
      </c>
      <c r="J26" s="275">
        <f t="shared" si="3"/>
        <v>0</v>
      </c>
      <c r="K26" s="39"/>
      <c r="L26" s="30"/>
      <c r="M26" s="334"/>
      <c r="N26" s="30"/>
      <c r="O26" s="52"/>
      <c r="P26" s="180"/>
      <c r="Q26" s="186"/>
      <c r="R26" s="182"/>
      <c r="S26" s="49"/>
      <c r="T26" s="177"/>
      <c r="U26" s="177"/>
      <c r="V26" s="183"/>
      <c r="W26" s="174"/>
      <c r="X26" s="174"/>
      <c r="Y26" s="30"/>
    </row>
    <row r="27" spans="1:25">
      <c r="A27" s="166" t="s">
        <v>7</v>
      </c>
      <c r="B27" s="160" t="s">
        <v>92</v>
      </c>
      <c r="C27" s="160" t="s">
        <v>156</v>
      </c>
      <c r="D27" s="115">
        <v>0</v>
      </c>
      <c r="E27" s="161">
        <v>0.5</v>
      </c>
      <c r="F27" s="152">
        <f t="shared" si="0"/>
        <v>5.5</v>
      </c>
      <c r="G27" s="152">
        <f t="shared" si="1"/>
        <v>5.5</v>
      </c>
      <c r="H27" s="212">
        <v>5.5</v>
      </c>
      <c r="I27" s="153">
        <f t="shared" si="2"/>
        <v>5.5</v>
      </c>
      <c r="J27" s="223">
        <f t="shared" si="3"/>
        <v>5.5</v>
      </c>
      <c r="K27" s="39"/>
      <c r="L27" s="30"/>
      <c r="M27" s="334"/>
      <c r="N27" s="30"/>
      <c r="O27" s="52"/>
      <c r="P27" s="180"/>
      <c r="Q27" s="186"/>
      <c r="R27" s="182"/>
      <c r="S27" s="49"/>
      <c r="T27" s="177"/>
      <c r="U27" s="177"/>
      <c r="V27" s="183"/>
      <c r="W27" s="174"/>
      <c r="X27" s="174"/>
      <c r="Y27" s="30"/>
    </row>
    <row r="28" spans="1:25" ht="24" customHeight="1">
      <c r="A28" s="166" t="s">
        <v>6</v>
      </c>
      <c r="B28" s="160" t="s">
        <v>93</v>
      </c>
      <c r="C28" s="384" t="s">
        <v>157</v>
      </c>
      <c r="D28" s="164">
        <v>0</v>
      </c>
      <c r="E28" s="165">
        <v>0.3</v>
      </c>
      <c r="F28" s="152">
        <f t="shared" si="0"/>
        <v>7</v>
      </c>
      <c r="G28" s="152">
        <f t="shared" si="1"/>
        <v>7</v>
      </c>
      <c r="H28" s="212">
        <v>7</v>
      </c>
      <c r="I28" s="153">
        <f t="shared" si="2"/>
        <v>7</v>
      </c>
      <c r="J28" s="223">
        <f t="shared" si="3"/>
        <v>7</v>
      </c>
      <c r="K28" s="39"/>
      <c r="L28" s="30"/>
      <c r="M28" s="334"/>
      <c r="N28" s="30"/>
      <c r="O28" s="52"/>
      <c r="P28" s="180"/>
      <c r="Q28" s="186"/>
      <c r="R28" s="182"/>
      <c r="S28" s="49"/>
      <c r="T28" s="177"/>
      <c r="U28" s="177"/>
      <c r="V28" s="183"/>
      <c r="W28" s="174"/>
      <c r="X28" s="174"/>
      <c r="Y28" s="30"/>
    </row>
    <row r="29" spans="1:25" ht="24" customHeight="1">
      <c r="A29" s="166" t="s">
        <v>68</v>
      </c>
      <c r="B29" s="309" t="s">
        <v>94</v>
      </c>
      <c r="C29" s="309" t="s">
        <v>158</v>
      </c>
      <c r="D29" s="115">
        <v>0</v>
      </c>
      <c r="E29" s="114">
        <v>0.5</v>
      </c>
      <c r="F29" s="152">
        <f t="shared" si="0"/>
        <v>2</v>
      </c>
      <c r="G29" s="152">
        <f t="shared" si="1"/>
        <v>2</v>
      </c>
      <c r="H29" s="211">
        <v>2</v>
      </c>
      <c r="I29" s="153">
        <f t="shared" si="2"/>
        <v>2</v>
      </c>
      <c r="J29" s="223">
        <f t="shared" si="3"/>
        <v>2</v>
      </c>
      <c r="K29" s="39"/>
      <c r="L29" s="30"/>
      <c r="M29" s="334"/>
      <c r="N29" s="30"/>
      <c r="O29" s="52"/>
      <c r="P29" s="180"/>
      <c r="Q29" s="186"/>
      <c r="R29" s="182"/>
      <c r="S29" s="49"/>
      <c r="T29" s="177"/>
      <c r="U29" s="177"/>
      <c r="V29" s="183"/>
      <c r="W29" s="174"/>
      <c r="X29" s="174"/>
      <c r="Y29" s="30"/>
    </row>
    <row r="30" spans="1:25">
      <c r="A30" s="166" t="s">
        <v>69</v>
      </c>
      <c r="B30" s="160" t="s">
        <v>95</v>
      </c>
      <c r="C30" s="160" t="s">
        <v>159</v>
      </c>
      <c r="D30" s="115">
        <v>0.3</v>
      </c>
      <c r="E30" s="114">
        <v>0.5</v>
      </c>
      <c r="F30" s="152">
        <f t="shared" si="0"/>
        <v>9.3999999999999986</v>
      </c>
      <c r="G30" s="152">
        <f t="shared" si="1"/>
        <v>9.6999999999999993</v>
      </c>
      <c r="H30" s="211">
        <v>10</v>
      </c>
      <c r="I30" s="153">
        <f t="shared" si="2"/>
        <v>10.3</v>
      </c>
      <c r="J30" s="223">
        <f t="shared" si="3"/>
        <v>10.600000000000001</v>
      </c>
      <c r="K30" s="39"/>
      <c r="L30" s="30"/>
      <c r="M30" s="334"/>
      <c r="N30" s="30"/>
      <c r="O30" s="52"/>
      <c r="P30" s="180"/>
      <c r="Q30" s="181"/>
      <c r="R30" s="182"/>
      <c r="S30" s="49"/>
      <c r="T30" s="177"/>
      <c r="U30" s="177"/>
      <c r="V30" s="183"/>
      <c r="W30" s="174"/>
      <c r="X30" s="174"/>
      <c r="Y30" s="30"/>
    </row>
    <row r="31" spans="1:25">
      <c r="A31" s="205" t="s">
        <v>5</v>
      </c>
      <c r="B31" s="113" t="s">
        <v>70</v>
      </c>
      <c r="C31" s="113" t="s">
        <v>160</v>
      </c>
      <c r="D31" s="115">
        <v>0</v>
      </c>
      <c r="E31" s="114">
        <v>0.5</v>
      </c>
      <c r="F31" s="152"/>
      <c r="G31" s="152"/>
      <c r="H31" s="211"/>
      <c r="I31" s="153"/>
      <c r="J31" s="223"/>
      <c r="K31" s="39"/>
      <c r="L31" s="30"/>
      <c r="M31" s="334"/>
      <c r="N31" s="30"/>
      <c r="O31" s="52"/>
      <c r="P31" s="187"/>
      <c r="Q31" s="188"/>
      <c r="R31" s="189"/>
      <c r="S31" s="187"/>
      <c r="T31" s="190"/>
      <c r="U31" s="190"/>
      <c r="V31" s="191"/>
      <c r="W31" s="189"/>
      <c r="X31" s="189"/>
      <c r="Y31" s="30"/>
    </row>
    <row r="32" spans="1:25">
      <c r="A32" s="206" t="s">
        <v>97</v>
      </c>
      <c r="B32" s="207" t="s">
        <v>98</v>
      </c>
      <c r="C32" s="207" t="s">
        <v>161</v>
      </c>
      <c r="D32" s="115">
        <v>0</v>
      </c>
      <c r="E32" s="114">
        <v>0.5</v>
      </c>
      <c r="F32" s="152">
        <f t="shared" si="0"/>
        <v>9.5</v>
      </c>
      <c r="G32" s="152">
        <f t="shared" si="1"/>
        <v>9.5</v>
      </c>
      <c r="H32" s="211">
        <v>9.5</v>
      </c>
      <c r="I32" s="153">
        <f t="shared" si="2"/>
        <v>9.5</v>
      </c>
      <c r="J32" s="223">
        <f t="shared" si="3"/>
        <v>9.5</v>
      </c>
      <c r="K32" s="39"/>
      <c r="L32" s="30"/>
      <c r="M32" s="334"/>
      <c r="N32" s="30"/>
      <c r="O32" s="52"/>
      <c r="P32" s="192" t="s">
        <v>33</v>
      </c>
      <c r="Q32" s="193" t="s">
        <v>34</v>
      </c>
      <c r="R32" s="194">
        <v>26</v>
      </c>
      <c r="S32" s="192"/>
      <c r="T32" s="195">
        <f t="shared" ref="T32:T55" si="4">U32-R32</f>
        <v>-52</v>
      </c>
      <c r="U32" s="195">
        <f t="shared" ref="U32:U55" si="5">V32-R32</f>
        <v>-26</v>
      </c>
      <c r="V32" s="196">
        <f>'SAMPLE MEASURES'!AE32</f>
        <v>0</v>
      </c>
      <c r="W32" s="194">
        <f t="shared" ref="W32:W55" si="6">V32+R32</f>
        <v>26</v>
      </c>
      <c r="X32" s="194">
        <f t="shared" ref="X32:X55" si="7">W32+R32</f>
        <v>52</v>
      </c>
    </row>
    <row r="33" spans="1:24" ht="20">
      <c r="A33" s="293" t="s">
        <v>99</v>
      </c>
      <c r="B33" s="294" t="s">
        <v>100</v>
      </c>
      <c r="C33" s="294" t="s">
        <v>163</v>
      </c>
      <c r="D33" s="115">
        <v>0</v>
      </c>
      <c r="E33" s="114">
        <v>0.5</v>
      </c>
      <c r="F33" s="152">
        <f t="shared" si="0"/>
        <v>3.5</v>
      </c>
      <c r="G33" s="152">
        <f t="shared" si="1"/>
        <v>3.5</v>
      </c>
      <c r="H33" s="211">
        <v>3.5</v>
      </c>
      <c r="I33" s="153">
        <f t="shared" si="2"/>
        <v>3.5</v>
      </c>
      <c r="J33" s="223">
        <f t="shared" si="3"/>
        <v>3.5</v>
      </c>
      <c r="K33" s="39"/>
      <c r="L33" s="30"/>
      <c r="M33" s="334"/>
      <c r="N33" s="30"/>
      <c r="O33" s="52"/>
      <c r="P33" s="192"/>
      <c r="Q33" s="193"/>
      <c r="R33" s="194"/>
      <c r="S33" s="192"/>
      <c r="T33" s="195"/>
      <c r="U33" s="195"/>
      <c r="V33" s="196"/>
      <c r="W33" s="194"/>
      <c r="X33" s="194"/>
    </row>
    <row r="34" spans="1:24" ht="22" customHeight="1" thickBot="1">
      <c r="A34" s="233" t="s">
        <v>104</v>
      </c>
      <c r="B34" s="295" t="s">
        <v>105</v>
      </c>
      <c r="C34" s="295" t="s">
        <v>162</v>
      </c>
      <c r="D34" s="228">
        <v>2</v>
      </c>
      <c r="E34" s="229">
        <v>1</v>
      </c>
      <c r="F34" s="230">
        <f t="shared" si="0"/>
        <v>65.5</v>
      </c>
      <c r="G34" s="230">
        <f t="shared" si="1"/>
        <v>67.5</v>
      </c>
      <c r="H34" s="231">
        <v>69.5</v>
      </c>
      <c r="I34" s="232">
        <f t="shared" si="2"/>
        <v>71.5</v>
      </c>
      <c r="J34" s="319">
        <f t="shared" si="3"/>
        <v>73.5</v>
      </c>
      <c r="K34" s="39"/>
      <c r="L34" s="30"/>
      <c r="M34" s="334"/>
      <c r="N34" s="30"/>
      <c r="O34" s="52"/>
      <c r="P34" s="192"/>
      <c r="Q34" s="193"/>
      <c r="R34" s="194"/>
      <c r="S34" s="192"/>
      <c r="T34" s="195"/>
      <c r="U34" s="195"/>
      <c r="V34" s="196"/>
      <c r="W34" s="194"/>
      <c r="X34" s="194"/>
    </row>
    <row r="35" spans="1:24" ht="16" thickBot="1">
      <c r="A35" s="292" t="s">
        <v>106</v>
      </c>
      <c r="B35" s="242"/>
      <c r="C35" s="242"/>
      <c r="D35" s="237">
        <v>0</v>
      </c>
      <c r="E35" s="238">
        <v>0.5</v>
      </c>
      <c r="F35" s="239">
        <f t="shared" si="0"/>
        <v>0</v>
      </c>
      <c r="G35" s="239">
        <f t="shared" si="1"/>
        <v>0</v>
      </c>
      <c r="H35" s="240"/>
      <c r="I35" s="241">
        <f t="shared" si="2"/>
        <v>0</v>
      </c>
      <c r="J35" s="331">
        <f t="shared" si="3"/>
        <v>0</v>
      </c>
      <c r="K35" s="39"/>
      <c r="L35" s="30"/>
      <c r="M35" s="334"/>
      <c r="N35" s="30"/>
      <c r="O35" s="52"/>
      <c r="P35" s="192"/>
      <c r="Q35" s="193"/>
      <c r="R35" s="194"/>
      <c r="S35" s="192"/>
      <c r="T35" s="195"/>
      <c r="U35" s="195"/>
      <c r="V35" s="196"/>
      <c r="W35" s="194"/>
      <c r="X35" s="194"/>
    </row>
    <row r="36" spans="1:24">
      <c r="A36" s="303" t="s">
        <v>107</v>
      </c>
      <c r="B36" s="304" t="s">
        <v>108</v>
      </c>
      <c r="C36" s="304" t="s">
        <v>164</v>
      </c>
      <c r="D36" s="305">
        <v>0.7</v>
      </c>
      <c r="E36" s="305">
        <v>0.5</v>
      </c>
      <c r="F36" s="225">
        <f t="shared" si="0"/>
        <v>23.1</v>
      </c>
      <c r="G36" s="225">
        <f t="shared" si="1"/>
        <v>23.8</v>
      </c>
      <c r="H36" s="211">
        <v>24.5</v>
      </c>
      <c r="I36" s="226">
        <f t="shared" si="2"/>
        <v>25.2</v>
      </c>
      <c r="J36" s="227">
        <f t="shared" si="3"/>
        <v>25.9</v>
      </c>
      <c r="K36" s="39"/>
      <c r="L36" s="30"/>
      <c r="M36" s="334"/>
      <c r="N36" s="30"/>
      <c r="O36" s="52"/>
      <c r="P36" s="192"/>
      <c r="Q36" s="193"/>
      <c r="R36" s="194"/>
      <c r="S36" s="192"/>
      <c r="T36" s="195"/>
      <c r="U36" s="195"/>
      <c r="V36" s="196"/>
      <c r="W36" s="194"/>
      <c r="X36" s="194"/>
    </row>
    <row r="37" spans="1:24">
      <c r="A37" s="303" t="s">
        <v>101</v>
      </c>
      <c r="B37" s="306" t="s">
        <v>109</v>
      </c>
      <c r="C37" s="306" t="s">
        <v>165</v>
      </c>
      <c r="D37" s="305">
        <v>0.7</v>
      </c>
      <c r="E37" s="305">
        <v>0.5</v>
      </c>
      <c r="F37" s="152">
        <f t="shared" si="0"/>
        <v>25.1</v>
      </c>
      <c r="G37" s="152">
        <f t="shared" si="1"/>
        <v>25.8</v>
      </c>
      <c r="H37" s="211">
        <v>26.5</v>
      </c>
      <c r="I37" s="153">
        <f t="shared" si="2"/>
        <v>27.2</v>
      </c>
      <c r="J37" s="223">
        <f t="shared" si="3"/>
        <v>27.9</v>
      </c>
      <c r="K37" s="39"/>
      <c r="L37" s="30"/>
      <c r="M37" s="334"/>
      <c r="N37" s="30"/>
      <c r="O37" s="52"/>
      <c r="P37" s="192"/>
      <c r="Q37" s="193"/>
      <c r="R37" s="194"/>
      <c r="S37" s="192"/>
      <c r="T37" s="195"/>
      <c r="U37" s="195"/>
      <c r="V37" s="196"/>
      <c r="W37" s="194"/>
      <c r="X37" s="194"/>
    </row>
    <row r="38" spans="1:24">
      <c r="A38" s="307" t="s">
        <v>102</v>
      </c>
      <c r="B38" s="304" t="s">
        <v>110</v>
      </c>
      <c r="C38" s="304" t="s">
        <v>166</v>
      </c>
      <c r="D38" s="305">
        <v>0</v>
      </c>
      <c r="E38" s="305">
        <v>0.5</v>
      </c>
      <c r="F38" s="152">
        <f t="shared" si="0"/>
        <v>7.5</v>
      </c>
      <c r="G38" s="152">
        <f t="shared" si="1"/>
        <v>7.5</v>
      </c>
      <c r="H38" s="211">
        <v>7.5</v>
      </c>
      <c r="I38" s="153">
        <f t="shared" si="2"/>
        <v>7.5</v>
      </c>
      <c r="J38" s="223">
        <f t="shared" si="3"/>
        <v>7.5</v>
      </c>
      <c r="K38" s="39"/>
      <c r="L38" s="30"/>
      <c r="M38" s="334"/>
      <c r="N38" s="30"/>
      <c r="O38" s="52"/>
      <c r="P38" s="192"/>
      <c r="Q38" s="193"/>
      <c r="R38" s="194"/>
      <c r="S38" s="192"/>
      <c r="T38" s="195"/>
      <c r="U38" s="195"/>
      <c r="V38" s="196"/>
      <c r="W38" s="194"/>
      <c r="X38" s="194"/>
    </row>
    <row r="39" spans="1:24" ht="16" thickBot="1">
      <c r="A39" s="324" t="s">
        <v>103</v>
      </c>
      <c r="B39" s="325" t="s">
        <v>111</v>
      </c>
      <c r="C39" s="325" t="s">
        <v>167</v>
      </c>
      <c r="D39" s="318">
        <v>0</v>
      </c>
      <c r="E39" s="318">
        <v>0.5</v>
      </c>
      <c r="F39" s="230">
        <f t="shared" si="0"/>
        <v>8</v>
      </c>
      <c r="G39" s="230">
        <f t="shared" si="1"/>
        <v>8</v>
      </c>
      <c r="H39" s="231">
        <v>8</v>
      </c>
      <c r="I39" s="232">
        <f t="shared" si="2"/>
        <v>8</v>
      </c>
      <c r="J39" s="319">
        <f t="shared" si="3"/>
        <v>8</v>
      </c>
      <c r="K39" s="39"/>
      <c r="L39" s="30"/>
      <c r="M39" s="334"/>
      <c r="N39" s="30"/>
      <c r="O39" s="52"/>
      <c r="P39" s="192"/>
      <c r="Q39" s="193"/>
      <c r="R39" s="194"/>
      <c r="S39" s="192"/>
      <c r="T39" s="195"/>
      <c r="U39" s="195"/>
      <c r="V39" s="196"/>
      <c r="W39" s="194"/>
      <c r="X39" s="194"/>
    </row>
    <row r="40" spans="1:24" ht="16" thickBot="1">
      <c r="A40" s="320"/>
      <c r="B40" s="321" t="s">
        <v>118</v>
      </c>
      <c r="C40" s="321"/>
      <c r="D40" s="322"/>
      <c r="E40" s="322"/>
      <c r="F40" s="235"/>
      <c r="G40" s="235"/>
      <c r="H40" s="329"/>
      <c r="I40" s="236"/>
      <c r="J40" s="323"/>
      <c r="K40" s="39"/>
      <c r="L40" s="30"/>
      <c r="M40" s="334"/>
      <c r="N40" s="30"/>
      <c r="O40" s="52"/>
      <c r="P40" s="192"/>
      <c r="Q40" s="193"/>
      <c r="R40" s="194"/>
      <c r="S40" s="192"/>
      <c r="T40" s="195"/>
      <c r="U40" s="195"/>
      <c r="V40" s="196"/>
      <c r="W40" s="194"/>
      <c r="X40" s="194"/>
    </row>
    <row r="41" spans="1:24">
      <c r="A41" s="312" t="s">
        <v>119</v>
      </c>
      <c r="B41" s="313" t="s">
        <v>120</v>
      </c>
      <c r="C41" s="313" t="s">
        <v>168</v>
      </c>
      <c r="D41" s="164">
        <v>1</v>
      </c>
      <c r="E41" s="317">
        <v>1</v>
      </c>
      <c r="F41" s="225">
        <f t="shared" si="0"/>
        <v>42</v>
      </c>
      <c r="G41" s="225">
        <f>H41-D41</f>
        <v>43</v>
      </c>
      <c r="H41" s="344">
        <v>44</v>
      </c>
      <c r="I41" s="226">
        <f>H41+D41</f>
        <v>45</v>
      </c>
      <c r="J41" s="227">
        <f t="shared" si="3"/>
        <v>46</v>
      </c>
      <c r="K41" s="39"/>
      <c r="L41" s="30"/>
      <c r="M41" s="334"/>
      <c r="N41" s="30"/>
      <c r="O41" s="52"/>
      <c r="P41" s="192"/>
      <c r="Q41" s="193"/>
      <c r="R41" s="194"/>
      <c r="S41" s="192"/>
      <c r="T41" s="195"/>
      <c r="U41" s="195"/>
      <c r="V41" s="196"/>
      <c r="W41" s="194"/>
      <c r="X41" s="194"/>
    </row>
    <row r="42" spans="1:24">
      <c r="A42" s="314" t="s">
        <v>121</v>
      </c>
      <c r="B42" s="315" t="s">
        <v>122</v>
      </c>
      <c r="C42" s="313" t="s">
        <v>169</v>
      </c>
      <c r="D42" s="164">
        <v>1</v>
      </c>
      <c r="E42" s="317">
        <v>1</v>
      </c>
      <c r="F42" s="152"/>
      <c r="G42" s="152"/>
      <c r="H42" s="211"/>
      <c r="I42" s="153"/>
      <c r="J42" s="223"/>
      <c r="K42" s="39"/>
      <c r="L42" s="30"/>
      <c r="M42" s="334"/>
      <c r="N42" s="30"/>
      <c r="O42" s="52"/>
      <c r="P42" s="192"/>
      <c r="Q42" s="193"/>
      <c r="R42" s="194"/>
      <c r="S42" s="192"/>
      <c r="T42" s="195"/>
      <c r="U42" s="195"/>
      <c r="V42" s="196"/>
      <c r="W42" s="194"/>
      <c r="X42" s="194"/>
    </row>
    <row r="43" spans="1:24">
      <c r="A43" s="314" t="s">
        <v>123</v>
      </c>
      <c r="B43" s="315" t="s">
        <v>124</v>
      </c>
      <c r="C43" s="313" t="s">
        <v>170</v>
      </c>
      <c r="D43" s="164">
        <v>1</v>
      </c>
      <c r="E43" s="317">
        <v>1</v>
      </c>
      <c r="F43" s="152">
        <f t="shared" si="0"/>
        <v>34.5</v>
      </c>
      <c r="G43" s="152">
        <f t="shared" si="1"/>
        <v>35.5</v>
      </c>
      <c r="H43" s="211">
        <v>36.5</v>
      </c>
      <c r="I43" s="153">
        <f t="shared" si="2"/>
        <v>37.5</v>
      </c>
      <c r="J43" s="223">
        <f t="shared" si="3"/>
        <v>38.5</v>
      </c>
      <c r="K43" s="39"/>
      <c r="L43" s="30"/>
      <c r="M43" s="334"/>
      <c r="N43" s="30"/>
      <c r="O43" s="52"/>
      <c r="P43" s="192"/>
      <c r="Q43" s="193"/>
      <c r="R43" s="194"/>
      <c r="S43" s="192"/>
      <c r="T43" s="195"/>
      <c r="U43" s="195"/>
      <c r="V43" s="196"/>
      <c r="W43" s="194"/>
      <c r="X43" s="194"/>
    </row>
    <row r="44" spans="1:24">
      <c r="A44" s="314" t="s">
        <v>125</v>
      </c>
      <c r="B44" s="315" t="s">
        <v>126</v>
      </c>
      <c r="C44" s="313" t="s">
        <v>171</v>
      </c>
      <c r="D44" s="164">
        <v>0.5</v>
      </c>
      <c r="E44" s="317">
        <v>1</v>
      </c>
      <c r="F44" s="152">
        <f t="shared" si="0"/>
        <v>23.5</v>
      </c>
      <c r="G44" s="152">
        <f t="shared" si="1"/>
        <v>24</v>
      </c>
      <c r="H44" s="211">
        <v>24.5</v>
      </c>
      <c r="I44" s="153">
        <f t="shared" si="2"/>
        <v>25</v>
      </c>
      <c r="J44" s="223">
        <f t="shared" si="3"/>
        <v>25.5</v>
      </c>
      <c r="K44" s="39"/>
      <c r="L44" s="30"/>
      <c r="M44" s="334"/>
      <c r="N44" s="30"/>
      <c r="O44" s="52"/>
      <c r="P44" s="192"/>
      <c r="Q44" s="193"/>
      <c r="R44" s="194"/>
      <c r="S44" s="192"/>
      <c r="T44" s="195"/>
      <c r="U44" s="195"/>
      <c r="V44" s="196"/>
      <c r="W44" s="194"/>
      <c r="X44" s="194"/>
    </row>
    <row r="45" spans="1:24" ht="16" thickBot="1">
      <c r="A45" s="228" t="s">
        <v>127</v>
      </c>
      <c r="B45" s="316" t="s">
        <v>128</v>
      </c>
      <c r="C45" s="316" t="s">
        <v>172</v>
      </c>
      <c r="D45" s="228">
        <v>0</v>
      </c>
      <c r="E45" s="228">
        <v>1</v>
      </c>
      <c r="F45" s="230"/>
      <c r="G45" s="230"/>
      <c r="H45" s="231"/>
      <c r="I45" s="232"/>
      <c r="J45" s="319"/>
      <c r="K45" s="39"/>
      <c r="L45" s="30"/>
      <c r="M45" s="334"/>
      <c r="N45" s="30"/>
      <c r="O45" s="52"/>
      <c r="P45" s="192"/>
      <c r="Q45" s="193"/>
      <c r="R45" s="194"/>
      <c r="S45" s="192"/>
      <c r="T45" s="195"/>
      <c r="U45" s="195"/>
      <c r="V45" s="196"/>
      <c r="W45" s="194"/>
      <c r="X45" s="194"/>
    </row>
    <row r="46" spans="1:24">
      <c r="A46" s="326"/>
      <c r="B46" s="327"/>
      <c r="C46" s="327"/>
      <c r="D46" s="326"/>
      <c r="E46" s="326"/>
      <c r="F46" s="225"/>
      <c r="G46" s="225"/>
      <c r="H46" s="328"/>
      <c r="I46" s="226"/>
      <c r="J46" s="227"/>
      <c r="K46" s="39"/>
      <c r="L46" s="30"/>
      <c r="M46" s="334"/>
      <c r="N46" s="30"/>
      <c r="O46" s="52"/>
      <c r="P46" s="192"/>
      <c r="Q46" s="193"/>
      <c r="R46" s="194"/>
      <c r="S46" s="192"/>
      <c r="T46" s="195"/>
      <c r="U46" s="195"/>
      <c r="V46" s="196"/>
      <c r="W46" s="194"/>
      <c r="X46" s="194"/>
    </row>
    <row r="47" spans="1:24">
      <c r="A47" s="276"/>
      <c r="B47" s="300"/>
      <c r="C47" s="300"/>
      <c r="D47" s="276"/>
      <c r="E47" s="276"/>
      <c r="F47" s="152"/>
      <c r="G47" s="152"/>
      <c r="H47" s="301"/>
      <c r="I47" s="153"/>
      <c r="J47" s="223"/>
      <c r="K47" s="39"/>
      <c r="L47" s="30"/>
      <c r="M47" s="334"/>
      <c r="N47" s="30"/>
      <c r="O47" s="52"/>
      <c r="P47" s="192"/>
      <c r="Q47" s="193"/>
      <c r="R47" s="194"/>
      <c r="S47" s="192"/>
      <c r="T47" s="195"/>
      <c r="U47" s="195"/>
      <c r="V47" s="196"/>
      <c r="W47" s="194"/>
      <c r="X47" s="194"/>
    </row>
    <row r="48" spans="1:24">
      <c r="A48" s="276"/>
      <c r="B48" s="300"/>
      <c r="C48" s="300"/>
      <c r="D48" s="276"/>
      <c r="E48" s="276"/>
      <c r="F48" s="152"/>
      <c r="G48" s="152"/>
      <c r="H48" s="301"/>
      <c r="I48" s="153"/>
      <c r="J48" s="223"/>
      <c r="K48" s="39"/>
      <c r="L48" s="30"/>
      <c r="M48" s="334"/>
      <c r="N48" s="30"/>
      <c r="O48" s="52"/>
      <c r="P48" s="192"/>
      <c r="Q48" s="193"/>
      <c r="R48" s="194"/>
      <c r="S48" s="192"/>
      <c r="T48" s="195"/>
      <c r="U48" s="195"/>
      <c r="V48" s="196"/>
      <c r="W48" s="194"/>
      <c r="X48" s="194"/>
    </row>
    <row r="49" spans="1:24">
      <c r="A49" s="276"/>
      <c r="B49" s="300"/>
      <c r="C49" s="300"/>
      <c r="D49" s="276"/>
      <c r="E49" s="276"/>
      <c r="F49" s="152"/>
      <c r="G49" s="152"/>
      <c r="H49" s="301"/>
      <c r="I49" s="153"/>
      <c r="J49" s="223"/>
      <c r="K49" s="39"/>
      <c r="L49" s="30"/>
      <c r="M49" s="334"/>
      <c r="N49" s="30"/>
      <c r="O49" s="52"/>
      <c r="P49" s="192"/>
      <c r="Q49" s="193"/>
      <c r="R49" s="194"/>
      <c r="S49" s="192"/>
      <c r="T49" s="195"/>
      <c r="U49" s="195"/>
      <c r="V49" s="196"/>
      <c r="W49" s="194"/>
      <c r="X49" s="194"/>
    </row>
    <row r="50" spans="1:24" s="286" customFormat="1">
      <c r="A50" s="298"/>
      <c r="B50" s="299"/>
      <c r="C50" s="299"/>
      <c r="D50" s="296"/>
      <c r="E50" s="296"/>
      <c r="F50" s="272"/>
      <c r="G50" s="272"/>
      <c r="H50" s="297"/>
      <c r="I50" s="274"/>
      <c r="J50" s="275"/>
      <c r="K50" s="336"/>
      <c r="M50" s="337"/>
      <c r="O50" s="287"/>
      <c r="P50" s="288"/>
      <c r="Q50" s="289"/>
      <c r="R50" s="290"/>
      <c r="S50" s="288"/>
      <c r="T50" s="291"/>
      <c r="U50" s="291"/>
      <c r="V50" s="196"/>
      <c r="W50" s="290"/>
      <c r="X50" s="290"/>
    </row>
    <row r="51" spans="1:24">
      <c r="A51" s="276"/>
      <c r="B51" s="117"/>
      <c r="C51" s="117"/>
      <c r="D51" s="276"/>
      <c r="E51" s="276"/>
      <c r="F51" s="152"/>
      <c r="G51" s="152"/>
      <c r="H51" s="302"/>
      <c r="I51" s="153"/>
      <c r="J51" s="223"/>
      <c r="K51" s="39"/>
      <c r="L51" s="30"/>
      <c r="M51" s="334"/>
      <c r="N51" s="30"/>
      <c r="O51" s="52"/>
      <c r="P51" s="192"/>
      <c r="Q51" s="193"/>
      <c r="R51" s="194"/>
      <c r="S51" s="192"/>
      <c r="T51" s="195"/>
      <c r="U51" s="195"/>
      <c r="V51" s="196"/>
      <c r="W51" s="194"/>
      <c r="X51" s="194"/>
    </row>
    <row r="52" spans="1:24">
      <c r="A52" s="276"/>
      <c r="B52" s="117"/>
      <c r="C52" s="117"/>
      <c r="D52" s="276"/>
      <c r="E52" s="276"/>
      <c r="F52" s="152"/>
      <c r="G52" s="152"/>
      <c r="H52" s="302"/>
      <c r="I52" s="153"/>
      <c r="J52" s="223"/>
      <c r="K52" s="39"/>
      <c r="L52" s="30"/>
      <c r="M52" s="334"/>
      <c r="N52" s="30"/>
      <c r="O52" s="52"/>
      <c r="P52" s="192"/>
      <c r="Q52" s="193"/>
      <c r="R52" s="194"/>
      <c r="S52" s="192"/>
      <c r="T52" s="195"/>
      <c r="U52" s="195"/>
      <c r="V52" s="196"/>
      <c r="W52" s="194"/>
      <c r="X52" s="194"/>
    </row>
    <row r="53" spans="1:24">
      <c r="A53" s="276"/>
      <c r="B53" s="117"/>
      <c r="C53" s="117"/>
      <c r="D53" s="276"/>
      <c r="E53" s="276"/>
      <c r="F53" s="152"/>
      <c r="G53" s="152"/>
      <c r="H53" s="302"/>
      <c r="I53" s="153"/>
      <c r="J53" s="223"/>
      <c r="K53" s="39"/>
      <c r="L53" s="30"/>
      <c r="M53" s="334"/>
      <c r="N53" s="30"/>
      <c r="O53" s="52"/>
      <c r="P53" s="192"/>
      <c r="Q53" s="193"/>
      <c r="R53" s="194"/>
      <c r="S53" s="192"/>
      <c r="T53" s="195"/>
      <c r="U53" s="195"/>
      <c r="V53" s="196"/>
      <c r="W53" s="194"/>
      <c r="X53" s="194"/>
    </row>
    <row r="54" spans="1:24">
      <c r="A54" s="284"/>
      <c r="B54" s="117"/>
      <c r="C54" s="117"/>
      <c r="D54" s="276"/>
      <c r="E54" s="276"/>
      <c r="F54" s="152"/>
      <c r="G54" s="152"/>
      <c r="H54" s="302"/>
      <c r="I54" s="153"/>
      <c r="J54" s="223"/>
      <c r="K54" s="39"/>
      <c r="L54" s="30"/>
      <c r="M54" s="334"/>
      <c r="N54" s="30"/>
      <c r="O54" s="52"/>
      <c r="P54" s="192"/>
      <c r="Q54" s="193"/>
      <c r="R54" s="194"/>
      <c r="S54" s="192"/>
      <c r="T54" s="195"/>
      <c r="U54" s="195"/>
      <c r="V54" s="196"/>
      <c r="W54" s="194"/>
      <c r="X54" s="194"/>
    </row>
    <row r="55" spans="1:24" ht="16" thickBot="1">
      <c r="A55" s="284"/>
      <c r="B55" s="285"/>
      <c r="C55" s="285"/>
      <c r="D55" s="115"/>
      <c r="E55" s="115"/>
      <c r="F55" s="152"/>
      <c r="G55" s="152"/>
      <c r="H55" s="301"/>
      <c r="I55" s="153"/>
      <c r="J55" s="223"/>
      <c r="K55" s="40"/>
      <c r="L55" s="31"/>
      <c r="M55" s="148"/>
      <c r="N55" s="31"/>
      <c r="O55" s="149"/>
      <c r="P55" s="192" t="s">
        <v>33</v>
      </c>
      <c r="Q55" s="193" t="s">
        <v>34</v>
      </c>
      <c r="R55" s="194">
        <v>27</v>
      </c>
      <c r="S55" s="192"/>
      <c r="T55" s="195">
        <f t="shared" si="4"/>
        <v>-54</v>
      </c>
      <c r="U55" s="195">
        <f t="shared" si="5"/>
        <v>-27</v>
      </c>
      <c r="V55" s="196">
        <f>'SAMPLE MEASURES'!AE55</f>
        <v>0</v>
      </c>
      <c r="W55" s="194">
        <f t="shared" si="6"/>
        <v>27</v>
      </c>
      <c r="X55" s="194">
        <f t="shared" si="7"/>
        <v>54</v>
      </c>
    </row>
    <row r="56" spans="1:24" ht="16" thickBot="1">
      <c r="A56" s="282" t="s">
        <v>31</v>
      </c>
      <c r="B56" s="283"/>
      <c r="C56" s="283"/>
      <c r="D56" s="8"/>
      <c r="E56" s="2"/>
      <c r="F56" s="2"/>
      <c r="G56" s="2"/>
      <c r="H56" s="2"/>
      <c r="I56" s="2"/>
      <c r="J56" s="2"/>
      <c r="K56" s="46"/>
      <c r="L56" s="51"/>
      <c r="M56" s="47"/>
      <c r="N56" s="47"/>
      <c r="O56" s="48"/>
    </row>
    <row r="57" spans="1:24">
      <c r="A57" s="5"/>
      <c r="B57" s="23"/>
      <c r="C57" s="23"/>
      <c r="D57" s="26"/>
      <c r="E57" s="24"/>
      <c r="F57" s="24"/>
      <c r="G57" s="24"/>
      <c r="H57" s="24"/>
      <c r="I57" s="24"/>
      <c r="J57" s="24"/>
      <c r="K57" s="24"/>
      <c r="L57" s="197"/>
      <c r="M57" s="30"/>
      <c r="N57" s="30"/>
      <c r="O57" s="15"/>
    </row>
    <row r="58" spans="1:24">
      <c r="A58" s="5"/>
      <c r="B58" s="23"/>
      <c r="C58" s="23"/>
      <c r="D58" s="26"/>
      <c r="E58" s="24"/>
      <c r="F58" s="24"/>
      <c r="G58" s="24"/>
      <c r="H58" s="24"/>
      <c r="I58" s="24"/>
      <c r="J58" s="24"/>
      <c r="K58" s="24"/>
      <c r="L58" s="197"/>
      <c r="M58" s="30"/>
      <c r="N58" s="30"/>
      <c r="O58" s="15"/>
    </row>
    <row r="59" spans="1:24">
      <c r="A59" s="5"/>
      <c r="B59" s="23"/>
      <c r="C59" s="23"/>
      <c r="D59" s="26"/>
      <c r="E59" s="24"/>
      <c r="F59" s="24"/>
      <c r="G59" s="24"/>
      <c r="H59" s="24"/>
      <c r="I59" s="24"/>
      <c r="J59" s="24"/>
      <c r="K59" s="24"/>
      <c r="L59" s="30"/>
      <c r="M59" s="30"/>
      <c r="N59" s="30"/>
      <c r="O59" s="15"/>
    </row>
    <row r="60" spans="1:24">
      <c r="A60" s="5"/>
      <c r="B60" s="23"/>
      <c r="C60" s="23"/>
      <c r="D60" s="26"/>
      <c r="E60" s="24"/>
      <c r="F60" s="24"/>
      <c r="G60" s="24"/>
      <c r="H60" s="24"/>
      <c r="I60" s="24"/>
      <c r="J60" s="24"/>
      <c r="K60" s="24"/>
      <c r="L60" s="30"/>
      <c r="M60" s="30"/>
      <c r="N60" s="30"/>
      <c r="O60" s="15"/>
    </row>
    <row r="61" spans="1:24">
      <c r="A61" s="5"/>
      <c r="B61" s="25"/>
      <c r="C61" s="25"/>
      <c r="D61" s="26"/>
      <c r="E61" s="24"/>
      <c r="F61" s="24"/>
      <c r="G61" s="24"/>
      <c r="H61" s="24"/>
      <c r="I61" s="24"/>
      <c r="J61" s="24"/>
      <c r="K61" s="24"/>
      <c r="L61" s="30"/>
      <c r="M61" s="30"/>
      <c r="N61" s="30"/>
      <c r="O61" s="15"/>
    </row>
    <row r="62" spans="1:24">
      <c r="A62" s="5"/>
      <c r="B62" s="25"/>
      <c r="C62" s="25"/>
      <c r="D62" s="26"/>
      <c r="E62" s="24"/>
      <c r="F62" s="24"/>
      <c r="G62" s="24"/>
      <c r="H62" s="24"/>
      <c r="I62" s="24"/>
      <c r="J62" s="24"/>
      <c r="K62" s="24"/>
      <c r="L62" s="30"/>
      <c r="M62" s="30"/>
      <c r="N62" s="30"/>
      <c r="O62" s="15"/>
    </row>
    <row r="63" spans="1:24">
      <c r="A63" s="5"/>
      <c r="B63" s="26"/>
      <c r="C63" s="26"/>
      <c r="D63" s="26"/>
      <c r="E63" s="24"/>
      <c r="F63" s="24"/>
      <c r="G63" s="24"/>
      <c r="H63" s="24"/>
      <c r="I63" s="24"/>
      <c r="J63" s="24"/>
      <c r="K63" s="24"/>
      <c r="L63" s="30"/>
      <c r="M63" s="30"/>
      <c r="N63" s="30"/>
      <c r="O63" s="15"/>
    </row>
    <row r="64" spans="1:24">
      <c r="A64" s="5"/>
      <c r="B64" s="26"/>
      <c r="C64" s="26"/>
      <c r="D64" s="26"/>
      <c r="E64" s="24"/>
      <c r="F64" s="24"/>
      <c r="G64" s="24"/>
      <c r="H64" s="24"/>
      <c r="I64" s="24"/>
      <c r="J64" s="24"/>
      <c r="K64" s="24"/>
      <c r="L64" s="30"/>
      <c r="M64" s="30"/>
      <c r="N64" s="30"/>
      <c r="O64" s="15"/>
    </row>
    <row r="65" spans="1:15">
      <c r="A65" s="5"/>
      <c r="B65" s="26"/>
      <c r="C65" s="26"/>
      <c r="D65" s="26"/>
      <c r="E65" s="24"/>
      <c r="F65" s="24"/>
      <c r="G65" s="24"/>
      <c r="H65" s="24"/>
      <c r="I65" s="24"/>
      <c r="J65" s="24"/>
      <c r="K65" s="24"/>
      <c r="L65" s="30"/>
      <c r="M65" s="30"/>
      <c r="N65" s="30"/>
      <c r="O65" s="15"/>
    </row>
    <row r="66" spans="1:15" ht="16" thickBot="1">
      <c r="A66" s="7"/>
      <c r="B66" s="8"/>
      <c r="C66" s="8"/>
      <c r="D66" s="8"/>
      <c r="E66" s="2"/>
      <c r="F66" s="2"/>
      <c r="G66" s="2"/>
      <c r="H66" s="2"/>
      <c r="I66" s="2"/>
      <c r="J66" s="2"/>
      <c r="K66" s="2"/>
      <c r="L66" s="31"/>
      <c r="M66" s="31"/>
      <c r="N66" s="31"/>
      <c r="O66" s="16"/>
    </row>
    <row r="67" spans="1:15" ht="16" thickBot="1">
      <c r="A67" s="352" t="s">
        <v>10</v>
      </c>
      <c r="B67" s="353"/>
      <c r="C67" s="353"/>
      <c r="D67" s="353"/>
      <c r="E67" s="353"/>
      <c r="F67" s="353"/>
      <c r="G67" s="353"/>
      <c r="H67" s="353"/>
      <c r="I67" s="353"/>
      <c r="J67" s="353"/>
      <c r="K67" s="353"/>
      <c r="L67" s="47"/>
      <c r="M67" s="47"/>
      <c r="N67" s="47"/>
      <c r="O67" s="48"/>
    </row>
  </sheetData>
  <mergeCells count="10">
    <mergeCell ref="A67:K67"/>
    <mergeCell ref="E1:F1"/>
    <mergeCell ref="H1:I1"/>
    <mergeCell ref="E2:F2"/>
    <mergeCell ref="H2:I2"/>
    <mergeCell ref="E3:F3"/>
    <mergeCell ref="H3:I3"/>
    <mergeCell ref="E4:F4"/>
    <mergeCell ref="H4:I4"/>
    <mergeCell ref="A5:P5"/>
  </mergeCells>
  <phoneticPr fontId="12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67"/>
  <sheetViews>
    <sheetView topLeftCell="A19" zoomScale="88" zoomScaleNormal="252" workbookViewId="0">
      <selection activeCell="E46" sqref="E46"/>
    </sheetView>
  </sheetViews>
  <sheetFormatPr defaultColWidth="10.6640625" defaultRowHeight="15.5"/>
  <cols>
    <col min="1" max="1" width="15" customWidth="1"/>
    <col min="2" max="2" width="43.3320312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9" customWidth="1"/>
    <col min="10" max="10" width="10.5" customWidth="1"/>
    <col min="11" max="11" width="9.83203125" customWidth="1"/>
  </cols>
  <sheetData>
    <row r="1" spans="1:53">
      <c r="A1" s="53" t="str">
        <f>COVERSHEET!A1</f>
        <v>Season</v>
      </c>
      <c r="B1" s="54" t="str">
        <f>COVERSHEET!B1</f>
        <v xml:space="preserve">HOLIDAY 2024 </v>
      </c>
      <c r="C1" s="55" t="str">
        <f>COVERSHEET!C1</f>
        <v>Date Created</v>
      </c>
      <c r="D1" s="354" t="str">
        <f>COVERSHEET!D1</f>
        <v>15/02/2024. ER</v>
      </c>
      <c r="E1" s="355"/>
      <c r="F1" s="53" t="str">
        <f>COVERSHEET!F1</f>
        <v>Proto Rcd</v>
      </c>
      <c r="G1" s="356" t="str">
        <f>COVERSHEET!G1</f>
        <v>00/00/2024</v>
      </c>
      <c r="H1" s="357"/>
      <c r="I1" s="56"/>
      <c r="J1" s="57"/>
      <c r="K1" s="80"/>
      <c r="L1" s="60"/>
      <c r="M1" s="81"/>
      <c r="N1" s="50"/>
      <c r="O1" s="1"/>
      <c r="P1" s="45"/>
      <c r="Q1" s="14"/>
    </row>
    <row r="2" spans="1:53">
      <c r="A2" s="62" t="str">
        <f>COVERSHEET!A2</f>
        <v>Style Name</v>
      </c>
      <c r="B2" s="63" t="str">
        <f>COVERSHEET!B2</f>
        <v>PALACE NEEDLES TRACK TOP</v>
      </c>
      <c r="C2" s="64" t="str">
        <f>COVERSHEET!C2</f>
        <v>COMMENTS P1</v>
      </c>
      <c r="D2" s="358" t="str">
        <f>COVERSHEET!D2</f>
        <v>00/00/2024</v>
      </c>
      <c r="E2" s="359"/>
      <c r="F2" s="62" t="str">
        <f>COVERSHEET!F2</f>
        <v>2nd Proto</v>
      </c>
      <c r="G2" s="360" t="str">
        <f>COVERSHEET!G2</f>
        <v>00/00/2024</v>
      </c>
      <c r="H2" s="361"/>
      <c r="I2" s="56"/>
      <c r="J2" s="57"/>
      <c r="K2" s="66"/>
      <c r="L2" s="67"/>
      <c r="M2" s="82"/>
      <c r="N2" s="39"/>
      <c r="O2" s="49"/>
      <c r="P2" s="30"/>
      <c r="Q2" s="15"/>
    </row>
    <row r="3" spans="1:53">
      <c r="A3" s="62" t="str">
        <f>COVERSHEET!A3</f>
        <v>Code</v>
      </c>
      <c r="B3" s="69" t="str">
        <f>COVERSHEET!B3</f>
        <v>P27NDCS001_002_003</v>
      </c>
      <c r="C3" s="70" t="str">
        <f>COVERSHEET!C3</f>
        <v>COMMENTS P2</v>
      </c>
      <c r="D3" s="358" t="str">
        <f>COVERSHEET!D3</f>
        <v>00/00/2024</v>
      </c>
      <c r="E3" s="359"/>
      <c r="F3" s="62" t="str">
        <f>COVERSHEET!F3</f>
        <v>Sample Sealed</v>
      </c>
      <c r="G3" s="360" t="str">
        <f>COVERSHEET!G3</f>
        <v>00/00/2024</v>
      </c>
      <c r="H3" s="361"/>
      <c r="I3" s="56"/>
      <c r="J3" s="57"/>
      <c r="K3" s="66"/>
      <c r="L3" s="67"/>
      <c r="M3" s="82"/>
      <c r="N3" s="39"/>
      <c r="O3" s="49"/>
      <c r="P3" s="30"/>
      <c r="Q3" s="15"/>
    </row>
    <row r="4" spans="1:53" ht="44" customHeight="1" thickBot="1">
      <c r="A4" s="71" t="str">
        <f>COVERSHEET!A4</f>
        <v>Block CS32CWS</v>
      </c>
      <c r="B4" s="72" t="str">
        <f>COVERSHEET!B4</f>
        <v>ZIP UP FUNNEL NECK RAGLAN SLEEVE
3.8CM GRADING 
RIB CUFF AND HEM</v>
      </c>
      <c r="C4" s="73" t="str">
        <f>COVERSHEET!C4</f>
        <v>COMMENTS P3</v>
      </c>
      <c r="D4" s="362" t="str">
        <f>COVERSHEET!D4</f>
        <v>00/00/2024</v>
      </c>
      <c r="E4" s="363"/>
      <c r="F4" s="71" t="str">
        <f>COVERSHEET!F4</f>
        <v>Approved By</v>
      </c>
      <c r="G4" s="364" t="str">
        <f>COVERSHEET!G4</f>
        <v>X</v>
      </c>
      <c r="H4" s="365"/>
      <c r="I4" s="56"/>
      <c r="J4" s="57"/>
      <c r="K4" s="75"/>
      <c r="L4" s="76"/>
      <c r="M4" s="83"/>
      <c r="N4" s="40"/>
      <c r="O4" s="3"/>
      <c r="P4" s="31"/>
      <c r="Q4" s="16"/>
    </row>
    <row r="5" spans="1:53" ht="27" customHeight="1" thickBot="1">
      <c r="A5" s="368" t="s">
        <v>50</v>
      </c>
      <c r="B5" s="369"/>
      <c r="C5" s="369"/>
      <c r="D5" s="369"/>
      <c r="E5" s="369"/>
      <c r="F5" s="369"/>
      <c r="G5" s="369"/>
      <c r="H5" s="369"/>
      <c r="I5" s="369"/>
      <c r="J5" s="369"/>
      <c r="K5" s="369"/>
      <c r="L5" s="369"/>
      <c r="M5" s="369"/>
      <c r="N5" s="369"/>
      <c r="O5" s="369"/>
      <c r="P5" s="369"/>
      <c r="Q5" s="370"/>
    </row>
    <row r="6" spans="1:53" ht="56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45" t="s">
        <v>14</v>
      </c>
    </row>
    <row r="7" spans="1:53">
      <c r="A7" s="126" t="s">
        <v>75</v>
      </c>
      <c r="B7" s="125" t="s">
        <v>76</v>
      </c>
      <c r="C7" s="215">
        <v>72</v>
      </c>
      <c r="D7" s="126"/>
      <c r="E7" s="136"/>
      <c r="F7" s="27"/>
      <c r="G7" s="137"/>
      <c r="H7" s="137"/>
      <c r="I7" s="27"/>
      <c r="J7" s="137"/>
      <c r="K7" s="137"/>
      <c r="L7" s="27"/>
      <c r="M7" s="138"/>
      <c r="N7" s="138"/>
      <c r="O7" s="138"/>
      <c r="P7" s="138"/>
      <c r="Q7" s="28"/>
    </row>
    <row r="8" spans="1:53">
      <c r="A8" s="126" t="s">
        <v>77</v>
      </c>
      <c r="B8" s="125" t="s">
        <v>78</v>
      </c>
      <c r="C8" s="216">
        <v>72</v>
      </c>
      <c r="D8" s="126"/>
      <c r="E8" s="136"/>
      <c r="F8" s="27"/>
      <c r="G8" s="137"/>
      <c r="H8" s="137"/>
      <c r="I8" s="27"/>
      <c r="J8" s="137"/>
      <c r="K8" s="137"/>
      <c r="L8" s="27"/>
      <c r="M8" s="138"/>
      <c r="N8" s="138"/>
      <c r="O8" s="138"/>
      <c r="P8" s="138"/>
      <c r="Q8" s="28"/>
    </row>
    <row r="9" spans="1:53">
      <c r="A9" s="126" t="s">
        <v>51</v>
      </c>
      <c r="B9" s="125" t="s">
        <v>79</v>
      </c>
      <c r="C9" s="216">
        <v>65</v>
      </c>
      <c r="D9" s="126"/>
      <c r="E9" s="136"/>
      <c r="F9" s="27"/>
      <c r="G9" s="137"/>
      <c r="H9" s="137"/>
      <c r="I9" s="27"/>
      <c r="J9" s="137"/>
      <c r="K9" s="137"/>
      <c r="L9" s="27"/>
      <c r="M9" s="138"/>
      <c r="N9" s="138"/>
      <c r="O9" s="138"/>
      <c r="P9" s="138"/>
      <c r="Q9" s="28"/>
    </row>
    <row r="10" spans="1:53">
      <c r="A10" s="124" t="s">
        <v>52</v>
      </c>
      <c r="B10" s="125" t="s">
        <v>80</v>
      </c>
      <c r="C10" s="216">
        <v>55.2</v>
      </c>
      <c r="D10" s="171"/>
      <c r="E10" s="136"/>
      <c r="F10" s="27"/>
      <c r="G10" s="137"/>
      <c r="H10" s="137"/>
      <c r="I10" s="27"/>
      <c r="J10" s="137"/>
      <c r="K10" s="137"/>
      <c r="L10" s="27"/>
      <c r="M10" s="138"/>
      <c r="N10" s="138"/>
      <c r="O10" s="138"/>
      <c r="P10" s="138"/>
      <c r="Q10" s="28"/>
    </row>
    <row r="11" spans="1:53" ht="18" customHeight="1">
      <c r="A11" s="126" t="s">
        <v>53</v>
      </c>
      <c r="B11" s="125" t="s">
        <v>81</v>
      </c>
      <c r="C11" s="216">
        <v>47</v>
      </c>
      <c r="D11" s="172"/>
      <c r="E11" s="136"/>
      <c r="F11" s="27"/>
      <c r="G11" s="137"/>
      <c r="H11" s="137"/>
      <c r="I11" s="27"/>
      <c r="J11" s="137"/>
      <c r="K11" s="137"/>
      <c r="L11" s="27"/>
      <c r="M11" s="138"/>
      <c r="N11" s="138"/>
      <c r="O11" s="138"/>
      <c r="P11" s="138"/>
      <c r="Q11" s="28"/>
    </row>
    <row r="12" spans="1:53" ht="23" customHeight="1">
      <c r="A12" s="126" t="s">
        <v>54</v>
      </c>
      <c r="B12" s="129" t="s">
        <v>96</v>
      </c>
      <c r="C12" s="217">
        <v>82.3</v>
      </c>
      <c r="D12" s="173"/>
      <c r="E12" s="136"/>
      <c r="F12" s="27"/>
      <c r="G12" s="137"/>
      <c r="H12" s="137"/>
      <c r="I12" s="27"/>
      <c r="J12" s="137"/>
      <c r="K12" s="137"/>
      <c r="L12" s="27"/>
      <c r="M12" s="138"/>
      <c r="N12" s="138"/>
      <c r="O12" s="138"/>
      <c r="P12" s="138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3" customHeight="1">
      <c r="A13" s="126" t="s">
        <v>74</v>
      </c>
      <c r="B13" s="129" t="s">
        <v>82</v>
      </c>
      <c r="C13" s="217" t="s">
        <v>129</v>
      </c>
      <c r="D13" s="126"/>
      <c r="E13" s="138"/>
      <c r="F13" s="27"/>
      <c r="G13" s="137"/>
      <c r="H13" s="137"/>
      <c r="I13" s="27"/>
      <c r="J13" s="137"/>
      <c r="K13" s="137"/>
      <c r="L13" s="27"/>
      <c r="M13" s="138"/>
      <c r="N13" s="138"/>
      <c r="O13" s="138"/>
      <c r="P13" s="138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4" customHeight="1">
      <c r="A14" s="126" t="s">
        <v>60</v>
      </c>
      <c r="B14" s="129" t="s">
        <v>83</v>
      </c>
      <c r="C14" s="218">
        <v>26.5</v>
      </c>
      <c r="D14" s="126"/>
      <c r="E14" s="138"/>
      <c r="F14" s="27"/>
      <c r="G14" s="137"/>
      <c r="H14" s="137"/>
      <c r="I14" s="27"/>
      <c r="J14" s="137"/>
      <c r="K14" s="137"/>
      <c r="L14" s="27"/>
      <c r="M14" s="138"/>
      <c r="N14" s="138"/>
      <c r="O14" s="138"/>
      <c r="P14" s="138"/>
      <c r="Q14" s="170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32" customHeight="1">
      <c r="A15" s="126" t="s">
        <v>62</v>
      </c>
      <c r="B15" s="129" t="s">
        <v>84</v>
      </c>
      <c r="C15" s="217">
        <v>21.6</v>
      </c>
      <c r="D15" s="126"/>
      <c r="E15" s="138"/>
      <c r="F15" s="27"/>
      <c r="G15" s="137"/>
      <c r="H15" s="137"/>
      <c r="I15" s="27"/>
      <c r="J15" s="137"/>
      <c r="K15" s="137"/>
      <c r="L15" s="27"/>
      <c r="M15" s="138"/>
      <c r="N15" s="138"/>
      <c r="O15" s="138"/>
      <c r="P15" s="138"/>
      <c r="Q15" s="170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" customHeight="1">
      <c r="A16" s="124" t="s">
        <v>63</v>
      </c>
      <c r="B16" s="125" t="s">
        <v>64</v>
      </c>
      <c r="C16" s="217">
        <v>15</v>
      </c>
      <c r="D16" s="126"/>
      <c r="E16" s="138"/>
      <c r="F16" s="27"/>
      <c r="G16" s="137"/>
      <c r="H16" s="137"/>
      <c r="I16" s="27"/>
      <c r="J16" s="137"/>
      <c r="K16" s="137"/>
      <c r="L16" s="27"/>
      <c r="M16" s="138"/>
      <c r="N16" s="138"/>
      <c r="O16" s="138"/>
      <c r="P16" s="138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" customHeight="1">
      <c r="A17" s="154" t="s">
        <v>65</v>
      </c>
      <c r="B17" s="155" t="s">
        <v>66</v>
      </c>
      <c r="C17" s="217">
        <v>8.6999999999999993</v>
      </c>
      <c r="D17" s="126"/>
      <c r="E17" s="138"/>
      <c r="F17" s="27"/>
      <c r="G17" s="137"/>
      <c r="H17" s="137"/>
      <c r="I17" s="27"/>
      <c r="J17" s="137"/>
      <c r="K17" s="137"/>
      <c r="L17" s="27"/>
      <c r="M17" s="138"/>
      <c r="N17" s="138"/>
      <c r="O17" s="138"/>
      <c r="P17" s="138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" customHeight="1">
      <c r="A18" s="126" t="s">
        <v>85</v>
      </c>
      <c r="B18" s="156" t="s">
        <v>86</v>
      </c>
      <c r="C18" s="218">
        <v>21</v>
      </c>
      <c r="D18" s="126"/>
      <c r="E18" s="138"/>
      <c r="F18" s="27"/>
      <c r="G18" s="137"/>
      <c r="H18" s="137"/>
      <c r="I18" s="27"/>
      <c r="J18" s="137"/>
      <c r="K18" s="137"/>
      <c r="L18" s="27"/>
      <c r="M18" s="138"/>
      <c r="N18" s="138"/>
      <c r="O18" s="138"/>
      <c r="P18" s="138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9" customHeight="1" thickBot="1">
      <c r="A19" s="157" t="s">
        <v>71</v>
      </c>
      <c r="B19" s="131" t="s">
        <v>72</v>
      </c>
      <c r="C19" s="262">
        <v>31</v>
      </c>
      <c r="D19" s="132"/>
      <c r="E19" s="142"/>
      <c r="F19" s="143"/>
      <c r="G19" s="141"/>
      <c r="H19" s="141"/>
      <c r="I19" s="143"/>
      <c r="J19" s="141"/>
      <c r="K19" s="141"/>
      <c r="L19" s="143"/>
      <c r="M19" s="142"/>
      <c r="N19" s="142"/>
      <c r="O19" s="142"/>
      <c r="P19" s="142"/>
      <c r="Q19" s="146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" customHeight="1" thickBot="1">
      <c r="A20" s="265"/>
      <c r="B20" s="266"/>
      <c r="C20" s="247"/>
      <c r="D20" s="234"/>
      <c r="E20" s="267"/>
      <c r="F20" s="268"/>
      <c r="G20" s="268"/>
      <c r="H20" s="268"/>
      <c r="I20" s="268"/>
      <c r="J20" s="268"/>
      <c r="K20" s="268"/>
      <c r="L20" s="268"/>
      <c r="M20" s="267"/>
      <c r="N20" s="267"/>
      <c r="O20" s="267"/>
      <c r="P20" s="267"/>
      <c r="Q20" s="269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" customHeight="1">
      <c r="A21" s="168" t="s">
        <v>55</v>
      </c>
      <c r="B21" s="243" t="s">
        <v>87</v>
      </c>
      <c r="C21" s="217">
        <v>54.5</v>
      </c>
      <c r="D21" s="169"/>
      <c r="E21" s="140"/>
      <c r="F21" s="263"/>
      <c r="G21" s="139"/>
      <c r="H21" s="139"/>
      <c r="I21" s="263"/>
      <c r="J21" s="139"/>
      <c r="K21" s="139"/>
      <c r="L21" s="263"/>
      <c r="M21" s="140"/>
      <c r="N21" s="140"/>
      <c r="O21" s="140"/>
      <c r="P21" s="140"/>
      <c r="Q21" s="264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" customHeight="1">
      <c r="A22" s="166" t="s">
        <v>88</v>
      </c>
      <c r="B22" s="112" t="s">
        <v>89</v>
      </c>
      <c r="C22" s="219" t="s">
        <v>129</v>
      </c>
      <c r="D22" s="114"/>
      <c r="E22" s="135"/>
      <c r="F22" s="27"/>
      <c r="G22" s="134"/>
      <c r="H22" s="134"/>
      <c r="I22" s="27"/>
      <c r="J22" s="134"/>
      <c r="K22" s="134"/>
      <c r="L22" s="27"/>
      <c r="M22" s="135"/>
      <c r="N22" s="135"/>
      <c r="O22" s="135"/>
      <c r="P22" s="135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" customHeight="1">
      <c r="A23" s="116" t="s">
        <v>56</v>
      </c>
      <c r="B23" s="117" t="s">
        <v>57</v>
      </c>
      <c r="C23" s="224">
        <v>59</v>
      </c>
      <c r="D23" s="118"/>
      <c r="E23" s="135"/>
      <c r="F23" s="27"/>
      <c r="G23" s="134"/>
      <c r="H23" s="134"/>
      <c r="I23" s="27"/>
      <c r="J23" s="134"/>
      <c r="K23" s="134"/>
      <c r="L23" s="27"/>
      <c r="M23" s="135"/>
      <c r="N23" s="135"/>
      <c r="O23" s="135"/>
      <c r="P23" s="135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" customHeight="1">
      <c r="A24" s="116" t="s">
        <v>58</v>
      </c>
      <c r="B24" s="117" t="s">
        <v>59</v>
      </c>
      <c r="C24" s="217">
        <v>58</v>
      </c>
      <c r="D24" s="118"/>
      <c r="E24" s="135"/>
      <c r="F24" s="27"/>
      <c r="G24" s="134"/>
      <c r="H24" s="134"/>
      <c r="I24" s="27"/>
      <c r="J24" s="134"/>
      <c r="K24" s="134"/>
      <c r="L24" s="27"/>
      <c r="M24" s="135"/>
      <c r="N24" s="135"/>
      <c r="O24" s="135"/>
      <c r="P24" s="135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6" customHeight="1">
      <c r="A25" s="166" t="s">
        <v>61</v>
      </c>
      <c r="B25" s="158" t="s">
        <v>90</v>
      </c>
      <c r="C25" s="218">
        <v>44</v>
      </c>
      <c r="D25" s="162"/>
      <c r="E25" s="135"/>
      <c r="F25" s="27"/>
      <c r="G25" s="134"/>
      <c r="H25" s="134"/>
      <c r="I25" s="27"/>
      <c r="J25" s="134"/>
      <c r="K25" s="134"/>
      <c r="L25" s="27"/>
      <c r="M25" s="135"/>
      <c r="N25" s="135"/>
      <c r="O25" s="135"/>
      <c r="P25" s="135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" customHeight="1">
      <c r="A26" s="166" t="s">
        <v>91</v>
      </c>
      <c r="B26" s="159" t="s">
        <v>67</v>
      </c>
      <c r="C26" s="348" t="s">
        <v>129</v>
      </c>
      <c r="D26" s="161"/>
      <c r="E26" s="133"/>
      <c r="F26" s="27"/>
      <c r="G26" s="134"/>
      <c r="H26" s="134"/>
      <c r="I26" s="27"/>
      <c r="J26" s="134"/>
      <c r="K26" s="134"/>
      <c r="L26" s="27"/>
      <c r="M26" s="135"/>
      <c r="N26" s="135"/>
      <c r="O26" s="135"/>
      <c r="P26" s="135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" customHeight="1">
      <c r="A27" s="166" t="s">
        <v>7</v>
      </c>
      <c r="B27" s="160" t="s">
        <v>92</v>
      </c>
      <c r="C27" s="219">
        <v>5.5</v>
      </c>
      <c r="D27" s="161"/>
      <c r="E27" s="133"/>
      <c r="F27" s="27"/>
      <c r="G27" s="134"/>
      <c r="H27" s="134"/>
      <c r="I27" s="27"/>
      <c r="J27" s="134"/>
      <c r="K27" s="134"/>
      <c r="L27" s="27"/>
      <c r="M27" s="135"/>
      <c r="N27" s="135"/>
      <c r="O27" s="135"/>
      <c r="P27" s="135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6" customHeight="1">
      <c r="A28" s="166" t="s">
        <v>6</v>
      </c>
      <c r="B28" s="160" t="s">
        <v>93</v>
      </c>
      <c r="C28" s="219">
        <v>7</v>
      </c>
      <c r="D28" s="165"/>
      <c r="E28" s="133"/>
      <c r="F28" s="27"/>
      <c r="G28" s="134"/>
      <c r="H28" s="134"/>
      <c r="I28" s="27"/>
      <c r="J28" s="134"/>
      <c r="K28" s="134"/>
      <c r="L28" s="27"/>
      <c r="M28" s="135"/>
      <c r="N28" s="135"/>
      <c r="O28" s="135"/>
      <c r="P28" s="135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66" t="s">
        <v>68</v>
      </c>
      <c r="B29" s="167" t="s">
        <v>94</v>
      </c>
      <c r="C29" s="218">
        <v>2</v>
      </c>
      <c r="D29" s="114"/>
      <c r="E29" s="133"/>
      <c r="F29" s="27"/>
      <c r="G29" s="134"/>
      <c r="H29" s="134"/>
      <c r="I29" s="27"/>
      <c r="J29" s="134"/>
      <c r="K29" s="134"/>
      <c r="L29" s="27"/>
      <c r="M29" s="135"/>
      <c r="N29" s="135"/>
      <c r="O29" s="135"/>
      <c r="P29" s="135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3" customHeight="1">
      <c r="A30" s="166" t="s">
        <v>69</v>
      </c>
      <c r="B30" s="167" t="s">
        <v>95</v>
      </c>
      <c r="C30" s="218">
        <v>10</v>
      </c>
      <c r="D30" s="114"/>
      <c r="E30" s="119"/>
      <c r="F30" s="144"/>
      <c r="G30" s="120"/>
      <c r="H30" s="120"/>
      <c r="I30" s="144"/>
      <c r="J30" s="120"/>
      <c r="K30" s="120"/>
      <c r="L30" s="144"/>
      <c r="M30" s="121"/>
      <c r="N30" s="121"/>
      <c r="O30" s="121"/>
      <c r="P30" s="121"/>
      <c r="Q30" s="147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" customHeight="1">
      <c r="A31" s="205" t="s">
        <v>5</v>
      </c>
      <c r="B31" s="113" t="s">
        <v>70</v>
      </c>
      <c r="C31" s="345" t="s">
        <v>129</v>
      </c>
      <c r="D31" s="114"/>
      <c r="E31" s="121"/>
      <c r="F31" s="144"/>
      <c r="G31" s="120"/>
      <c r="H31" s="120"/>
      <c r="I31" s="144"/>
      <c r="J31" s="120"/>
      <c r="K31" s="120"/>
      <c r="L31" s="144"/>
      <c r="M31" s="121"/>
      <c r="N31" s="121"/>
      <c r="O31" s="121"/>
      <c r="P31" s="121"/>
      <c r="Q31" s="213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" customHeight="1">
      <c r="A32" s="206" t="s">
        <v>97</v>
      </c>
      <c r="B32" s="207" t="s">
        <v>98</v>
      </c>
      <c r="C32" s="218">
        <v>9.5</v>
      </c>
      <c r="D32" s="118"/>
      <c r="E32" s="121"/>
      <c r="F32" s="144"/>
      <c r="G32" s="120"/>
      <c r="H32" s="120"/>
      <c r="I32" s="144"/>
      <c r="J32" s="120"/>
      <c r="K32" s="120"/>
      <c r="L32" s="144"/>
      <c r="M32" s="121"/>
      <c r="N32" s="121"/>
      <c r="O32" s="121"/>
      <c r="P32" s="121"/>
      <c r="Q32" s="213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" customHeight="1">
      <c r="A33" s="293" t="s">
        <v>99</v>
      </c>
      <c r="B33" s="294" t="s">
        <v>100</v>
      </c>
      <c r="C33" s="218">
        <v>3.5</v>
      </c>
      <c r="D33" s="277"/>
      <c r="E33" s="278"/>
      <c r="F33" s="279"/>
      <c r="G33" s="280"/>
      <c r="H33" s="280"/>
      <c r="I33" s="279"/>
      <c r="J33" s="280"/>
      <c r="K33" s="280"/>
      <c r="L33" s="279"/>
      <c r="M33" s="278"/>
      <c r="N33" s="278"/>
      <c r="O33" s="278"/>
      <c r="P33" s="278"/>
      <c r="Q33" s="281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23" customHeight="1" thickBot="1">
      <c r="A34" s="118" t="s">
        <v>104</v>
      </c>
      <c r="B34" s="117" t="s">
        <v>105</v>
      </c>
      <c r="C34" s="262">
        <v>69.5</v>
      </c>
      <c r="D34" s="233"/>
      <c r="E34" s="256"/>
      <c r="F34" s="257"/>
      <c r="G34" s="258"/>
      <c r="H34" s="258"/>
      <c r="I34" s="257"/>
      <c r="J34" s="258"/>
      <c r="K34" s="258"/>
      <c r="L34" s="257"/>
      <c r="M34" s="256"/>
      <c r="N34" s="256"/>
      <c r="O34" s="256"/>
      <c r="P34" s="256"/>
      <c r="Q34" s="259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" customHeight="1" thickBot="1">
      <c r="A35" s="292" t="s">
        <v>106</v>
      </c>
      <c r="B35" s="242"/>
      <c r="C35" s="240"/>
      <c r="D35" s="260"/>
      <c r="E35" s="260"/>
      <c r="F35" s="261"/>
      <c r="G35" s="261"/>
      <c r="H35" s="261"/>
      <c r="I35" s="261"/>
      <c r="J35" s="261"/>
      <c r="K35" s="261"/>
      <c r="L35" s="261"/>
      <c r="M35" s="260"/>
      <c r="N35" s="260"/>
      <c r="O35" s="260"/>
      <c r="P35" s="260"/>
      <c r="Q35" s="260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" customHeight="1">
      <c r="A36" s="303" t="s">
        <v>5</v>
      </c>
      <c r="B36" s="304" t="s">
        <v>108</v>
      </c>
      <c r="C36" s="218">
        <v>24.5</v>
      </c>
      <c r="D36" s="252"/>
      <c r="E36" s="252"/>
      <c r="F36" s="253"/>
      <c r="G36" s="254"/>
      <c r="H36" s="254"/>
      <c r="I36" s="253"/>
      <c r="J36" s="254"/>
      <c r="K36" s="254"/>
      <c r="L36" s="253"/>
      <c r="M36" s="252"/>
      <c r="N36" s="252"/>
      <c r="O36" s="252"/>
      <c r="P36" s="252"/>
      <c r="Q36" s="25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" customHeight="1">
      <c r="A37" s="303" t="s">
        <v>107</v>
      </c>
      <c r="B37" s="306" t="s">
        <v>109</v>
      </c>
      <c r="C37" s="218">
        <v>26.5</v>
      </c>
      <c r="D37" s="121"/>
      <c r="E37" s="121"/>
      <c r="F37" s="144"/>
      <c r="G37" s="120"/>
      <c r="H37" s="120"/>
      <c r="I37" s="144"/>
      <c r="J37" s="120"/>
      <c r="K37" s="120"/>
      <c r="L37" s="144"/>
      <c r="M37" s="121"/>
      <c r="N37" s="121"/>
      <c r="O37" s="121"/>
      <c r="P37" s="121"/>
      <c r="Q37" s="213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" customHeight="1">
      <c r="A38" s="307" t="s">
        <v>101</v>
      </c>
      <c r="B38" s="304" t="s">
        <v>110</v>
      </c>
      <c r="C38" s="218">
        <v>7.5</v>
      </c>
      <c r="D38" s="121"/>
      <c r="E38" s="121"/>
      <c r="F38" s="144"/>
      <c r="G38" s="120"/>
      <c r="H38" s="120"/>
      <c r="I38" s="144"/>
      <c r="J38" s="120"/>
      <c r="K38" s="120"/>
      <c r="L38" s="144"/>
      <c r="M38" s="121"/>
      <c r="N38" s="121"/>
      <c r="O38" s="121"/>
      <c r="P38" s="121"/>
      <c r="Q38" s="213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" customHeight="1" thickBot="1">
      <c r="A39" s="324" t="s">
        <v>102</v>
      </c>
      <c r="B39" s="325" t="s">
        <v>111</v>
      </c>
      <c r="C39" s="262">
        <v>8</v>
      </c>
      <c r="D39" s="256"/>
      <c r="E39" s="256"/>
      <c r="F39" s="257"/>
      <c r="G39" s="258"/>
      <c r="H39" s="258"/>
      <c r="I39" s="257"/>
      <c r="J39" s="258"/>
      <c r="K39" s="258"/>
      <c r="L39" s="257"/>
      <c r="M39" s="256"/>
      <c r="N39" s="256"/>
      <c r="O39" s="256"/>
      <c r="P39" s="256"/>
      <c r="Q39" s="259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" customHeight="1" thickBot="1">
      <c r="A40" s="320"/>
      <c r="B40" s="321" t="s">
        <v>118</v>
      </c>
      <c r="C40" s="338"/>
      <c r="D40" s="260"/>
      <c r="E40" s="260"/>
      <c r="F40" s="261"/>
      <c r="G40" s="261"/>
      <c r="H40" s="261"/>
      <c r="I40" s="261"/>
      <c r="J40" s="261"/>
      <c r="K40" s="261"/>
      <c r="L40" s="261"/>
      <c r="M40" s="260"/>
      <c r="N40" s="260"/>
      <c r="O40" s="260"/>
      <c r="P40" s="260"/>
      <c r="Q40" s="260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" customHeight="1">
      <c r="A41" s="312" t="s">
        <v>119</v>
      </c>
      <c r="B41" s="313" t="s">
        <v>120</v>
      </c>
      <c r="C41" s="345">
        <v>44</v>
      </c>
      <c r="D41" s="252"/>
      <c r="E41" s="252"/>
      <c r="F41" s="253"/>
      <c r="G41" s="254"/>
      <c r="H41" s="254"/>
      <c r="I41" s="253"/>
      <c r="J41" s="254"/>
      <c r="K41" s="254"/>
      <c r="L41" s="253"/>
      <c r="M41" s="252"/>
      <c r="N41" s="252"/>
      <c r="O41" s="252"/>
      <c r="P41" s="252"/>
      <c r="Q41" s="25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" customHeight="1">
      <c r="A42" s="314" t="s">
        <v>121</v>
      </c>
      <c r="B42" s="315" t="s">
        <v>122</v>
      </c>
      <c r="C42" s="218" t="s">
        <v>129</v>
      </c>
      <c r="D42" s="121"/>
      <c r="E42" s="121"/>
      <c r="F42" s="144"/>
      <c r="G42" s="120"/>
      <c r="H42" s="120"/>
      <c r="I42" s="144"/>
      <c r="J42" s="120"/>
      <c r="K42" s="120"/>
      <c r="L42" s="144"/>
      <c r="M42" s="121"/>
      <c r="N42" s="121"/>
      <c r="O42" s="121"/>
      <c r="P42" s="121"/>
      <c r="Q42" s="213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" customHeight="1">
      <c r="A43" s="314" t="s">
        <v>123</v>
      </c>
      <c r="B43" s="315" t="s">
        <v>124</v>
      </c>
      <c r="C43" s="218">
        <v>36.5</v>
      </c>
      <c r="D43" s="121"/>
      <c r="E43" s="121"/>
      <c r="F43" s="144"/>
      <c r="G43" s="120"/>
      <c r="H43" s="120"/>
      <c r="I43" s="144"/>
      <c r="J43" s="120"/>
      <c r="K43" s="120"/>
      <c r="L43" s="144"/>
      <c r="M43" s="121"/>
      <c r="N43" s="121"/>
      <c r="O43" s="121"/>
      <c r="P43" s="121"/>
      <c r="Q43" s="213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" customHeight="1">
      <c r="A44" s="314" t="s">
        <v>125</v>
      </c>
      <c r="B44" s="315" t="s">
        <v>126</v>
      </c>
      <c r="C44" s="218">
        <v>24.5</v>
      </c>
      <c r="D44" s="121"/>
      <c r="E44" s="121"/>
      <c r="F44" s="144"/>
      <c r="G44" s="120"/>
      <c r="H44" s="120"/>
      <c r="I44" s="144"/>
      <c r="J44" s="120"/>
      <c r="K44" s="120"/>
      <c r="L44" s="144"/>
      <c r="M44" s="121"/>
      <c r="N44" s="121"/>
      <c r="O44" s="121"/>
      <c r="P44" s="121"/>
      <c r="Q44" s="21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" customHeight="1" thickBot="1">
      <c r="A45" s="228" t="s">
        <v>127</v>
      </c>
      <c r="B45" s="316" t="s">
        <v>128</v>
      </c>
      <c r="C45" s="262" t="s">
        <v>129</v>
      </c>
      <c r="D45" s="256"/>
      <c r="E45" s="256"/>
      <c r="F45" s="257"/>
      <c r="G45" s="258"/>
      <c r="H45" s="258"/>
      <c r="I45" s="257"/>
      <c r="J45" s="258"/>
      <c r="K45" s="258"/>
      <c r="L45" s="257"/>
      <c r="M45" s="256"/>
      <c r="N45" s="256"/>
      <c r="O45" s="256"/>
      <c r="P45" s="256"/>
      <c r="Q45" s="259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" customHeight="1">
      <c r="A46" s="326"/>
      <c r="B46" s="327"/>
      <c r="C46" s="328"/>
      <c r="D46" s="252"/>
      <c r="E46" s="252"/>
      <c r="F46" s="254"/>
      <c r="G46" s="254"/>
      <c r="H46" s="254"/>
      <c r="I46" s="254"/>
      <c r="J46" s="254"/>
      <c r="K46" s="254"/>
      <c r="L46" s="254"/>
      <c r="M46" s="252"/>
      <c r="N46" s="252"/>
      <c r="O46" s="252"/>
      <c r="P46" s="252"/>
      <c r="Q46" s="252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" customHeight="1">
      <c r="A47" s="276"/>
      <c r="B47" s="300"/>
      <c r="C47" s="301"/>
      <c r="D47" s="121"/>
      <c r="E47" s="121"/>
      <c r="F47" s="120"/>
      <c r="G47" s="120"/>
      <c r="H47" s="120"/>
      <c r="I47" s="120"/>
      <c r="J47" s="120"/>
      <c r="K47" s="120"/>
      <c r="L47" s="120"/>
      <c r="M47" s="121"/>
      <c r="N47" s="121"/>
      <c r="O47" s="121"/>
      <c r="P47" s="121"/>
      <c r="Q47" s="121"/>
      <c r="X47" s="22"/>
      <c r="Y47" s="22"/>
      <c r="AA47" s="20"/>
      <c r="AB47" s="20"/>
      <c r="AC47" s="20"/>
      <c r="AD47" s="20"/>
      <c r="AF47" s="20"/>
      <c r="AG47" s="20"/>
      <c r="AH47" s="20"/>
      <c r="AI47" s="20"/>
      <c r="AJ47" s="20"/>
      <c r="AL47" s="20"/>
      <c r="AM47" s="20"/>
      <c r="AN47" s="20"/>
      <c r="AO47" s="20"/>
      <c r="AP47" s="20"/>
      <c r="AR47" s="20"/>
      <c r="AS47" s="20"/>
      <c r="AT47" s="20"/>
      <c r="AU47" s="20"/>
      <c r="AV47" s="20"/>
      <c r="AX47" s="20"/>
      <c r="AY47" s="20"/>
      <c r="AZ47" s="20"/>
      <c r="BA47" s="20"/>
    </row>
    <row r="48" spans="1:53" ht="16" customHeight="1">
      <c r="A48" s="276"/>
      <c r="B48" s="300"/>
      <c r="C48" s="301"/>
      <c r="D48" s="121"/>
      <c r="E48" s="121"/>
      <c r="F48" s="120"/>
      <c r="G48" s="120"/>
      <c r="H48" s="120"/>
      <c r="I48" s="120"/>
      <c r="J48" s="120"/>
      <c r="K48" s="120"/>
      <c r="L48" s="120"/>
      <c r="M48" s="121"/>
      <c r="N48" s="121"/>
      <c r="O48" s="121"/>
      <c r="P48" s="121"/>
      <c r="Q48" s="121"/>
      <c r="X48" s="22"/>
      <c r="Y48" s="22"/>
      <c r="AA48" s="20"/>
      <c r="AB48" s="20"/>
      <c r="AC48" s="20"/>
      <c r="AD48" s="20"/>
      <c r="AF48" s="20"/>
      <c r="AG48" s="20"/>
      <c r="AH48" s="20"/>
      <c r="AI48" s="20"/>
      <c r="AJ48" s="20"/>
      <c r="AL48" s="20"/>
      <c r="AM48" s="20"/>
      <c r="AN48" s="20"/>
      <c r="AO48" s="20"/>
      <c r="AP48" s="20"/>
      <c r="AR48" s="20"/>
      <c r="AS48" s="20"/>
      <c r="AT48" s="20"/>
      <c r="AU48" s="20"/>
      <c r="AV48" s="20"/>
      <c r="AX48" s="20"/>
      <c r="AY48" s="20"/>
      <c r="AZ48" s="20"/>
      <c r="BA48" s="20"/>
    </row>
    <row r="49" spans="1:53" ht="16" customHeight="1">
      <c r="A49" s="276"/>
      <c r="B49" s="300"/>
      <c r="C49" s="301"/>
      <c r="D49" s="121"/>
      <c r="E49" s="121"/>
      <c r="F49" s="120"/>
      <c r="G49" s="120"/>
      <c r="H49" s="120"/>
      <c r="I49" s="120"/>
      <c r="J49" s="120"/>
      <c r="K49" s="120"/>
      <c r="L49" s="120"/>
      <c r="M49" s="121"/>
      <c r="N49" s="121"/>
      <c r="O49" s="121"/>
      <c r="P49" s="121"/>
      <c r="Q49" s="121"/>
      <c r="X49" s="22"/>
      <c r="Y49" s="22"/>
      <c r="AA49" s="20"/>
      <c r="AB49" s="20"/>
      <c r="AC49" s="20"/>
      <c r="AD49" s="20"/>
      <c r="AF49" s="20"/>
      <c r="AG49" s="20"/>
      <c r="AH49" s="20"/>
      <c r="AI49" s="20"/>
      <c r="AJ49" s="20"/>
      <c r="AL49" s="20"/>
      <c r="AM49" s="20"/>
      <c r="AN49" s="20"/>
      <c r="AO49" s="20"/>
      <c r="AP49" s="20"/>
      <c r="AR49" s="20"/>
      <c r="AS49" s="20"/>
      <c r="AT49" s="20"/>
      <c r="AU49" s="20"/>
      <c r="AV49" s="20"/>
      <c r="AX49" s="20"/>
      <c r="AY49" s="20"/>
      <c r="AZ49" s="20"/>
      <c r="BA49" s="20"/>
    </row>
    <row r="50" spans="1:53" ht="16" customHeight="1">
      <c r="A50" s="298"/>
      <c r="B50" s="299"/>
      <c r="C50" s="297"/>
      <c r="D50" s="121"/>
      <c r="E50" s="121"/>
      <c r="F50" s="120"/>
      <c r="G50" s="120"/>
      <c r="H50" s="120"/>
      <c r="I50" s="120"/>
      <c r="J50" s="120"/>
      <c r="K50" s="120"/>
      <c r="L50" s="120"/>
      <c r="M50" s="121"/>
      <c r="N50" s="121"/>
      <c r="O50" s="121"/>
      <c r="P50" s="121"/>
      <c r="Q50" s="121"/>
      <c r="X50" s="22"/>
      <c r="Y50" s="22"/>
      <c r="AA50" s="20"/>
      <c r="AB50" s="20"/>
      <c r="AC50" s="20"/>
      <c r="AD50" s="20"/>
      <c r="AF50" s="20"/>
      <c r="AG50" s="20"/>
      <c r="AH50" s="20"/>
      <c r="AI50" s="20"/>
      <c r="AJ50" s="20"/>
      <c r="AL50" s="20"/>
      <c r="AM50" s="20"/>
      <c r="AN50" s="20"/>
      <c r="AO50" s="20"/>
      <c r="AP50" s="20"/>
      <c r="AR50" s="20"/>
      <c r="AS50" s="20"/>
      <c r="AT50" s="20"/>
      <c r="AU50" s="20"/>
      <c r="AV50" s="20"/>
      <c r="AX50" s="20"/>
      <c r="AY50" s="20"/>
      <c r="AZ50" s="20"/>
      <c r="BA50" s="20"/>
    </row>
    <row r="51" spans="1:53" ht="16" customHeight="1">
      <c r="A51" s="276"/>
      <c r="B51" s="117"/>
      <c r="C51" s="302"/>
      <c r="D51" s="121"/>
      <c r="E51" s="121"/>
      <c r="F51" s="120"/>
      <c r="G51" s="120"/>
      <c r="H51" s="120"/>
      <c r="I51" s="120"/>
      <c r="J51" s="120"/>
      <c r="K51" s="120"/>
      <c r="L51" s="120"/>
      <c r="M51" s="121"/>
      <c r="N51" s="121"/>
      <c r="O51" s="121"/>
      <c r="P51" s="121"/>
      <c r="Q51" s="121"/>
      <c r="X51" s="22"/>
      <c r="Y51" s="22"/>
      <c r="AA51" s="20"/>
      <c r="AB51" s="20"/>
      <c r="AC51" s="20"/>
      <c r="AD51" s="20"/>
      <c r="AF51" s="20"/>
      <c r="AG51" s="20"/>
      <c r="AH51" s="20"/>
      <c r="AI51" s="20"/>
      <c r="AJ51" s="20"/>
      <c r="AL51" s="20"/>
      <c r="AM51" s="20"/>
      <c r="AN51" s="20"/>
      <c r="AO51" s="20"/>
      <c r="AP51" s="20"/>
      <c r="AR51" s="20"/>
      <c r="AS51" s="20"/>
      <c r="AT51" s="20"/>
      <c r="AU51" s="20"/>
      <c r="AV51" s="20"/>
      <c r="AX51" s="20"/>
      <c r="AY51" s="20"/>
      <c r="AZ51" s="20"/>
      <c r="BA51" s="20"/>
    </row>
    <row r="52" spans="1:53" ht="16" customHeight="1">
      <c r="A52" s="276"/>
      <c r="B52" s="117"/>
      <c r="C52" s="302"/>
      <c r="D52" s="121"/>
      <c r="E52" s="121"/>
      <c r="F52" s="120"/>
      <c r="G52" s="120"/>
      <c r="H52" s="120"/>
      <c r="I52" s="120"/>
      <c r="J52" s="120"/>
      <c r="K52" s="120"/>
      <c r="L52" s="120"/>
      <c r="M52" s="121"/>
      <c r="N52" s="121"/>
      <c r="O52" s="121"/>
      <c r="P52" s="121"/>
      <c r="Q52" s="121"/>
      <c r="X52" s="22"/>
      <c r="Y52" s="22"/>
      <c r="AA52" s="20"/>
      <c r="AB52" s="20"/>
      <c r="AC52" s="20"/>
      <c r="AD52" s="20"/>
      <c r="AF52" s="20"/>
      <c r="AG52" s="20"/>
      <c r="AH52" s="20"/>
      <c r="AI52" s="20"/>
      <c r="AJ52" s="20"/>
      <c r="AL52" s="20"/>
      <c r="AM52" s="20"/>
      <c r="AN52" s="20"/>
      <c r="AO52" s="20"/>
      <c r="AP52" s="20"/>
      <c r="AR52" s="20"/>
      <c r="AS52" s="20"/>
      <c r="AT52" s="20"/>
      <c r="AU52" s="20"/>
      <c r="AV52" s="20"/>
      <c r="AX52" s="20"/>
      <c r="AY52" s="20"/>
      <c r="AZ52" s="20"/>
      <c r="BA52" s="20"/>
    </row>
    <row r="53" spans="1:53" ht="16" customHeight="1">
      <c r="A53" s="276"/>
      <c r="B53" s="117"/>
      <c r="C53" s="302"/>
      <c r="D53" s="119"/>
      <c r="E53" s="119"/>
      <c r="F53" s="120"/>
      <c r="G53" s="120"/>
      <c r="H53" s="120"/>
      <c r="I53" s="120"/>
      <c r="J53" s="120"/>
      <c r="K53" s="120"/>
      <c r="L53" s="120"/>
      <c r="M53" s="121"/>
      <c r="N53" s="121"/>
      <c r="O53" s="121"/>
      <c r="P53" s="121"/>
      <c r="Q53" s="122"/>
      <c r="X53" s="22"/>
      <c r="Y53" s="22"/>
      <c r="AA53" s="20"/>
      <c r="AB53" s="20"/>
      <c r="AC53" s="20"/>
      <c r="AD53" s="20"/>
      <c r="AF53" s="20"/>
      <c r="AG53" s="20"/>
      <c r="AH53" s="20"/>
      <c r="AI53" s="20"/>
      <c r="AJ53" s="20"/>
      <c r="AL53" s="20"/>
      <c r="AM53" s="20"/>
      <c r="AN53" s="20"/>
      <c r="AO53" s="20"/>
      <c r="AP53" s="20"/>
      <c r="AR53" s="20"/>
      <c r="AS53" s="20"/>
      <c r="AT53" s="20"/>
      <c r="AU53" s="20"/>
      <c r="AV53" s="20"/>
      <c r="AX53" s="20"/>
      <c r="AY53" s="20"/>
      <c r="AZ53" s="20"/>
      <c r="BA53" s="20"/>
    </row>
    <row r="54" spans="1:53" ht="16" customHeight="1">
      <c r="A54" s="284"/>
      <c r="B54" s="117"/>
      <c r="C54" s="302"/>
      <c r="D54" s="119"/>
      <c r="E54" s="119"/>
      <c r="F54" s="120"/>
      <c r="G54" s="120"/>
      <c r="H54" s="120"/>
      <c r="I54" s="120"/>
      <c r="J54" s="120"/>
      <c r="K54" s="120"/>
      <c r="L54" s="120"/>
      <c r="M54" s="121"/>
      <c r="N54" s="121"/>
      <c r="O54" s="121"/>
      <c r="P54" s="121"/>
      <c r="Q54" s="122"/>
      <c r="X54" s="22"/>
      <c r="Y54" s="22"/>
      <c r="AA54" s="20"/>
      <c r="AB54" s="20"/>
      <c r="AC54" s="20"/>
      <c r="AD54" s="20"/>
      <c r="AF54" s="20"/>
      <c r="AG54" s="20"/>
      <c r="AH54" s="20"/>
      <c r="AI54" s="20"/>
      <c r="AJ54" s="20"/>
      <c r="AL54" s="20"/>
      <c r="AM54" s="20"/>
      <c r="AN54" s="20"/>
      <c r="AO54" s="20"/>
      <c r="AP54" s="20"/>
      <c r="AR54" s="20"/>
      <c r="AS54" s="20"/>
      <c r="AT54" s="20"/>
      <c r="AU54" s="20"/>
      <c r="AV54" s="20"/>
      <c r="AX54" s="20"/>
      <c r="AY54" s="20"/>
      <c r="AZ54" s="20"/>
      <c r="BA54" s="20"/>
    </row>
    <row r="55" spans="1:53" ht="17" customHeight="1" thickBot="1">
      <c r="A55" s="308"/>
      <c r="B55" s="214"/>
      <c r="C55" s="123"/>
      <c r="D55" s="119"/>
      <c r="E55" s="119"/>
      <c r="F55" s="120"/>
      <c r="G55" s="120"/>
      <c r="H55" s="120"/>
      <c r="I55" s="120"/>
      <c r="J55" s="120"/>
      <c r="K55" s="120"/>
      <c r="L55" s="120"/>
      <c r="M55" s="121"/>
      <c r="N55" s="121"/>
      <c r="O55" s="121"/>
      <c r="P55" s="121"/>
      <c r="Q55" s="122"/>
      <c r="X55" s="22"/>
      <c r="Y55" s="22"/>
      <c r="AA55" s="20"/>
      <c r="AB55" s="20"/>
      <c r="AC55" s="20"/>
      <c r="AD55" s="20"/>
      <c r="AF55" s="20"/>
      <c r="AG55" s="20"/>
      <c r="AH55" s="20"/>
      <c r="AI55" s="20"/>
      <c r="AJ55" s="20"/>
      <c r="AL55" s="20"/>
      <c r="AM55" s="20"/>
      <c r="AN55" s="20"/>
      <c r="AO55" s="20"/>
      <c r="AP55" s="20"/>
      <c r="AR55" s="20"/>
      <c r="AS55" s="20"/>
      <c r="AT55" s="20"/>
      <c r="AU55" s="20"/>
      <c r="AV55" s="20"/>
      <c r="AX55" s="20"/>
      <c r="AY55" s="20"/>
      <c r="AZ55" s="20"/>
      <c r="BA55" s="20"/>
    </row>
    <row r="56" spans="1:53" ht="16" thickBot="1">
      <c r="A56" s="19" t="s">
        <v>9</v>
      </c>
      <c r="B56" s="10" t="s">
        <v>17</v>
      </c>
      <c r="C56" s="10"/>
      <c r="D56" s="11"/>
      <c r="E56" s="11"/>
      <c r="F56" s="11"/>
      <c r="G56" s="11"/>
      <c r="H56" s="11"/>
      <c r="I56" s="12"/>
      <c r="J56" s="12"/>
      <c r="K56" s="12"/>
      <c r="L56" s="12"/>
      <c r="M56" s="12"/>
      <c r="N56" s="12"/>
      <c r="O56" s="12"/>
      <c r="P56" s="12"/>
      <c r="Q56" s="13"/>
    </row>
    <row r="57" spans="1:53">
      <c r="A57" s="5"/>
      <c r="B57" s="23"/>
      <c r="C57" s="26"/>
      <c r="D57" s="24"/>
      <c r="E57" s="24"/>
      <c r="F57" s="24"/>
      <c r="G57" s="24"/>
      <c r="H57" s="24"/>
      <c r="I57" s="32"/>
      <c r="J57" s="32"/>
      <c r="K57" s="32"/>
      <c r="L57" s="32"/>
      <c r="M57" s="32"/>
      <c r="N57" s="32"/>
      <c r="O57" s="32"/>
      <c r="P57" s="32"/>
      <c r="Q57" s="4"/>
    </row>
    <row r="58" spans="1:53">
      <c r="A58" s="5"/>
      <c r="B58" s="33"/>
      <c r="C58" s="30"/>
      <c r="D58" s="24"/>
      <c r="E58" s="24"/>
      <c r="F58" s="24"/>
      <c r="G58" s="24"/>
      <c r="H58" s="24"/>
      <c r="I58" s="32"/>
      <c r="J58" s="32"/>
      <c r="K58" s="32"/>
      <c r="L58" s="32"/>
      <c r="M58" s="32"/>
      <c r="N58" s="32"/>
      <c r="O58" s="32"/>
      <c r="P58" s="32"/>
      <c r="Q58" s="4"/>
    </row>
    <row r="59" spans="1:53">
      <c r="A59" s="5"/>
      <c r="B59" s="34"/>
      <c r="C59" s="26"/>
      <c r="D59" s="24"/>
      <c r="E59" s="24"/>
      <c r="F59" s="24"/>
      <c r="G59" s="24"/>
      <c r="H59" s="24"/>
      <c r="I59" s="24"/>
      <c r="J59" s="24"/>
      <c r="K59" s="24"/>
      <c r="L59" s="24"/>
      <c r="M59" s="24"/>
      <c r="N59" s="24"/>
      <c r="O59" s="24"/>
      <c r="P59" s="24"/>
      <c r="Q59" s="6"/>
    </row>
    <row r="60" spans="1:53">
      <c r="A60" s="5"/>
      <c r="B60" s="25"/>
      <c r="C60" s="26"/>
      <c r="D60" s="24"/>
      <c r="E60" s="24"/>
      <c r="F60" s="24"/>
      <c r="G60" s="24"/>
      <c r="H60" s="24"/>
      <c r="I60" s="24"/>
      <c r="J60" s="24"/>
      <c r="K60" s="24"/>
      <c r="L60" s="24"/>
      <c r="M60" s="24"/>
      <c r="N60" s="24"/>
      <c r="O60" s="24"/>
      <c r="P60" s="24"/>
      <c r="Q60" s="6"/>
    </row>
    <row r="61" spans="1:53">
      <c r="A61" s="5"/>
      <c r="B61" s="25"/>
      <c r="C61" s="26"/>
      <c r="D61" s="24"/>
      <c r="E61" s="24"/>
      <c r="F61" s="24"/>
      <c r="G61" s="24"/>
      <c r="H61" s="24"/>
      <c r="I61" s="24"/>
      <c r="J61" s="24"/>
      <c r="K61" s="24"/>
      <c r="L61" s="24"/>
      <c r="M61" s="24"/>
      <c r="N61" s="24"/>
      <c r="O61" s="24"/>
      <c r="P61" s="24"/>
      <c r="Q61" s="6"/>
    </row>
    <row r="62" spans="1:53">
      <c r="A62" s="5"/>
      <c r="B62" s="25"/>
      <c r="C62" s="26"/>
      <c r="D62" s="24"/>
      <c r="E62" s="24"/>
      <c r="F62" s="24"/>
      <c r="G62" s="24"/>
      <c r="H62" s="24"/>
      <c r="I62" s="24"/>
      <c r="J62" s="24"/>
      <c r="K62" s="24"/>
      <c r="L62" s="24"/>
      <c r="M62" s="24"/>
      <c r="N62" s="24"/>
      <c r="O62" s="24"/>
      <c r="P62" s="24"/>
      <c r="Q62" s="6"/>
    </row>
    <row r="63" spans="1:53">
      <c r="A63" s="5"/>
      <c r="B63" s="26"/>
      <c r="C63" s="26"/>
      <c r="D63" s="24"/>
      <c r="E63" s="24"/>
      <c r="F63" s="24"/>
      <c r="G63" s="24"/>
      <c r="H63" s="24"/>
      <c r="I63" s="24"/>
      <c r="J63" s="24"/>
      <c r="K63" s="24"/>
      <c r="L63" s="24"/>
      <c r="M63" s="24"/>
      <c r="N63" s="24"/>
      <c r="O63" s="24"/>
      <c r="P63" s="24"/>
      <c r="Q63" s="6"/>
    </row>
    <row r="64" spans="1:53">
      <c r="A64" s="5"/>
      <c r="B64" s="26"/>
      <c r="C64" s="26"/>
      <c r="D64" s="24"/>
      <c r="E64" s="24"/>
      <c r="F64" s="24"/>
      <c r="G64" s="24"/>
      <c r="H64" s="24"/>
      <c r="I64" s="24"/>
      <c r="J64" s="24"/>
      <c r="K64" s="24"/>
      <c r="L64" s="24"/>
      <c r="M64" s="24"/>
      <c r="N64" s="24"/>
      <c r="O64" s="24"/>
      <c r="P64" s="24"/>
      <c r="Q64" s="6"/>
    </row>
    <row r="65" spans="1:17">
      <c r="A65" s="5"/>
      <c r="B65" s="26"/>
      <c r="C65" s="26"/>
      <c r="D65" s="24"/>
      <c r="E65" s="24"/>
      <c r="F65" s="24"/>
      <c r="G65" s="24"/>
      <c r="H65" s="24"/>
      <c r="I65" s="24"/>
      <c r="J65" s="24"/>
      <c r="K65" s="24"/>
      <c r="L65" s="24"/>
      <c r="M65" s="24"/>
      <c r="N65" s="24"/>
      <c r="O65" s="24"/>
      <c r="P65" s="24"/>
      <c r="Q65" s="6"/>
    </row>
    <row r="66" spans="1:17" ht="16" thickBot="1">
      <c r="A66" s="7"/>
      <c r="B66" s="8"/>
      <c r="C66" s="8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9"/>
    </row>
    <row r="67" spans="1:17" ht="16" thickBot="1">
      <c r="A67" s="352" t="s">
        <v>10</v>
      </c>
      <c r="B67" s="366"/>
      <c r="C67" s="366"/>
      <c r="D67" s="366"/>
      <c r="E67" s="366"/>
      <c r="F67" s="366"/>
      <c r="G67" s="366"/>
      <c r="H67" s="366"/>
      <c r="I67" s="366"/>
      <c r="J67" s="366"/>
      <c r="K67" s="366"/>
      <c r="L67" s="366"/>
      <c r="M67" s="366"/>
      <c r="N67" s="366"/>
      <c r="O67" s="366"/>
      <c r="P67" s="366"/>
      <c r="Q67" s="367"/>
    </row>
  </sheetData>
  <mergeCells count="10">
    <mergeCell ref="A67:Q67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topLeftCell="A10" zoomScaleNormal="100" workbookViewId="0">
      <selection activeCell="S14" sqref="S14"/>
    </sheetView>
  </sheetViews>
  <sheetFormatPr defaultColWidth="10.6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150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4F748C-E46C-734F-AC74-71B2F367CA9F}">
  <dimension ref="A51"/>
  <sheetViews>
    <sheetView showGridLines="0" zoomScale="75" workbookViewId="0">
      <selection activeCell="AP59" sqref="AP59"/>
    </sheetView>
  </sheetViews>
  <sheetFormatPr defaultColWidth="10.6640625" defaultRowHeight="15.5"/>
  <sheetData>
    <row r="51" spans="1:1" ht="18">
      <c r="A51" s="346" t="s">
        <v>130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0.6640625" defaultRowHeight="15.5"/>
  <cols>
    <col min="1" max="1" width="12.83203125" customWidth="1"/>
    <col min="2" max="2" width="39.5" customWidth="1"/>
    <col min="3" max="3" width="12.83203125" customWidth="1"/>
    <col min="4" max="4" width="12.33203125" customWidth="1"/>
    <col min="6" max="6" width="12.6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 xml:space="preserve">HOLIDAY 2024 </v>
      </c>
      <c r="C1" s="55" t="str">
        <f>COVERSHEET!C1</f>
        <v>Date Created</v>
      </c>
      <c r="D1" s="354" t="str">
        <f>COVERSHEET!D1</f>
        <v>15/02/2024. ER</v>
      </c>
      <c r="E1" s="355"/>
      <c r="F1" s="53" t="str">
        <f>COVERSHEET!F1</f>
        <v>Proto Rcd</v>
      </c>
      <c r="G1" s="356" t="str">
        <f>COVERSHEET!G1</f>
        <v>00/00/2024</v>
      </c>
      <c r="H1" s="357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 t="str">
        <f>COVERSHEET!B2</f>
        <v>PALACE NEEDLES TRACK TOP</v>
      </c>
      <c r="C2" s="64" t="str">
        <f>COVERSHEET!C2</f>
        <v>COMMENTS P1</v>
      </c>
      <c r="D2" s="358" t="str">
        <f>COVERSHEET!D2</f>
        <v>00/00/2024</v>
      </c>
      <c r="E2" s="359"/>
      <c r="F2" s="62" t="str">
        <f>COVERSHEET!F2</f>
        <v>2nd Proto</v>
      </c>
      <c r="G2" s="360" t="str">
        <f>COVERSHEET!G2</f>
        <v>00/00/2024</v>
      </c>
      <c r="H2" s="361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 t="str">
        <f>COVERSHEET!B3</f>
        <v>P27NDCS001_002_003</v>
      </c>
      <c r="C3" s="70" t="str">
        <f>COVERSHEET!C3</f>
        <v>COMMENTS P2</v>
      </c>
      <c r="D3" s="358" t="str">
        <f>COVERSHEET!D3</f>
        <v>00/00/2024</v>
      </c>
      <c r="E3" s="359"/>
      <c r="F3" s="62" t="str">
        <f>COVERSHEET!F3</f>
        <v>Sample Sealed</v>
      </c>
      <c r="G3" s="360" t="str">
        <f>COVERSHEET!G3</f>
        <v>00/00/2024</v>
      </c>
      <c r="H3" s="361"/>
      <c r="I3" s="78"/>
      <c r="J3" s="79"/>
      <c r="K3" s="65" t="s">
        <v>20</v>
      </c>
      <c r="L3" s="66"/>
      <c r="M3" s="67" t="s">
        <v>16</v>
      </c>
      <c r="N3" s="68"/>
    </row>
    <row r="4" spans="1:14" ht="41" customHeight="1" thickBot="1">
      <c r="A4" s="71" t="str">
        <f>COVERSHEET!A4</f>
        <v>Block CS32CWS</v>
      </c>
      <c r="B4" s="72" t="str">
        <f>COVERSHEET!B4</f>
        <v>ZIP UP FUNNEL NECK RAGLAN SLEEVE
3.8CM GRADING 
RIB CUFF AND HEM</v>
      </c>
      <c r="C4" s="73" t="str">
        <f>COVERSHEET!C4</f>
        <v>COMMENTS P3</v>
      </c>
      <c r="D4" s="362" t="str">
        <f>COVERSHEET!D4</f>
        <v>00/00/2024</v>
      </c>
      <c r="E4" s="363"/>
      <c r="F4" s="71" t="str">
        <f>COVERSHEET!F4</f>
        <v>Approved By</v>
      </c>
      <c r="G4" s="364" t="str">
        <f>COVERSHEET!G4</f>
        <v>X</v>
      </c>
      <c r="H4" s="365"/>
      <c r="I4" s="78"/>
      <c r="J4" s="79"/>
      <c r="K4" s="84"/>
      <c r="L4" s="75"/>
      <c r="M4" s="76"/>
      <c r="N4" s="77"/>
    </row>
    <row r="5" spans="1:14" ht="27" customHeight="1" thickBot="1">
      <c r="A5" s="371" t="s">
        <v>49</v>
      </c>
      <c r="B5" s="372"/>
      <c r="C5" s="372"/>
      <c r="D5" s="372"/>
      <c r="E5" s="372"/>
      <c r="F5" s="372"/>
      <c r="G5" s="372"/>
      <c r="H5" s="372"/>
      <c r="I5" s="372"/>
      <c r="J5" s="372"/>
      <c r="K5" s="372"/>
      <c r="L5" s="372"/>
      <c r="M5" s="372"/>
      <c r="N5" s="373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" thickBot="1">
      <c r="A35" s="374" t="s">
        <v>10</v>
      </c>
      <c r="B35" s="366"/>
      <c r="C35" s="366"/>
      <c r="D35" s="366"/>
      <c r="E35" s="366"/>
      <c r="F35" s="366"/>
      <c r="G35" s="366"/>
      <c r="H35" s="366"/>
      <c r="I35" s="366"/>
      <c r="J35" s="366"/>
      <c r="K35" s="366"/>
      <c r="L35" s="366"/>
      <c r="M35" s="366"/>
      <c r="N35" s="367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0.6640625" defaultRowHeight="15.5"/>
  <cols>
    <col min="1" max="1" width="12.6640625" customWidth="1"/>
    <col min="2" max="2" width="39.5" customWidth="1"/>
    <col min="3" max="4" width="12.33203125" customWidth="1"/>
    <col min="6" max="6" width="12.6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 xml:space="preserve">HOLIDAY 2024 </v>
      </c>
      <c r="C1" s="55" t="str">
        <f>COVERSHEET!C1</f>
        <v>Date Created</v>
      </c>
      <c r="D1" s="354" t="str">
        <f>COVERSHEET!D1</f>
        <v>15/02/2024. ER</v>
      </c>
      <c r="E1" s="355"/>
      <c r="F1" s="53" t="str">
        <f>COVERSHEET!F1</f>
        <v>Proto Rcd</v>
      </c>
      <c r="G1" s="356" t="str">
        <f>COVERSHEET!G1</f>
        <v>00/00/2024</v>
      </c>
      <c r="H1" s="357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 t="str">
        <f>COVERSHEET!B2</f>
        <v>PALACE NEEDLES TRACK TOP</v>
      </c>
      <c r="C2" s="64" t="str">
        <f>COVERSHEET!C2</f>
        <v>COMMENTS P1</v>
      </c>
      <c r="D2" s="358" t="str">
        <f>COVERSHEET!D2</f>
        <v>00/00/2024</v>
      </c>
      <c r="E2" s="359"/>
      <c r="F2" s="62" t="str">
        <f>COVERSHEET!F2</f>
        <v>2nd Proto</v>
      </c>
      <c r="G2" s="360" t="str">
        <f>COVERSHEET!G2</f>
        <v>00/00/2024</v>
      </c>
      <c r="H2" s="361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 t="str">
        <f>COVERSHEET!B3</f>
        <v>P27NDCS001_002_003</v>
      </c>
      <c r="C3" s="70" t="str">
        <f>COVERSHEET!C3</f>
        <v>COMMENTS P2</v>
      </c>
      <c r="D3" s="358" t="str">
        <f>COVERSHEET!D3</f>
        <v>00/00/2024</v>
      </c>
      <c r="E3" s="359"/>
      <c r="F3" s="62" t="str">
        <f>COVERSHEET!F3</f>
        <v>Sample Sealed</v>
      </c>
      <c r="G3" s="360" t="str">
        <f>COVERSHEET!G3</f>
        <v>00/00/2024</v>
      </c>
      <c r="H3" s="361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CS32CWS</v>
      </c>
      <c r="B4" s="72" t="str">
        <f>COVERSHEET!B4</f>
        <v>ZIP UP FUNNEL NECK RAGLAN SLEEVE
3.8CM GRADING 
RIB CUFF AND HEM</v>
      </c>
      <c r="C4" s="73" t="str">
        <f>COVERSHEET!C4</f>
        <v>COMMENTS P3</v>
      </c>
      <c r="D4" s="362" t="str">
        <f>COVERSHEET!D4</f>
        <v>00/00/2024</v>
      </c>
      <c r="E4" s="363"/>
      <c r="F4" s="71" t="str">
        <f>COVERSHEET!F4</f>
        <v>Approved By</v>
      </c>
      <c r="G4" s="364" t="str">
        <f>COVERSHEET!G4</f>
        <v>X</v>
      </c>
      <c r="H4" s="365"/>
      <c r="I4" s="78"/>
      <c r="J4" s="79"/>
      <c r="K4" s="84"/>
      <c r="L4" s="75"/>
      <c r="M4" s="76"/>
      <c r="N4" s="77"/>
    </row>
    <row r="5" spans="1:14" ht="27" customHeight="1" thickBot="1">
      <c r="A5" s="371" t="s">
        <v>48</v>
      </c>
      <c r="B5" s="372"/>
      <c r="C5" s="372"/>
      <c r="D5" s="372"/>
      <c r="E5" s="372"/>
      <c r="F5" s="372"/>
      <c r="G5" s="372"/>
      <c r="H5" s="372"/>
      <c r="I5" s="372"/>
      <c r="J5" s="372"/>
      <c r="K5" s="372"/>
      <c r="L5" s="372"/>
      <c r="M5" s="372"/>
      <c r="N5" s="373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" thickBot="1">
      <c r="A35" s="374" t="s">
        <v>10</v>
      </c>
      <c r="B35" s="366"/>
      <c r="C35" s="366"/>
      <c r="D35" s="366"/>
      <c r="E35" s="366"/>
      <c r="F35" s="366"/>
      <c r="G35" s="366"/>
      <c r="H35" s="366"/>
      <c r="I35" s="366"/>
      <c r="J35" s="366"/>
      <c r="K35" s="366"/>
      <c r="L35" s="366"/>
      <c r="M35" s="366"/>
      <c r="N35" s="367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0.6640625" defaultRowHeight="15.5"/>
  <cols>
    <col min="1" max="1" width="12.83203125" customWidth="1"/>
    <col min="2" max="2" width="39.5" customWidth="1"/>
    <col min="3" max="3" width="12.6640625" customWidth="1"/>
    <col min="4" max="4" width="12.33203125" customWidth="1"/>
    <col min="6" max="6" width="13.16406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 xml:space="preserve">HOLIDAY 2024 </v>
      </c>
      <c r="C1" s="55" t="str">
        <f>COVERSHEET!C1</f>
        <v>Date Created</v>
      </c>
      <c r="D1" s="354" t="str">
        <f>COVERSHEET!D1</f>
        <v>15/02/2024. ER</v>
      </c>
      <c r="E1" s="355"/>
      <c r="F1" s="53" t="str">
        <f>COVERSHEET!F1</f>
        <v>Proto Rcd</v>
      </c>
      <c r="G1" s="356" t="str">
        <f>COVERSHEET!G1</f>
        <v>00/00/2024</v>
      </c>
      <c r="H1" s="357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 t="str">
        <f>COVERSHEET!B2</f>
        <v>PALACE NEEDLES TRACK TOP</v>
      </c>
      <c r="C2" s="64" t="str">
        <f>COVERSHEET!C2</f>
        <v>COMMENTS P1</v>
      </c>
      <c r="D2" s="358" t="str">
        <f>COVERSHEET!D2</f>
        <v>00/00/2024</v>
      </c>
      <c r="E2" s="359"/>
      <c r="F2" s="62" t="str">
        <f>COVERSHEET!F2</f>
        <v>2nd Proto</v>
      </c>
      <c r="G2" s="360" t="str">
        <f>COVERSHEET!G2</f>
        <v>00/00/2024</v>
      </c>
      <c r="H2" s="361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 t="str">
        <f>COVERSHEET!B3</f>
        <v>P27NDCS001_002_003</v>
      </c>
      <c r="C3" s="70" t="str">
        <f>COVERSHEET!C3</f>
        <v>COMMENTS P2</v>
      </c>
      <c r="D3" s="358" t="str">
        <f>COVERSHEET!D3</f>
        <v>00/00/2024</v>
      </c>
      <c r="E3" s="359"/>
      <c r="F3" s="62" t="str">
        <f>COVERSHEET!F3</f>
        <v>Sample Sealed</v>
      </c>
      <c r="G3" s="360" t="str">
        <f>COVERSHEET!G3</f>
        <v>00/00/2024</v>
      </c>
      <c r="H3" s="361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CS32CWS</v>
      </c>
      <c r="B4" s="72" t="str">
        <f>COVERSHEET!B4</f>
        <v>ZIP UP FUNNEL NECK RAGLAN SLEEVE
3.8CM GRADING 
RIB CUFF AND HEM</v>
      </c>
      <c r="C4" s="73" t="str">
        <f>COVERSHEET!C4</f>
        <v>COMMENTS P3</v>
      </c>
      <c r="D4" s="362" t="str">
        <f>COVERSHEET!D4</f>
        <v>00/00/2024</v>
      </c>
      <c r="E4" s="363"/>
      <c r="F4" s="71" t="str">
        <f>COVERSHEET!F4</f>
        <v>Approved By</v>
      </c>
      <c r="G4" s="364" t="str">
        <f>COVERSHEET!G4</f>
        <v>X</v>
      </c>
      <c r="H4" s="365"/>
      <c r="I4" s="78"/>
      <c r="J4" s="79"/>
      <c r="K4" s="84"/>
      <c r="L4" s="75"/>
      <c r="M4" s="76"/>
      <c r="N4" s="77"/>
    </row>
    <row r="5" spans="1:14" ht="27" customHeight="1" thickBot="1">
      <c r="A5" s="371" t="s">
        <v>47</v>
      </c>
      <c r="B5" s="372"/>
      <c r="C5" s="372"/>
      <c r="D5" s="372"/>
      <c r="E5" s="372"/>
      <c r="F5" s="372"/>
      <c r="G5" s="372"/>
      <c r="H5" s="372"/>
      <c r="I5" s="372"/>
      <c r="J5" s="372"/>
      <c r="K5" s="372"/>
      <c r="L5" s="372"/>
      <c r="M5" s="372"/>
      <c r="N5" s="373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" thickBot="1">
      <c r="A35" s="374" t="s">
        <v>10</v>
      </c>
      <c r="B35" s="366"/>
      <c r="C35" s="366"/>
      <c r="D35" s="366"/>
      <c r="E35" s="366"/>
      <c r="F35" s="366"/>
      <c r="G35" s="366"/>
      <c r="H35" s="366"/>
      <c r="I35" s="366"/>
      <c r="J35" s="366"/>
      <c r="K35" s="366"/>
      <c r="L35" s="366"/>
      <c r="M35" s="366"/>
      <c r="N35" s="367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0.6640625" defaultRowHeight="15.5"/>
  <cols>
    <col min="1" max="1" width="13.33203125" customWidth="1"/>
    <col min="2" max="2" width="39.5" customWidth="1"/>
    <col min="3" max="3" width="12" customWidth="1"/>
    <col min="4" max="4" width="12.33203125" customWidth="1"/>
    <col min="6" max="6" width="12.33203125" customWidth="1"/>
    <col min="7" max="8" width="13.33203125" customWidth="1"/>
  </cols>
  <sheetData>
    <row r="1" spans="1:14">
      <c r="A1" s="53" t="str">
        <f>COVERSHEET!A1</f>
        <v>Season</v>
      </c>
      <c r="B1" s="54" t="str">
        <f>COVERSHEET!B1</f>
        <v xml:space="preserve">HOLIDAY 2024 </v>
      </c>
      <c r="C1" s="55" t="str">
        <f>COVERSHEET!C1</f>
        <v>Date Created</v>
      </c>
      <c r="D1" s="354" t="str">
        <f>COVERSHEET!D1</f>
        <v>15/02/2024. ER</v>
      </c>
      <c r="E1" s="355"/>
      <c r="F1" s="53" t="str">
        <f>COVERSHEET!F1</f>
        <v>Proto Rcd</v>
      </c>
      <c r="G1" s="356" t="str">
        <f>COVERSHEET!G1</f>
        <v>00/00/2024</v>
      </c>
      <c r="H1" s="357"/>
      <c r="I1" s="56"/>
      <c r="J1" s="57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 t="str">
        <f>COVERSHEET!B2</f>
        <v>PALACE NEEDLES TRACK TOP</v>
      </c>
      <c r="C2" s="64" t="str">
        <f>COVERSHEET!C2</f>
        <v>COMMENTS P1</v>
      </c>
      <c r="D2" s="358" t="str">
        <f>COVERSHEET!D2</f>
        <v>00/00/2024</v>
      </c>
      <c r="E2" s="359"/>
      <c r="F2" s="62" t="str">
        <f>COVERSHEET!F2</f>
        <v>2nd Proto</v>
      </c>
      <c r="G2" s="360" t="str">
        <f>COVERSHEET!G2</f>
        <v>00/00/2024</v>
      </c>
      <c r="H2" s="361"/>
      <c r="I2" s="56"/>
      <c r="J2" s="57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 t="str">
        <f>COVERSHEET!B3</f>
        <v>P27NDCS001_002_003</v>
      </c>
      <c r="C3" s="70" t="str">
        <f>COVERSHEET!C3</f>
        <v>COMMENTS P2</v>
      </c>
      <c r="D3" s="358" t="str">
        <f>COVERSHEET!D3</f>
        <v>00/00/2024</v>
      </c>
      <c r="E3" s="359"/>
      <c r="F3" s="62" t="str">
        <f>COVERSHEET!F3</f>
        <v>Sample Sealed</v>
      </c>
      <c r="G3" s="360" t="str">
        <f>COVERSHEET!G3</f>
        <v>00/00/2024</v>
      </c>
      <c r="H3" s="361"/>
      <c r="I3" s="56"/>
      <c r="J3" s="57"/>
      <c r="K3" s="65" t="s">
        <v>20</v>
      </c>
      <c r="L3" s="66"/>
      <c r="M3" s="67" t="s">
        <v>16</v>
      </c>
      <c r="N3" s="68"/>
    </row>
    <row r="4" spans="1:14" ht="45" customHeight="1" thickBot="1">
      <c r="A4" s="71" t="str">
        <f>COVERSHEET!A4</f>
        <v>Block CS32CWS</v>
      </c>
      <c r="B4" s="72" t="str">
        <f>COVERSHEET!B4</f>
        <v>ZIP UP FUNNEL NECK RAGLAN SLEEVE
3.8CM GRADING 
RIB CUFF AND HEM</v>
      </c>
      <c r="C4" s="73" t="str">
        <f>COVERSHEET!C4</f>
        <v>COMMENTS P3</v>
      </c>
      <c r="D4" s="362" t="str">
        <f>COVERSHEET!D4</f>
        <v>00/00/2024</v>
      </c>
      <c r="E4" s="363"/>
      <c r="F4" s="71" t="str">
        <f>COVERSHEET!F4</f>
        <v>Approved By</v>
      </c>
      <c r="G4" s="364" t="str">
        <f>COVERSHEET!G4</f>
        <v>X</v>
      </c>
      <c r="H4" s="365"/>
      <c r="I4" s="56"/>
      <c r="J4" s="57"/>
      <c r="K4" s="74"/>
      <c r="L4" s="75"/>
      <c r="M4" s="76"/>
      <c r="N4" s="77"/>
    </row>
    <row r="5" spans="1:14" ht="27" customHeight="1" thickBot="1">
      <c r="A5" s="371" t="s">
        <v>46</v>
      </c>
      <c r="B5" s="372"/>
      <c r="C5" s="372"/>
      <c r="D5" s="372"/>
      <c r="E5" s="372"/>
      <c r="F5" s="372"/>
      <c r="G5" s="372"/>
      <c r="H5" s="372"/>
      <c r="I5" s="372"/>
      <c r="J5" s="372"/>
      <c r="K5" s="372"/>
      <c r="L5" s="372"/>
      <c r="M5" s="372"/>
      <c r="N5" s="373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" thickBot="1">
      <c r="A35" s="374" t="s">
        <v>10</v>
      </c>
      <c r="B35" s="366"/>
      <c r="C35" s="366"/>
      <c r="D35" s="366"/>
      <c r="E35" s="366"/>
      <c r="F35" s="366"/>
      <c r="G35" s="366"/>
      <c r="H35" s="366"/>
      <c r="I35" s="366"/>
      <c r="J35" s="366"/>
      <c r="K35" s="366"/>
      <c r="L35" s="366"/>
      <c r="M35" s="366"/>
      <c r="N35" s="367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COVERSHEET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Vi Ngo Ai</cp:lastModifiedBy>
  <dcterms:created xsi:type="dcterms:W3CDTF">2022-10-14T13:49:41Z</dcterms:created>
  <dcterms:modified xsi:type="dcterms:W3CDTF">2024-02-24T17:37:20Z</dcterms:modified>
</cp:coreProperties>
</file>