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AMANI TEAM/"/>
    </mc:Choice>
  </mc:AlternateContent>
  <xr:revisionPtr revIDLastSave="918" documentId="6_{13C73650-2F37-4722-8F0F-29C69CA899BB}" xr6:coauthVersionLast="47" xr6:coauthVersionMax="47" xr10:uidLastSave="{6446AEDE-E583-4C4B-BC80-BF876562C0F7}"/>
  <bookViews>
    <workbookView xWindow="-110" yWindow="-110" windowWidth="19420" windowHeight="10300" xr2:uid="{00000000-000D-0000-FFFF-FFFF00000000}"/>
  </bookViews>
  <sheets>
    <sheet name="PO" sheetId="7" r:id="rId1"/>
    <sheet name="By Riders" sheetId="6" r:id="rId2"/>
  </sheets>
  <definedNames>
    <definedName name="_xlnm._FilterDatabase" localSheetId="1" hidden="1">'By Riders'!$A$2:$M$79</definedName>
    <definedName name="BARCODE" localSheetId="0">#REF!</definedName>
    <definedName name="BARCODE">#REF!</definedName>
    <definedName name="COLOR" localSheetId="0">#REF!</definedName>
    <definedName name="COLOR">#REF!</definedName>
    <definedName name="_xlnm.Print_Area" localSheetId="0">PO!$A$1:$N$16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6" l="1"/>
  <c r="G4" i="6"/>
  <c r="G5" i="6"/>
  <c r="G6" i="6"/>
  <c r="G7" i="6"/>
  <c r="G8" i="6"/>
  <c r="G9" i="6"/>
  <c r="G10" i="6"/>
  <c r="G11" i="6"/>
  <c r="G12" i="6"/>
  <c r="I12" i="6" s="1"/>
  <c r="G13" i="6"/>
  <c r="I13" i="6" s="1"/>
  <c r="G14" i="6"/>
  <c r="I14" i="6" s="1"/>
  <c r="G15" i="6"/>
  <c r="I15" i="6" s="1"/>
  <c r="G16" i="6"/>
  <c r="G17" i="6"/>
  <c r="G18" i="6"/>
  <c r="G19" i="6"/>
  <c r="G20" i="6"/>
  <c r="G21" i="6"/>
  <c r="G22" i="6"/>
  <c r="G23" i="6"/>
  <c r="G24" i="6"/>
  <c r="I24" i="6" s="1"/>
  <c r="G25" i="6"/>
  <c r="I25" i="6" s="1"/>
  <c r="G26" i="6"/>
  <c r="I26" i="6" s="1"/>
  <c r="G27" i="6"/>
  <c r="I27" i="6" s="1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3" i="6"/>
  <c r="I3" i="6" s="1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4" i="6"/>
  <c r="I5" i="6"/>
  <c r="I6" i="6"/>
  <c r="I7" i="6"/>
  <c r="I8" i="6"/>
  <c r="I9" i="6"/>
  <c r="I10" i="6"/>
  <c r="I11" i="6"/>
  <c r="I16" i="6"/>
  <c r="I17" i="6"/>
  <c r="I18" i="6"/>
  <c r="I19" i="6"/>
  <c r="I20" i="6"/>
  <c r="I21" i="6"/>
  <c r="I22" i="6"/>
  <c r="I23" i="6"/>
  <c r="I28" i="6"/>
  <c r="I29" i="6"/>
  <c r="I30" i="6"/>
  <c r="I31" i="6"/>
  <c r="I32" i="6"/>
  <c r="I14" i="7" l="1"/>
  <c r="H8" i="7"/>
  <c r="H7" i="7"/>
  <c r="K11" i="7" l="1"/>
  <c r="K14" i="7" l="1"/>
  <c r="M11" i="7"/>
  <c r="M14" i="7" s="1"/>
</calcChain>
</file>

<file path=xl/sharedStrings.xml><?xml version="1.0" encoding="utf-8"?>
<sst xmlns="http://schemas.openxmlformats.org/spreadsheetml/2006/main" count="441" uniqueCount="97">
  <si>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</si>
  <si>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</si>
  <si>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</si>
  <si>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</si>
  <si>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</si>
  <si>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</si>
  <si>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</si>
  <si>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</si>
  <si>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</si>
  <si>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</si>
  <si>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</si>
  <si>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</si>
  <si>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</si>
  <si>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</si>
  <si>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</si>
  <si>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</si>
  <si>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</si>
  <si>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</si>
  <si>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</si>
  <si>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</si>
  <si>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</si>
  <si>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</si>
  <si>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</si>
  <si>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</si>
  <si>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</si>
  <si>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</si>
  <si>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</si>
  <si>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</si>
  <si>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</si>
  <si>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</si>
  <si>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</si>
  <si>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</si>
  <si>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</si>
  <si>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</si>
  <si>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</si>
  <si>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</si>
  <si>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</si>
  <si>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</si>
  <si>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WHITE/BLACK</t>
  </si>
  <si>
    <t>ALL STYLES</t>
  </si>
  <si>
    <t>EXTRA</t>
  </si>
  <si>
    <t>UA STYLE</t>
  </si>
  <si>
    <t>TOTAL ORDER</t>
  </si>
  <si>
    <t>Size</t>
  </si>
  <si>
    <t>Quantity</t>
  </si>
  <si>
    <t>Men's Cotton T-Shirt</t>
  </si>
  <si>
    <t>M</t>
  </si>
  <si>
    <t>S</t>
  </si>
  <si>
    <t>L</t>
  </si>
  <si>
    <t>Women's Cotton T-Shirt</t>
  </si>
  <si>
    <t>XS</t>
  </si>
  <si>
    <t>Rider</t>
  </si>
  <si>
    <t>Jordan Schleck</t>
  </si>
  <si>
    <t>Samuel Niyonkuru</t>
  </si>
  <si>
    <t>Eric Muhoza</t>
  </si>
  <si>
    <t>Stanley Ngugi</t>
  </si>
  <si>
    <t>SpareS</t>
  </si>
  <si>
    <t>SpareM</t>
  </si>
  <si>
    <t>SpareL</t>
  </si>
  <si>
    <t>SpareXS</t>
  </si>
  <si>
    <t>Male AMANI</t>
  </si>
  <si>
    <t>SH TRIMS</t>
  </si>
  <si>
    <t>VIK STICKER</t>
  </si>
  <si>
    <t>W*H=3.75CM*3CM</t>
  </si>
  <si>
    <t>AS PALACE QUALITY</t>
  </si>
  <si>
    <t>SS26 - AMANI TEAM</t>
  </si>
  <si>
    <t>R12  SS26   G2939</t>
  </si>
  <si>
    <t>PLM Code</t>
  </si>
  <si>
    <t>Product</t>
  </si>
  <si>
    <t>Temesgen Buru</t>
  </si>
  <si>
    <t>SS26M50081TEE</t>
  </si>
  <si>
    <t>Longsleeve T-Shirt</t>
  </si>
  <si>
    <t>Amaniel Desta</t>
  </si>
  <si>
    <t>Bizaye Redae</t>
  </si>
  <si>
    <t>Tekle Alemayo</t>
  </si>
  <si>
    <t>Merhawit Asgodom</t>
  </si>
  <si>
    <t>Xaveline Nirere</t>
  </si>
  <si>
    <t>Ashleigh Pasio</t>
  </si>
  <si>
    <t>Brhan Abrha</t>
  </si>
  <si>
    <t>Serkalem Watango</t>
  </si>
  <si>
    <t>Eyerusalem Reda</t>
  </si>
  <si>
    <t>Joel Kyaviro</t>
  </si>
  <si>
    <t>Bernard Ndungu</t>
  </si>
  <si>
    <t>Lawrence Lorot</t>
  </si>
  <si>
    <t>Female AMANI</t>
  </si>
  <si>
    <t>SpareXL</t>
  </si>
  <si>
    <t>XL</t>
  </si>
  <si>
    <t>Tsige Kiros</t>
  </si>
  <si>
    <t>SS26M50079TEE</t>
  </si>
  <si>
    <t>SS26X12TEE</t>
  </si>
  <si>
    <t>Unisex Polo T-Shirt</t>
  </si>
  <si>
    <t>SS26W50077TEE</t>
  </si>
  <si>
    <t>STICKER FOR POLY BAG</t>
  </si>
  <si>
    <t>C0046-LST054</t>
  </si>
  <si>
    <t>C0046-SST425</t>
  </si>
  <si>
    <t>C0046-PSS005</t>
  </si>
  <si>
    <t>C0046-SST426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</si>
</sst>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4"/>
      <color theme="1"/>
      <name val="Calibri"/>
      <family val="2"/>
      <scheme val="minor"/>
    </font>
    <font>
      <sz val="14"/>
      <color rgb="FF000000"/>
      <name val="Adobe Caslon Pro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3" fillId="9" borderId="0" xfId="0" applyNumberFormat="1" applyFont="1" applyFill="1" applyAlignment="1">
      <alignment horizontal="center"/>
    </xf>
    <xf numFmtId="49" fontId="20" fillId="9" borderId="0" xfId="0" applyNumberFormat="1" applyFont="1" applyFill="1" applyAlignment="1">
      <alignment vertical="center" wrapText="1"/>
    </xf>
    <xf numFmtId="49" fontId="20" fillId="9" borderId="0" xfId="0" applyNumberFormat="1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10</xdr:row>
      <xdr:rowOff>2649682</xdr:rowOff>
    </xdr:from>
    <xdr:to>
      <xdr:col>4</xdr:col>
      <xdr:colOff>588817</xdr:colOff>
      <xdr:row>13</xdr:row>
      <xdr:rowOff>103909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973A155-27A9-44B9-B05C-1605B9CAC119}"/>
            </a:ext>
          </a:extLst>
        </xdr:cNvPr>
        <xdr:cNvGrpSpPr/>
      </xdr:nvGrpSpPr>
      <xdr:grpSpPr>
        <a:xfrm>
          <a:off x="190499" y="6713682"/>
          <a:ext cx="7337136" cy="3642591"/>
          <a:chOff x="4438649" y="828674"/>
          <a:chExt cx="3162301" cy="246573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8B02DCAF-58F8-5A49-B9B7-4E94B8718683}"/>
              </a:ext>
            </a:extLst>
          </xdr:cNvPr>
          <xdr:cNvGrpSpPr/>
        </xdr:nvGrpSpPr>
        <xdr:grpSpPr>
          <a:xfrm>
            <a:off x="4438649" y="828674"/>
            <a:ext cx="3162301" cy="2465731"/>
            <a:chOff x="4438649" y="828674"/>
            <a:chExt cx="3162301" cy="2465731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374C1119-5E89-2821-F852-9895107979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438649" y="828674"/>
              <a:ext cx="3162301" cy="2465731"/>
            </a:xfrm>
            <a:prstGeom prst="rect">
              <a:avLst/>
            </a:prstGeom>
          </xdr:spPr>
        </xdr:pic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9DAC126A-51D5-4F84-9B3A-AA16B821604D}"/>
                </a:ext>
              </a:extLst>
            </xdr:cNvPr>
            <xdr:cNvSpPr/>
          </xdr:nvSpPr>
          <xdr:spPr>
            <a:xfrm>
              <a:off x="5800725" y="2072262"/>
              <a:ext cx="250230" cy="193781"/>
            </a:xfrm>
            <a:prstGeom prst="rect">
              <a:avLst/>
            </a:prstGeom>
            <a:noFill/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100" b="1">
                  <a:solidFill>
                    <a:srgbClr val="FF0000"/>
                  </a:solidFill>
                </a:rPr>
                <a:t>RIDER</a:t>
              </a:r>
            </a:p>
          </xdr:txBody>
        </xdr:sp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60CC7742-683B-1416-6864-30884FAD0FE5}"/>
                </a:ext>
              </a:extLst>
            </xdr:cNvPr>
            <xdr:cNvSpPr/>
          </xdr:nvSpPr>
          <xdr:spPr>
            <a:xfrm>
              <a:off x="5479912" y="2484974"/>
              <a:ext cx="303778" cy="154632"/>
            </a:xfrm>
            <a:prstGeom prst="rect">
              <a:avLst/>
            </a:prstGeom>
            <a:noFill/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100" b="1">
                  <a:solidFill>
                    <a:srgbClr val="FF0000"/>
                  </a:solidFill>
                </a:rPr>
                <a:t>SIZE</a:t>
              </a:r>
            </a:p>
          </xdr:txBody>
        </xdr:sp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E7F2F7FA-9D81-0D89-C426-C6B80513CF65}"/>
                </a:ext>
              </a:extLst>
            </xdr:cNvPr>
            <xdr:cNvGrpSpPr/>
          </xdr:nvGrpSpPr>
          <xdr:grpSpPr>
            <a:xfrm>
              <a:off x="5191125" y="1206507"/>
              <a:ext cx="1921853" cy="1336668"/>
              <a:chOff x="5191125" y="1206507"/>
              <a:chExt cx="1921853" cy="1336668"/>
            </a:xfrm>
          </xdr:grpSpPr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B7300DCE-CDE2-4885-CEA9-A2581A00C857}"/>
                  </a:ext>
                </a:extLst>
              </xdr:cNvPr>
              <xdr:cNvSpPr/>
            </xdr:nvSpPr>
            <xdr:spPr>
              <a:xfrm>
                <a:off x="6692348" y="1206507"/>
                <a:ext cx="420630" cy="164423"/>
              </a:xfrm>
              <a:prstGeom prst="rect">
                <a:avLst/>
              </a:prstGeom>
              <a:noFill/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 b="1">
                    <a:solidFill>
                      <a:srgbClr val="FF0000"/>
                    </a:solidFill>
                  </a:rPr>
                  <a:t>STYLE NAME</a:t>
                </a:r>
              </a:p>
            </xdr:txBody>
          </xdr:sp>
          <xdr:cxnSp macro="">
            <xdr:nvCxnSpPr>
              <xdr:cNvPr id="10" name="Straight Arrow Connector 9">
                <a:extLst>
                  <a:ext uri="{FF2B5EF4-FFF2-40B4-BE49-F238E27FC236}">
                    <a16:creationId xmlns:a16="http://schemas.microsoft.com/office/drawing/2014/main" id="{3335003D-19EC-B688-A088-66F7A6E61DA7}"/>
                  </a:ext>
                </a:extLst>
              </xdr:cNvPr>
              <xdr:cNvCxnSpPr/>
            </xdr:nvCxnSpPr>
            <xdr:spPr>
              <a:xfrm>
                <a:off x="5514975" y="2190750"/>
                <a:ext cx="228600" cy="0"/>
              </a:xfrm>
              <a:prstGeom prst="straightConnector1">
                <a:avLst/>
              </a:prstGeom>
              <a:ln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Straight Arrow Connector 10">
                <a:extLst>
                  <a:ext uri="{FF2B5EF4-FFF2-40B4-BE49-F238E27FC236}">
                    <a16:creationId xmlns:a16="http://schemas.microsoft.com/office/drawing/2014/main" id="{ADD212A4-90A8-D8F1-EF63-4A6FD7257993}"/>
                  </a:ext>
                </a:extLst>
              </xdr:cNvPr>
              <xdr:cNvCxnSpPr/>
            </xdr:nvCxnSpPr>
            <xdr:spPr>
              <a:xfrm>
                <a:off x="5191125" y="2543175"/>
                <a:ext cx="228600" cy="0"/>
              </a:xfrm>
              <a:prstGeom prst="straightConnector1">
                <a:avLst/>
              </a:prstGeom>
              <a:ln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A6A1712D-2472-A88B-47E4-400006CC9C48}"/>
              </a:ext>
            </a:extLst>
          </xdr:cNvPr>
          <xdr:cNvCxnSpPr/>
        </xdr:nvCxnSpPr>
        <xdr:spPr>
          <a:xfrm>
            <a:off x="6467475" y="1295400"/>
            <a:ext cx="22860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14</xdr:col>
      <xdr:colOff>238242</xdr:colOff>
      <xdr:row>10</xdr:row>
      <xdr:rowOff>640772</xdr:rowOff>
    </xdr:from>
    <xdr:to>
      <xdr:col>16</xdr:col>
      <xdr:colOff>294409</xdr:colOff>
      <xdr:row>10</xdr:row>
      <xdr:rowOff>1714499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77718CC-2A41-4550-A060-EBBA50D6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69342" y="4698422"/>
          <a:ext cx="1856392" cy="1073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6BAF-DE22-45D4-9EB1-213617B7F896}">
  <sheetPr>
    <pageSetUpPr fitToPage="1"/>
  </sheetPr>
  <dimension ref="A1:U61"/>
  <sheetViews>
    <sheetView tabSelected="1" view="pageBreakPreview" topLeftCell="A11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5" customWidth="1"/>
    <col min="2" max="2" width="14.54296875" style="7" customWidth="1"/>
    <col min="3" max="3" width="27.453125" style="7" customWidth="1"/>
    <col min="4" max="4" width="30.453125" style="7" customWidth="1"/>
    <col min="5" max="5" width="21.453125" style="7" customWidth="1"/>
    <col min="6" max="6" width="20.1796875" style="7" customWidth="1"/>
    <col min="7" max="7" width="23.81640625" style="86" customWidth="1"/>
    <col min="8" max="8" width="11.1796875" style="7" customWidth="1"/>
    <col min="9" max="9" width="19.26953125" style="7" customWidth="1"/>
    <col min="10" max="10" width="12.26953125" style="7" customWidth="1"/>
    <col min="11" max="11" width="18" style="7" customWidth="1"/>
    <col min="12" max="12" width="23" style="78" customWidth="1"/>
    <col min="13" max="13" width="27.7265625" style="78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89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89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0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89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1" t="s">
        <v>5</v>
      </c>
      <c r="C5" s="96" t="s">
        <v>61</v>
      </c>
      <c r="D5" s="17"/>
      <c r="E5" s="18"/>
      <c r="F5" s="112" t="s">
        <v>6</v>
      </c>
      <c r="G5" s="113"/>
      <c r="H5" s="117" t="s">
        <v>36</v>
      </c>
      <c r="I5" s="118"/>
      <c r="J5" s="19"/>
      <c r="K5" s="19"/>
      <c r="L5" s="20"/>
      <c r="M5" s="21" t="s">
        <v>7</v>
      </c>
      <c r="N5" s="22"/>
    </row>
    <row r="6" spans="1:21" ht="30.75" customHeight="1">
      <c r="A6" s="92" t="s">
        <v>8</v>
      </c>
      <c r="B6" s="23"/>
      <c r="D6" s="24"/>
      <c r="E6" s="18"/>
      <c r="F6" s="112" t="s">
        <v>9</v>
      </c>
      <c r="G6" s="113"/>
      <c r="H6" s="119" t="s">
        <v>65</v>
      </c>
      <c r="I6" s="120"/>
      <c r="J6" s="19"/>
      <c r="K6" s="19"/>
      <c r="L6" s="20"/>
      <c r="M6" s="21" t="s">
        <v>10</v>
      </c>
      <c r="N6" s="25"/>
    </row>
    <row r="7" spans="1:21" ht="30.75" customHeight="1">
      <c r="A7" s="92" t="s">
        <v>11</v>
      </c>
      <c r="B7" s="111"/>
      <c r="C7" s="111"/>
      <c r="D7" s="26"/>
      <c r="E7" s="18"/>
      <c r="F7" s="112" t="s">
        <v>12</v>
      </c>
      <c r="G7" s="113"/>
      <c r="H7" s="114">
        <f>N5+20</f>
        <v>20</v>
      </c>
      <c r="I7" s="115"/>
      <c r="J7" s="19"/>
      <c r="K7" s="19"/>
      <c r="L7" s="20"/>
      <c r="M7" s="21" t="s">
        <v>13</v>
      </c>
      <c r="N7" s="27" t="s">
        <v>66</v>
      </c>
    </row>
    <row r="8" spans="1:21" ht="30.75" customHeight="1">
      <c r="A8" s="93" t="s">
        <v>14</v>
      </c>
      <c r="B8" s="121"/>
      <c r="C8" s="121"/>
      <c r="D8" s="28"/>
      <c r="E8" s="18"/>
      <c r="F8" s="112" t="s">
        <v>15</v>
      </c>
      <c r="G8" s="113"/>
      <c r="H8" s="114">
        <f>N5+10</f>
        <v>10</v>
      </c>
      <c r="I8" s="115"/>
      <c r="J8" s="29"/>
      <c r="K8" s="29"/>
      <c r="L8" s="20"/>
      <c r="M8" s="21" t="s">
        <v>16</v>
      </c>
      <c r="N8" s="30" t="s">
        <v>37</v>
      </c>
      <c r="O8" s="31"/>
      <c r="P8" s="31"/>
    </row>
    <row r="9" spans="1:21" ht="5.65" customHeight="1">
      <c r="A9" s="94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7" t="s">
        <v>39</v>
      </c>
      <c r="B11" s="87"/>
      <c r="C11" s="43" t="s">
        <v>62</v>
      </c>
      <c r="D11" s="44" t="s">
        <v>63</v>
      </c>
      <c r="E11" s="44" t="s">
        <v>64</v>
      </c>
      <c r="F11" s="44" t="s">
        <v>64</v>
      </c>
      <c r="G11" s="45" t="s">
        <v>38</v>
      </c>
      <c r="H11" s="46" t="s">
        <v>35</v>
      </c>
      <c r="I11" s="97">
        <v>461</v>
      </c>
      <c r="J11" s="41">
        <v>0</v>
      </c>
      <c r="K11" s="41">
        <f t="shared" ref="K11" si="0">I11-J11</f>
        <v>461</v>
      </c>
      <c r="L11" s="88">
        <v>750</v>
      </c>
      <c r="M11" s="42">
        <f t="shared" ref="M11" si="1">K11*L11</f>
        <v>345750</v>
      </c>
      <c r="N11" s="98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32.5" customHeight="1">
      <c r="A12" s="87"/>
      <c r="B12" s="87"/>
      <c r="C12" s="43"/>
      <c r="D12" s="44"/>
      <c r="E12" s="44"/>
      <c r="F12" s="44"/>
      <c r="G12" s="45"/>
      <c r="H12" s="46"/>
      <c r="I12" s="97"/>
      <c r="J12" s="41"/>
      <c r="K12" s="41"/>
      <c r="L12" s="88"/>
      <c r="M12" s="42"/>
      <c r="N12" s="98"/>
    </row>
    <row r="13" spans="1:21" ht="21.75" customHeight="1">
      <c r="A13" s="47"/>
      <c r="B13" s="47"/>
      <c r="C13" s="48"/>
      <c r="D13" s="49"/>
      <c r="E13" s="49"/>
      <c r="F13" s="50"/>
      <c r="G13" s="51"/>
      <c r="H13" s="47"/>
      <c r="I13" s="52"/>
      <c r="J13" s="52"/>
      <c r="K13" s="52"/>
      <c r="L13" s="53"/>
      <c r="M13" s="54"/>
      <c r="N13" s="55"/>
    </row>
    <row r="14" spans="1:21" ht="33.65" customHeight="1">
      <c r="A14" s="56"/>
      <c r="B14" s="56"/>
      <c r="C14" s="57"/>
      <c r="D14" s="56"/>
      <c r="E14" s="56"/>
      <c r="F14" s="56"/>
      <c r="G14" s="58"/>
      <c r="H14" s="70" t="s">
        <v>30</v>
      </c>
      <c r="I14" s="59">
        <f>SUM(I11:I13)</f>
        <v>461</v>
      </c>
      <c r="J14" s="60"/>
      <c r="K14" s="59">
        <f>SUM(K11:K13)</f>
        <v>461</v>
      </c>
      <c r="L14" s="61"/>
      <c r="M14" s="62">
        <f>SUM(M11:M13)</f>
        <v>345750</v>
      </c>
      <c r="N14" s="63"/>
    </row>
    <row r="15" spans="1:21" ht="21.75" customHeight="1">
      <c r="A15" s="64"/>
      <c r="B15" s="64"/>
      <c r="C15" s="65"/>
      <c r="D15" s="66"/>
      <c r="E15" s="66"/>
      <c r="F15" s="66"/>
      <c r="G15" s="67"/>
      <c r="H15" s="63"/>
      <c r="I15" s="63"/>
      <c r="J15" s="63"/>
      <c r="K15" s="63"/>
      <c r="L15" s="68"/>
      <c r="M15" s="68"/>
      <c r="N15" s="63"/>
    </row>
    <row r="16" spans="1:21" ht="21.75" customHeight="1">
      <c r="A16" s="122" t="s">
        <v>31</v>
      </c>
      <c r="B16" s="122"/>
      <c r="C16" s="69"/>
      <c r="D16" s="70"/>
      <c r="E16" s="123" t="s">
        <v>32</v>
      </c>
      <c r="F16" s="123"/>
      <c r="G16" s="123"/>
      <c r="H16" s="71"/>
      <c r="I16" s="72"/>
      <c r="J16" s="72"/>
      <c r="K16" s="72"/>
      <c r="L16" s="116" t="s">
        <v>33</v>
      </c>
      <c r="M16" s="116"/>
      <c r="N16" s="63"/>
    </row>
    <row r="17" spans="1:10" ht="21.75" customHeight="1">
      <c r="A17" s="79"/>
      <c r="B17" s="74"/>
      <c r="C17" s="75"/>
      <c r="D17" s="73"/>
      <c r="E17" s="73"/>
      <c r="F17" s="73"/>
      <c r="G17" s="76"/>
      <c r="H17" s="77"/>
      <c r="I17" s="77"/>
      <c r="J17" s="77"/>
    </row>
    <row r="18" spans="1:10" ht="21.75" customHeight="1">
      <c r="A18" s="79"/>
      <c r="B18" s="74"/>
      <c r="C18" s="75"/>
      <c r="D18" s="73"/>
      <c r="E18" s="73"/>
      <c r="F18" s="73"/>
      <c r="G18" s="76"/>
      <c r="H18" s="77"/>
      <c r="I18" s="77"/>
      <c r="J18" s="77"/>
    </row>
    <row r="19" spans="1:10" ht="21.75" customHeight="1">
      <c r="A19" s="79"/>
      <c r="B19" s="75"/>
      <c r="C19" s="75"/>
      <c r="D19" s="73"/>
      <c r="E19" s="73"/>
      <c r="F19" s="73"/>
      <c r="G19" s="80"/>
      <c r="H19" s="81"/>
      <c r="I19" s="73"/>
      <c r="J19" s="77"/>
    </row>
    <row r="20" spans="1:10" ht="21.75" customHeight="1">
      <c r="A20" s="83"/>
      <c r="B20" s="82"/>
      <c r="C20" s="74"/>
      <c r="D20" s="77"/>
      <c r="E20" s="83"/>
      <c r="F20" s="83"/>
      <c r="G20" s="84"/>
      <c r="H20" s="85"/>
      <c r="I20" s="85"/>
      <c r="J20" s="77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2:I80"/>
  <sheetViews>
    <sheetView view="pageBreakPreview" zoomScale="60" zoomScaleNormal="100" workbookViewId="0">
      <selection activeCell="P5" sqref="P4:P5"/>
    </sheetView>
  </sheetViews>
  <sheetFormatPr defaultRowHeight="14.5"/>
  <cols>
    <col min="1" max="1" width="20.453125" customWidth="1"/>
    <col min="2" max="2" width="23.1796875" customWidth="1"/>
    <col min="3" max="3" width="9.81640625" customWidth="1"/>
    <col min="4" max="4" width="22" customWidth="1"/>
    <col min="5" max="5" width="27.81640625" customWidth="1"/>
    <col min="6" max="6" width="12.7265625" style="102" customWidth="1"/>
    <col min="7" max="7" width="8.7265625" style="102" customWidth="1"/>
    <col min="8" max="8" width="13.08984375" style="102" customWidth="1"/>
    <col min="9" max="9" width="15.26953125" customWidth="1"/>
  </cols>
  <sheetData>
    <row r="2" spans="1:9" s="99" customFormat="1" ht="51.75" customHeight="1">
      <c r="A2" s="100" t="s">
        <v>41</v>
      </c>
      <c r="B2" s="109" t="s">
        <v>51</v>
      </c>
      <c r="C2" s="109" t="s">
        <v>43</v>
      </c>
      <c r="D2" s="100" t="s">
        <v>67</v>
      </c>
      <c r="E2" s="109" t="s">
        <v>68</v>
      </c>
      <c r="F2" s="110" t="s">
        <v>44</v>
      </c>
      <c r="G2" s="101" t="s">
        <v>40</v>
      </c>
      <c r="H2" s="101" t="s">
        <v>92</v>
      </c>
      <c r="I2" s="109" t="s">
        <v>42</v>
      </c>
    </row>
    <row r="3" spans="1:9" s="103" customFormat="1" ht="30" customHeight="1">
      <c r="A3" s="103" t="s">
        <v>93</v>
      </c>
      <c r="B3" s="103" t="s">
        <v>69</v>
      </c>
      <c r="C3" s="104" t="s">
        <v>46</v>
      </c>
      <c r="D3" s="104" t="s">
        <v>70</v>
      </c>
      <c r="E3" s="104" t="s">
        <v>71</v>
      </c>
      <c r="F3" s="105">
        <v>1</v>
      </c>
      <c r="G3" s="106">
        <f>ROUNDUP(F3*5%,0)</f>
        <v>1</v>
      </c>
      <c r="H3" s="106">
        <v>1</v>
      </c>
      <c r="I3" s="107">
        <f>SUM(F3:H3)</f>
        <v>3</v>
      </c>
    </row>
    <row r="4" spans="1:9" s="103" customFormat="1" ht="30" customHeight="1">
      <c r="A4" s="103" t="s">
        <v>93</v>
      </c>
      <c r="B4" s="103" t="s">
        <v>52</v>
      </c>
      <c r="C4" s="104" t="s">
        <v>50</v>
      </c>
      <c r="D4" s="104" t="s">
        <v>70</v>
      </c>
      <c r="E4" s="104" t="s">
        <v>71</v>
      </c>
      <c r="F4" s="105">
        <v>1</v>
      </c>
      <c r="G4" s="106">
        <f t="shared" ref="G4:G67" si="0">ROUNDUP(F4*5%,0)</f>
        <v>1</v>
      </c>
      <c r="H4" s="106">
        <v>1</v>
      </c>
      <c r="I4" s="107">
        <f t="shared" ref="I4:I67" si="1">SUM(F4:H4)</f>
        <v>3</v>
      </c>
    </row>
    <row r="5" spans="1:9" s="103" customFormat="1" ht="30" customHeight="1">
      <c r="A5" s="103" t="s">
        <v>93</v>
      </c>
      <c r="B5" s="103" t="s">
        <v>72</v>
      </c>
      <c r="C5" s="104" t="s">
        <v>47</v>
      </c>
      <c r="D5" s="104" t="s">
        <v>70</v>
      </c>
      <c r="E5" s="104" t="s">
        <v>71</v>
      </c>
      <c r="F5" s="105">
        <v>1</v>
      </c>
      <c r="G5" s="106">
        <f t="shared" si="0"/>
        <v>1</v>
      </c>
      <c r="H5" s="106">
        <v>1</v>
      </c>
      <c r="I5" s="107">
        <f t="shared" si="1"/>
        <v>3</v>
      </c>
    </row>
    <row r="6" spans="1:9" s="103" customFormat="1" ht="30" customHeight="1">
      <c r="A6" s="103" t="s">
        <v>93</v>
      </c>
      <c r="B6" s="103" t="s">
        <v>73</v>
      </c>
      <c r="C6" s="104" t="s">
        <v>47</v>
      </c>
      <c r="D6" s="104" t="s">
        <v>70</v>
      </c>
      <c r="E6" s="104" t="s">
        <v>71</v>
      </c>
      <c r="F6" s="105">
        <v>1</v>
      </c>
      <c r="G6" s="106">
        <f t="shared" si="0"/>
        <v>1</v>
      </c>
      <c r="H6" s="106">
        <v>1</v>
      </c>
      <c r="I6" s="107">
        <f t="shared" si="1"/>
        <v>3</v>
      </c>
    </row>
    <row r="7" spans="1:9" s="103" customFormat="1" ht="30" customHeight="1">
      <c r="A7" s="103" t="s">
        <v>93</v>
      </c>
      <c r="B7" s="103" t="s">
        <v>53</v>
      </c>
      <c r="C7" s="104" t="s">
        <v>47</v>
      </c>
      <c r="D7" s="104" t="s">
        <v>70</v>
      </c>
      <c r="E7" s="104" t="s">
        <v>71</v>
      </c>
      <c r="F7" s="105">
        <v>1</v>
      </c>
      <c r="G7" s="106">
        <f t="shared" si="0"/>
        <v>1</v>
      </c>
      <c r="H7" s="106">
        <v>1</v>
      </c>
      <c r="I7" s="107">
        <f t="shared" si="1"/>
        <v>3</v>
      </c>
    </row>
    <row r="8" spans="1:9" s="103" customFormat="1" ht="30" customHeight="1">
      <c r="A8" s="103" t="s">
        <v>93</v>
      </c>
      <c r="B8" s="103" t="s">
        <v>54</v>
      </c>
      <c r="C8" s="104" t="s">
        <v>46</v>
      </c>
      <c r="D8" s="104" t="s">
        <v>70</v>
      </c>
      <c r="E8" s="104" t="s">
        <v>71</v>
      </c>
      <c r="F8" s="105">
        <v>1</v>
      </c>
      <c r="G8" s="106">
        <f t="shared" si="0"/>
        <v>1</v>
      </c>
      <c r="H8" s="106">
        <v>1</v>
      </c>
      <c r="I8" s="107">
        <f t="shared" si="1"/>
        <v>3</v>
      </c>
    </row>
    <row r="9" spans="1:9" s="103" customFormat="1" ht="30" customHeight="1">
      <c r="A9" s="103" t="s">
        <v>93</v>
      </c>
      <c r="B9" s="103" t="s">
        <v>74</v>
      </c>
      <c r="C9" s="104" t="s">
        <v>46</v>
      </c>
      <c r="D9" s="104" t="s">
        <v>70</v>
      </c>
      <c r="E9" s="104" t="s">
        <v>71</v>
      </c>
      <c r="F9" s="105">
        <v>1</v>
      </c>
      <c r="G9" s="106">
        <f t="shared" si="0"/>
        <v>1</v>
      </c>
      <c r="H9" s="106">
        <v>1</v>
      </c>
      <c r="I9" s="107">
        <f t="shared" si="1"/>
        <v>3</v>
      </c>
    </row>
    <row r="10" spans="1:9" s="103" customFormat="1" ht="30" customHeight="1">
      <c r="A10" s="103" t="s">
        <v>93</v>
      </c>
      <c r="B10" s="103" t="s">
        <v>55</v>
      </c>
      <c r="C10" s="104" t="s">
        <v>47</v>
      </c>
      <c r="D10" s="104" t="s">
        <v>70</v>
      </c>
      <c r="E10" s="104" t="s">
        <v>71</v>
      </c>
      <c r="F10" s="105">
        <v>1</v>
      </c>
      <c r="G10" s="106">
        <f t="shared" si="0"/>
        <v>1</v>
      </c>
      <c r="H10" s="106">
        <v>1</v>
      </c>
      <c r="I10" s="107">
        <f t="shared" si="1"/>
        <v>3</v>
      </c>
    </row>
    <row r="11" spans="1:9" s="103" customFormat="1" ht="30" customHeight="1">
      <c r="A11" s="103" t="s">
        <v>93</v>
      </c>
      <c r="B11" s="103" t="s">
        <v>75</v>
      </c>
      <c r="C11" s="104" t="s">
        <v>47</v>
      </c>
      <c r="D11" s="104" t="s">
        <v>70</v>
      </c>
      <c r="E11" s="104" t="s">
        <v>71</v>
      </c>
      <c r="F11" s="105">
        <v>1</v>
      </c>
      <c r="G11" s="106">
        <f t="shared" si="0"/>
        <v>1</v>
      </c>
      <c r="H11" s="106">
        <v>1</v>
      </c>
      <c r="I11" s="107">
        <f t="shared" si="1"/>
        <v>3</v>
      </c>
    </row>
    <row r="12" spans="1:9" s="103" customFormat="1" ht="30" customHeight="1">
      <c r="A12" s="103" t="s">
        <v>93</v>
      </c>
      <c r="B12" s="103" t="s">
        <v>76</v>
      </c>
      <c r="C12" s="104" t="s">
        <v>48</v>
      </c>
      <c r="D12" s="104" t="s">
        <v>70</v>
      </c>
      <c r="E12" s="104" t="s">
        <v>71</v>
      </c>
      <c r="F12" s="105">
        <v>1</v>
      </c>
      <c r="G12" s="106">
        <f t="shared" si="0"/>
        <v>1</v>
      </c>
      <c r="H12" s="106">
        <v>1</v>
      </c>
      <c r="I12" s="107">
        <f t="shared" si="1"/>
        <v>3</v>
      </c>
    </row>
    <row r="13" spans="1:9" s="103" customFormat="1" ht="30" customHeight="1">
      <c r="A13" s="103" t="s">
        <v>93</v>
      </c>
      <c r="B13" s="103" t="s">
        <v>77</v>
      </c>
      <c r="C13" s="104" t="s">
        <v>50</v>
      </c>
      <c r="D13" s="104" t="s">
        <v>70</v>
      </c>
      <c r="E13" s="104" t="s">
        <v>71</v>
      </c>
      <c r="F13" s="105">
        <v>1</v>
      </c>
      <c r="G13" s="106">
        <f t="shared" si="0"/>
        <v>1</v>
      </c>
      <c r="H13" s="106">
        <v>1</v>
      </c>
      <c r="I13" s="107">
        <f t="shared" si="1"/>
        <v>3</v>
      </c>
    </row>
    <row r="14" spans="1:9" s="103" customFormat="1" ht="30" customHeight="1">
      <c r="A14" s="103" t="s">
        <v>93</v>
      </c>
      <c r="B14" s="103" t="s">
        <v>78</v>
      </c>
      <c r="C14" s="104" t="s">
        <v>46</v>
      </c>
      <c r="D14" s="104" t="s">
        <v>70</v>
      </c>
      <c r="E14" s="104" t="s">
        <v>71</v>
      </c>
      <c r="F14" s="105">
        <v>1</v>
      </c>
      <c r="G14" s="106">
        <f t="shared" si="0"/>
        <v>1</v>
      </c>
      <c r="H14" s="106">
        <v>1</v>
      </c>
      <c r="I14" s="107">
        <f t="shared" si="1"/>
        <v>3</v>
      </c>
    </row>
    <row r="15" spans="1:9" s="103" customFormat="1" ht="30" customHeight="1">
      <c r="A15" s="103" t="s">
        <v>93</v>
      </c>
      <c r="B15" s="103" t="s">
        <v>79</v>
      </c>
      <c r="C15" s="104" t="s">
        <v>50</v>
      </c>
      <c r="D15" s="104" t="s">
        <v>70</v>
      </c>
      <c r="E15" s="104" t="s">
        <v>71</v>
      </c>
      <c r="F15" s="105">
        <v>1</v>
      </c>
      <c r="G15" s="106">
        <f t="shared" si="0"/>
        <v>1</v>
      </c>
      <c r="H15" s="106">
        <v>1</v>
      </c>
      <c r="I15" s="107">
        <f t="shared" si="1"/>
        <v>3</v>
      </c>
    </row>
    <row r="16" spans="1:9" s="103" customFormat="1" ht="30" customHeight="1">
      <c r="A16" s="103" t="s">
        <v>93</v>
      </c>
      <c r="B16" s="103" t="s">
        <v>80</v>
      </c>
      <c r="C16" s="104" t="s">
        <v>47</v>
      </c>
      <c r="D16" s="104" t="s">
        <v>70</v>
      </c>
      <c r="E16" s="104" t="s">
        <v>71</v>
      </c>
      <c r="F16" s="105">
        <v>1</v>
      </c>
      <c r="G16" s="106">
        <f t="shared" si="0"/>
        <v>1</v>
      </c>
      <c r="H16" s="106">
        <v>1</v>
      </c>
      <c r="I16" s="107">
        <f t="shared" si="1"/>
        <v>3</v>
      </c>
    </row>
    <row r="17" spans="1:9" s="103" customFormat="1" ht="30" customHeight="1">
      <c r="A17" s="103" t="s">
        <v>93</v>
      </c>
      <c r="B17" s="103" t="s">
        <v>81</v>
      </c>
      <c r="C17" s="104" t="s">
        <v>48</v>
      </c>
      <c r="D17" s="104" t="s">
        <v>70</v>
      </c>
      <c r="E17" s="104" t="s">
        <v>71</v>
      </c>
      <c r="F17" s="105">
        <v>1</v>
      </c>
      <c r="G17" s="106">
        <f t="shared" si="0"/>
        <v>1</v>
      </c>
      <c r="H17" s="106">
        <v>1</v>
      </c>
      <c r="I17" s="107">
        <f t="shared" si="1"/>
        <v>3</v>
      </c>
    </row>
    <row r="18" spans="1:9" s="103" customFormat="1" ht="30" customHeight="1">
      <c r="A18" s="103" t="s">
        <v>93</v>
      </c>
      <c r="B18" s="103" t="s">
        <v>82</v>
      </c>
      <c r="C18" s="104" t="s">
        <v>46</v>
      </c>
      <c r="D18" s="104" t="s">
        <v>70</v>
      </c>
      <c r="E18" s="104" t="s">
        <v>71</v>
      </c>
      <c r="F18" s="105">
        <v>1</v>
      </c>
      <c r="G18" s="106">
        <f t="shared" si="0"/>
        <v>1</v>
      </c>
      <c r="H18" s="106">
        <v>1</v>
      </c>
      <c r="I18" s="107">
        <f t="shared" si="1"/>
        <v>3</v>
      </c>
    </row>
    <row r="19" spans="1:9" s="103" customFormat="1" ht="30" customHeight="1">
      <c r="A19" s="103" t="s">
        <v>93</v>
      </c>
      <c r="B19" s="103" t="s">
        <v>83</v>
      </c>
      <c r="C19" s="104" t="s">
        <v>47</v>
      </c>
      <c r="D19" s="104" t="s">
        <v>70</v>
      </c>
      <c r="E19" s="104" t="s">
        <v>71</v>
      </c>
      <c r="F19" s="105">
        <v>1</v>
      </c>
      <c r="G19" s="106">
        <f t="shared" si="0"/>
        <v>1</v>
      </c>
      <c r="H19" s="106">
        <v>1</v>
      </c>
      <c r="I19" s="107">
        <f t="shared" si="1"/>
        <v>3</v>
      </c>
    </row>
    <row r="20" spans="1:9" s="103" customFormat="1" ht="30" customHeight="1">
      <c r="A20" s="103" t="s">
        <v>93</v>
      </c>
      <c r="B20" s="103" t="s">
        <v>84</v>
      </c>
      <c r="C20" s="104" t="s">
        <v>50</v>
      </c>
      <c r="D20" s="104" t="s">
        <v>70</v>
      </c>
      <c r="E20" s="104" t="s">
        <v>71</v>
      </c>
      <c r="F20" s="105">
        <v>8</v>
      </c>
      <c r="G20" s="106">
        <f t="shared" si="0"/>
        <v>1</v>
      </c>
      <c r="H20" s="106">
        <v>1</v>
      </c>
      <c r="I20" s="107">
        <f t="shared" si="1"/>
        <v>10</v>
      </c>
    </row>
    <row r="21" spans="1:9" s="103" customFormat="1" ht="30" customHeight="1">
      <c r="A21" s="103" t="s">
        <v>93</v>
      </c>
      <c r="B21" s="103" t="s">
        <v>60</v>
      </c>
      <c r="C21" s="104" t="s">
        <v>50</v>
      </c>
      <c r="D21" s="104" t="s">
        <v>70</v>
      </c>
      <c r="E21" s="104" t="s">
        <v>71</v>
      </c>
      <c r="F21" s="105">
        <v>6</v>
      </c>
      <c r="G21" s="106">
        <f t="shared" si="0"/>
        <v>1</v>
      </c>
      <c r="H21" s="106">
        <v>1</v>
      </c>
      <c r="I21" s="107">
        <f t="shared" si="1"/>
        <v>8</v>
      </c>
    </row>
    <row r="22" spans="1:9" s="103" customFormat="1" ht="30" customHeight="1">
      <c r="A22" s="103" t="s">
        <v>93</v>
      </c>
      <c r="B22" s="103" t="s">
        <v>59</v>
      </c>
      <c r="C22" s="104" t="s">
        <v>50</v>
      </c>
      <c r="D22" s="104" t="s">
        <v>70</v>
      </c>
      <c r="E22" s="104" t="s">
        <v>71</v>
      </c>
      <c r="F22" s="105">
        <v>2</v>
      </c>
      <c r="G22" s="106">
        <f t="shared" si="0"/>
        <v>1</v>
      </c>
      <c r="H22" s="106">
        <v>1</v>
      </c>
      <c r="I22" s="107">
        <f t="shared" si="1"/>
        <v>4</v>
      </c>
    </row>
    <row r="23" spans="1:9" s="103" customFormat="1" ht="30" customHeight="1">
      <c r="A23" s="103" t="s">
        <v>93</v>
      </c>
      <c r="B23" s="103" t="s">
        <v>56</v>
      </c>
      <c r="C23" s="104" t="s">
        <v>47</v>
      </c>
      <c r="D23" s="104" t="s">
        <v>70</v>
      </c>
      <c r="E23" s="104" t="s">
        <v>71</v>
      </c>
      <c r="F23" s="105">
        <v>8</v>
      </c>
      <c r="G23" s="106">
        <f t="shared" si="0"/>
        <v>1</v>
      </c>
      <c r="H23" s="106">
        <v>1</v>
      </c>
      <c r="I23" s="107">
        <f t="shared" si="1"/>
        <v>10</v>
      </c>
    </row>
    <row r="24" spans="1:9" s="103" customFormat="1" ht="30" customHeight="1">
      <c r="A24" s="103" t="s">
        <v>93</v>
      </c>
      <c r="B24" s="103" t="s">
        <v>57</v>
      </c>
      <c r="C24" s="104" t="s">
        <v>46</v>
      </c>
      <c r="D24" s="104" t="s">
        <v>70</v>
      </c>
      <c r="E24" s="104" t="s">
        <v>71</v>
      </c>
      <c r="F24" s="105">
        <v>22</v>
      </c>
      <c r="G24" s="106">
        <f t="shared" si="0"/>
        <v>2</v>
      </c>
      <c r="H24" s="106">
        <v>1</v>
      </c>
      <c r="I24" s="107">
        <f t="shared" si="1"/>
        <v>25</v>
      </c>
    </row>
    <row r="25" spans="1:9" s="103" customFormat="1" ht="30" customHeight="1">
      <c r="A25" s="103" t="s">
        <v>93</v>
      </c>
      <c r="B25" s="103" t="s">
        <v>58</v>
      </c>
      <c r="C25" s="104" t="s">
        <v>48</v>
      </c>
      <c r="D25" s="104" t="s">
        <v>70</v>
      </c>
      <c r="E25" s="104" t="s">
        <v>71</v>
      </c>
      <c r="F25" s="105">
        <v>8</v>
      </c>
      <c r="G25" s="106">
        <f t="shared" si="0"/>
        <v>1</v>
      </c>
      <c r="H25" s="106">
        <v>1</v>
      </c>
      <c r="I25" s="107">
        <f t="shared" si="1"/>
        <v>10</v>
      </c>
    </row>
    <row r="26" spans="1:9" s="103" customFormat="1" ht="30" customHeight="1">
      <c r="A26" s="103" t="s">
        <v>93</v>
      </c>
      <c r="B26" s="103" t="s">
        <v>85</v>
      </c>
      <c r="C26" s="104" t="s">
        <v>86</v>
      </c>
      <c r="D26" s="104" t="s">
        <v>70</v>
      </c>
      <c r="E26" s="104" t="s">
        <v>71</v>
      </c>
      <c r="F26" s="105">
        <v>2</v>
      </c>
      <c r="G26" s="106">
        <f t="shared" si="0"/>
        <v>1</v>
      </c>
      <c r="H26" s="106">
        <v>1</v>
      </c>
      <c r="I26" s="107">
        <f t="shared" si="1"/>
        <v>4</v>
      </c>
    </row>
    <row r="27" spans="1:9" s="103" customFormat="1" ht="30" customHeight="1">
      <c r="A27" s="103" t="s">
        <v>93</v>
      </c>
      <c r="B27" s="103" t="s">
        <v>87</v>
      </c>
      <c r="C27" s="104" t="s">
        <v>47</v>
      </c>
      <c r="D27" s="104" t="s">
        <v>70</v>
      </c>
      <c r="E27" s="104" t="s">
        <v>71</v>
      </c>
      <c r="F27" s="105">
        <v>1</v>
      </c>
      <c r="G27" s="106">
        <f t="shared" si="0"/>
        <v>1</v>
      </c>
      <c r="H27" s="106">
        <v>1</v>
      </c>
      <c r="I27" s="107">
        <f t="shared" si="1"/>
        <v>3</v>
      </c>
    </row>
    <row r="28" spans="1:9" s="103" customFormat="1" ht="30" customHeight="1">
      <c r="A28" s="103" t="s">
        <v>94</v>
      </c>
      <c r="B28" s="103" t="s">
        <v>69</v>
      </c>
      <c r="C28" s="104" t="s">
        <v>46</v>
      </c>
      <c r="D28" s="104" t="s">
        <v>88</v>
      </c>
      <c r="E28" s="104" t="s">
        <v>45</v>
      </c>
      <c r="F28" s="105">
        <v>2</v>
      </c>
      <c r="G28" s="106">
        <f t="shared" si="0"/>
        <v>1</v>
      </c>
      <c r="H28" s="106">
        <v>1</v>
      </c>
      <c r="I28" s="107">
        <f t="shared" si="1"/>
        <v>4</v>
      </c>
    </row>
    <row r="29" spans="1:9" s="103" customFormat="1" ht="30" customHeight="1">
      <c r="A29" s="103" t="s">
        <v>94</v>
      </c>
      <c r="B29" s="103" t="s">
        <v>52</v>
      </c>
      <c r="C29" s="104" t="s">
        <v>50</v>
      </c>
      <c r="D29" s="104" t="s">
        <v>88</v>
      </c>
      <c r="E29" s="104" t="s">
        <v>45</v>
      </c>
      <c r="F29" s="105">
        <v>2</v>
      </c>
      <c r="G29" s="106">
        <f t="shared" si="0"/>
        <v>1</v>
      </c>
      <c r="H29" s="106">
        <v>1</v>
      </c>
      <c r="I29" s="107">
        <f t="shared" si="1"/>
        <v>4</v>
      </c>
    </row>
    <row r="30" spans="1:9" s="103" customFormat="1" ht="30" customHeight="1">
      <c r="A30" s="103" t="s">
        <v>94</v>
      </c>
      <c r="B30" s="103" t="s">
        <v>72</v>
      </c>
      <c r="C30" s="104" t="s">
        <v>47</v>
      </c>
      <c r="D30" s="104" t="s">
        <v>88</v>
      </c>
      <c r="E30" s="104" t="s">
        <v>45</v>
      </c>
      <c r="F30" s="105">
        <v>2</v>
      </c>
      <c r="G30" s="106">
        <f t="shared" si="0"/>
        <v>1</v>
      </c>
      <c r="H30" s="106">
        <v>1</v>
      </c>
      <c r="I30" s="107">
        <f t="shared" si="1"/>
        <v>4</v>
      </c>
    </row>
    <row r="31" spans="1:9" s="103" customFormat="1" ht="30" customHeight="1">
      <c r="A31" s="103" t="s">
        <v>94</v>
      </c>
      <c r="B31" s="103" t="s">
        <v>73</v>
      </c>
      <c r="C31" s="104" t="s">
        <v>47</v>
      </c>
      <c r="D31" s="104" t="s">
        <v>88</v>
      </c>
      <c r="E31" s="104" t="s">
        <v>45</v>
      </c>
      <c r="F31" s="105">
        <v>2</v>
      </c>
      <c r="G31" s="106">
        <f t="shared" si="0"/>
        <v>1</v>
      </c>
      <c r="H31" s="106">
        <v>1</v>
      </c>
      <c r="I31" s="107">
        <f t="shared" si="1"/>
        <v>4</v>
      </c>
    </row>
    <row r="32" spans="1:9" s="103" customFormat="1" ht="30" customHeight="1">
      <c r="A32" s="103" t="s">
        <v>94</v>
      </c>
      <c r="B32" s="103" t="s">
        <v>53</v>
      </c>
      <c r="C32" s="104" t="s">
        <v>47</v>
      </c>
      <c r="D32" s="104" t="s">
        <v>88</v>
      </c>
      <c r="E32" s="104" t="s">
        <v>45</v>
      </c>
      <c r="F32" s="105">
        <v>2</v>
      </c>
      <c r="G32" s="106">
        <f t="shared" si="0"/>
        <v>1</v>
      </c>
      <c r="H32" s="106">
        <v>1</v>
      </c>
      <c r="I32" s="107">
        <f t="shared" si="1"/>
        <v>4</v>
      </c>
    </row>
    <row r="33" spans="1:9" s="103" customFormat="1" ht="30" customHeight="1">
      <c r="A33" s="103" t="s">
        <v>94</v>
      </c>
      <c r="B33" s="103" t="s">
        <v>54</v>
      </c>
      <c r="C33" s="104" t="s">
        <v>48</v>
      </c>
      <c r="D33" s="104" t="s">
        <v>88</v>
      </c>
      <c r="E33" s="104" t="s">
        <v>45</v>
      </c>
      <c r="F33" s="105">
        <v>2</v>
      </c>
      <c r="G33" s="106">
        <f t="shared" si="0"/>
        <v>1</v>
      </c>
      <c r="H33" s="106">
        <v>1</v>
      </c>
      <c r="I33" s="107">
        <f t="shared" si="1"/>
        <v>4</v>
      </c>
    </row>
    <row r="34" spans="1:9" s="103" customFormat="1" ht="30" customHeight="1">
      <c r="A34" s="103" t="s">
        <v>94</v>
      </c>
      <c r="B34" s="103" t="s">
        <v>74</v>
      </c>
      <c r="C34" s="104" t="s">
        <v>46</v>
      </c>
      <c r="D34" s="104" t="s">
        <v>88</v>
      </c>
      <c r="E34" s="104" t="s">
        <v>45</v>
      </c>
      <c r="F34" s="105">
        <v>2</v>
      </c>
      <c r="G34" s="106">
        <f t="shared" si="0"/>
        <v>1</v>
      </c>
      <c r="H34" s="106">
        <v>1</v>
      </c>
      <c r="I34" s="107">
        <f t="shared" si="1"/>
        <v>4</v>
      </c>
    </row>
    <row r="35" spans="1:9" s="103" customFormat="1" ht="30" customHeight="1">
      <c r="A35" s="103" t="s">
        <v>94</v>
      </c>
      <c r="B35" s="103" t="s">
        <v>55</v>
      </c>
      <c r="C35" s="104" t="s">
        <v>50</v>
      </c>
      <c r="D35" s="104" t="s">
        <v>88</v>
      </c>
      <c r="E35" s="104" t="s">
        <v>45</v>
      </c>
      <c r="F35" s="105">
        <v>2</v>
      </c>
      <c r="G35" s="106">
        <f t="shared" si="0"/>
        <v>1</v>
      </c>
      <c r="H35" s="106">
        <v>1</v>
      </c>
      <c r="I35" s="107">
        <f t="shared" si="1"/>
        <v>4</v>
      </c>
    </row>
    <row r="36" spans="1:9" s="103" customFormat="1" ht="30" customHeight="1">
      <c r="A36" s="103" t="s">
        <v>94</v>
      </c>
      <c r="B36" s="103" t="s">
        <v>81</v>
      </c>
      <c r="C36" s="104" t="s">
        <v>48</v>
      </c>
      <c r="D36" s="104" t="s">
        <v>88</v>
      </c>
      <c r="E36" s="104" t="s">
        <v>45</v>
      </c>
      <c r="F36" s="105">
        <v>2</v>
      </c>
      <c r="G36" s="106">
        <f t="shared" si="0"/>
        <v>1</v>
      </c>
      <c r="H36" s="106">
        <v>1</v>
      </c>
      <c r="I36" s="107">
        <f t="shared" si="1"/>
        <v>4</v>
      </c>
    </row>
    <row r="37" spans="1:9" s="103" customFormat="1" ht="30" customHeight="1">
      <c r="A37" s="103" t="s">
        <v>94</v>
      </c>
      <c r="B37" s="103" t="s">
        <v>82</v>
      </c>
      <c r="C37" s="104" t="s">
        <v>46</v>
      </c>
      <c r="D37" s="104" t="s">
        <v>88</v>
      </c>
      <c r="E37" s="104" t="s">
        <v>45</v>
      </c>
      <c r="F37" s="105">
        <v>2</v>
      </c>
      <c r="G37" s="106">
        <f t="shared" si="0"/>
        <v>1</v>
      </c>
      <c r="H37" s="106">
        <v>1</v>
      </c>
      <c r="I37" s="107">
        <f t="shared" si="1"/>
        <v>4</v>
      </c>
    </row>
    <row r="38" spans="1:9" s="103" customFormat="1" ht="30" customHeight="1">
      <c r="A38" s="103" t="s">
        <v>94</v>
      </c>
      <c r="B38" s="103" t="s">
        <v>83</v>
      </c>
      <c r="C38" s="104" t="s">
        <v>46</v>
      </c>
      <c r="D38" s="104" t="s">
        <v>88</v>
      </c>
      <c r="E38" s="104" t="s">
        <v>45</v>
      </c>
      <c r="F38" s="105">
        <v>2</v>
      </c>
      <c r="G38" s="106">
        <f t="shared" si="0"/>
        <v>1</v>
      </c>
      <c r="H38" s="106">
        <v>1</v>
      </c>
      <c r="I38" s="107">
        <f t="shared" si="1"/>
        <v>4</v>
      </c>
    </row>
    <row r="39" spans="1:9" s="103" customFormat="1" ht="30" customHeight="1">
      <c r="A39" s="103" t="s">
        <v>94</v>
      </c>
      <c r="B39" s="103" t="s">
        <v>60</v>
      </c>
      <c r="C39" s="104" t="s">
        <v>50</v>
      </c>
      <c r="D39" s="104" t="s">
        <v>88</v>
      </c>
      <c r="E39" s="104" t="s">
        <v>45</v>
      </c>
      <c r="F39" s="105">
        <v>6</v>
      </c>
      <c r="G39" s="106">
        <f t="shared" si="0"/>
        <v>1</v>
      </c>
      <c r="H39" s="106">
        <v>1</v>
      </c>
      <c r="I39" s="107">
        <f t="shared" si="1"/>
        <v>8</v>
      </c>
    </row>
    <row r="40" spans="1:9" s="103" customFormat="1" ht="30" customHeight="1">
      <c r="A40" s="103" t="s">
        <v>94</v>
      </c>
      <c r="B40" s="103" t="s">
        <v>56</v>
      </c>
      <c r="C40" s="104" t="s">
        <v>47</v>
      </c>
      <c r="D40" s="104" t="s">
        <v>88</v>
      </c>
      <c r="E40" s="104" t="s">
        <v>45</v>
      </c>
      <c r="F40" s="105">
        <v>15</v>
      </c>
      <c r="G40" s="106">
        <f t="shared" si="0"/>
        <v>1</v>
      </c>
      <c r="H40" s="106">
        <v>1</v>
      </c>
      <c r="I40" s="107">
        <f t="shared" si="1"/>
        <v>17</v>
      </c>
    </row>
    <row r="41" spans="1:9" s="103" customFormat="1" ht="30" customHeight="1">
      <c r="A41" s="103" t="s">
        <v>94</v>
      </c>
      <c r="B41" s="103" t="s">
        <v>57</v>
      </c>
      <c r="C41" s="104" t="s">
        <v>46</v>
      </c>
      <c r="D41" s="104" t="s">
        <v>88</v>
      </c>
      <c r="E41" s="104" t="s">
        <v>45</v>
      </c>
      <c r="F41" s="105">
        <v>27</v>
      </c>
      <c r="G41" s="106">
        <f t="shared" si="0"/>
        <v>2</v>
      </c>
      <c r="H41" s="106">
        <v>1</v>
      </c>
      <c r="I41" s="107">
        <f t="shared" si="1"/>
        <v>30</v>
      </c>
    </row>
    <row r="42" spans="1:9" s="103" customFormat="1" ht="30" customHeight="1">
      <c r="A42" s="103" t="s">
        <v>94</v>
      </c>
      <c r="B42" s="103" t="s">
        <v>58</v>
      </c>
      <c r="C42" s="104" t="s">
        <v>48</v>
      </c>
      <c r="D42" s="104" t="s">
        <v>88</v>
      </c>
      <c r="E42" s="104" t="s">
        <v>45</v>
      </c>
      <c r="F42" s="105">
        <v>12</v>
      </c>
      <c r="G42" s="106">
        <f t="shared" si="0"/>
        <v>1</v>
      </c>
      <c r="H42" s="106">
        <v>1</v>
      </c>
      <c r="I42" s="107">
        <f t="shared" si="1"/>
        <v>14</v>
      </c>
    </row>
    <row r="43" spans="1:9" s="103" customFormat="1" ht="30" customHeight="1">
      <c r="A43" s="103" t="s">
        <v>94</v>
      </c>
      <c r="B43" s="103" t="s">
        <v>85</v>
      </c>
      <c r="C43" s="104" t="s">
        <v>86</v>
      </c>
      <c r="D43" s="104" t="s">
        <v>88</v>
      </c>
      <c r="E43" s="104" t="s">
        <v>45</v>
      </c>
      <c r="F43" s="105">
        <v>2</v>
      </c>
      <c r="G43" s="106">
        <f t="shared" si="0"/>
        <v>1</v>
      </c>
      <c r="H43" s="106">
        <v>1</v>
      </c>
      <c r="I43" s="107">
        <f t="shared" si="1"/>
        <v>4</v>
      </c>
    </row>
    <row r="44" spans="1:9" s="103" customFormat="1" ht="30" customHeight="1">
      <c r="A44" s="103" t="s">
        <v>95</v>
      </c>
      <c r="B44" s="103" t="s">
        <v>69</v>
      </c>
      <c r="C44" s="104" t="s">
        <v>46</v>
      </c>
      <c r="D44" s="104" t="s">
        <v>89</v>
      </c>
      <c r="E44" s="104" t="s">
        <v>90</v>
      </c>
      <c r="F44" s="105">
        <v>1</v>
      </c>
      <c r="G44" s="106">
        <f t="shared" si="0"/>
        <v>1</v>
      </c>
      <c r="H44" s="106">
        <v>1</v>
      </c>
      <c r="I44" s="107">
        <f t="shared" si="1"/>
        <v>3</v>
      </c>
    </row>
    <row r="45" spans="1:9" s="103" customFormat="1" ht="30" customHeight="1">
      <c r="A45" s="103" t="s">
        <v>95</v>
      </c>
      <c r="B45" s="103" t="s">
        <v>52</v>
      </c>
      <c r="C45" s="104" t="s">
        <v>50</v>
      </c>
      <c r="D45" s="104" t="s">
        <v>89</v>
      </c>
      <c r="E45" s="104" t="s">
        <v>90</v>
      </c>
      <c r="F45" s="105">
        <v>1</v>
      </c>
      <c r="G45" s="106">
        <f t="shared" si="0"/>
        <v>1</v>
      </c>
      <c r="H45" s="106">
        <v>1</v>
      </c>
      <c r="I45" s="107">
        <f t="shared" si="1"/>
        <v>3</v>
      </c>
    </row>
    <row r="46" spans="1:9" s="103" customFormat="1" ht="30" customHeight="1">
      <c r="A46" s="103" t="s">
        <v>95</v>
      </c>
      <c r="B46" s="103" t="s">
        <v>72</v>
      </c>
      <c r="C46" s="104" t="s">
        <v>47</v>
      </c>
      <c r="D46" s="104" t="s">
        <v>89</v>
      </c>
      <c r="E46" s="104" t="s">
        <v>90</v>
      </c>
      <c r="F46" s="105">
        <v>1</v>
      </c>
      <c r="G46" s="106">
        <f t="shared" si="0"/>
        <v>1</v>
      </c>
      <c r="H46" s="106">
        <v>1</v>
      </c>
      <c r="I46" s="107">
        <f t="shared" si="1"/>
        <v>3</v>
      </c>
    </row>
    <row r="47" spans="1:9" s="103" customFormat="1" ht="30" customHeight="1">
      <c r="A47" s="103" t="s">
        <v>95</v>
      </c>
      <c r="B47" s="103" t="s">
        <v>73</v>
      </c>
      <c r="C47" s="104" t="s">
        <v>47</v>
      </c>
      <c r="D47" s="104" t="s">
        <v>89</v>
      </c>
      <c r="E47" s="104" t="s">
        <v>90</v>
      </c>
      <c r="F47" s="105">
        <v>1</v>
      </c>
      <c r="G47" s="106">
        <f t="shared" si="0"/>
        <v>1</v>
      </c>
      <c r="H47" s="106">
        <v>1</v>
      </c>
      <c r="I47" s="107">
        <f t="shared" si="1"/>
        <v>3</v>
      </c>
    </row>
    <row r="48" spans="1:9" s="103" customFormat="1" ht="30" customHeight="1">
      <c r="A48" s="103" t="s">
        <v>95</v>
      </c>
      <c r="B48" s="103" t="s">
        <v>53</v>
      </c>
      <c r="C48" s="104" t="s">
        <v>47</v>
      </c>
      <c r="D48" s="104" t="s">
        <v>89</v>
      </c>
      <c r="E48" s="104" t="s">
        <v>90</v>
      </c>
      <c r="F48" s="105">
        <v>1</v>
      </c>
      <c r="G48" s="106">
        <f t="shared" si="0"/>
        <v>1</v>
      </c>
      <c r="H48" s="106">
        <v>1</v>
      </c>
      <c r="I48" s="107">
        <f t="shared" si="1"/>
        <v>3</v>
      </c>
    </row>
    <row r="49" spans="1:9" s="103" customFormat="1" ht="30" customHeight="1">
      <c r="A49" s="103" t="s">
        <v>95</v>
      </c>
      <c r="B49" s="103" t="s">
        <v>54</v>
      </c>
      <c r="C49" s="104" t="s">
        <v>46</v>
      </c>
      <c r="D49" s="104" t="s">
        <v>89</v>
      </c>
      <c r="E49" s="104" t="s">
        <v>90</v>
      </c>
      <c r="F49" s="105">
        <v>1</v>
      </c>
      <c r="G49" s="106">
        <f t="shared" si="0"/>
        <v>1</v>
      </c>
      <c r="H49" s="106">
        <v>1</v>
      </c>
      <c r="I49" s="107">
        <f t="shared" si="1"/>
        <v>3</v>
      </c>
    </row>
    <row r="50" spans="1:9" s="103" customFormat="1" ht="30" customHeight="1">
      <c r="A50" s="103" t="s">
        <v>95</v>
      </c>
      <c r="B50" s="103" t="s">
        <v>74</v>
      </c>
      <c r="C50" s="104" t="s">
        <v>46</v>
      </c>
      <c r="D50" s="104" t="s">
        <v>89</v>
      </c>
      <c r="E50" s="104" t="s">
        <v>90</v>
      </c>
      <c r="F50" s="105">
        <v>1</v>
      </c>
      <c r="G50" s="106">
        <f t="shared" si="0"/>
        <v>1</v>
      </c>
      <c r="H50" s="106">
        <v>1</v>
      </c>
      <c r="I50" s="107">
        <f t="shared" si="1"/>
        <v>3</v>
      </c>
    </row>
    <row r="51" spans="1:9" s="103" customFormat="1" ht="30" customHeight="1">
      <c r="A51" s="103" t="s">
        <v>95</v>
      </c>
      <c r="B51" s="103" t="s">
        <v>55</v>
      </c>
      <c r="C51" s="104" t="s">
        <v>50</v>
      </c>
      <c r="D51" s="104" t="s">
        <v>89</v>
      </c>
      <c r="E51" s="104" t="s">
        <v>90</v>
      </c>
      <c r="F51" s="105">
        <v>1</v>
      </c>
      <c r="G51" s="106">
        <f t="shared" si="0"/>
        <v>1</v>
      </c>
      <c r="H51" s="106">
        <v>1</v>
      </c>
      <c r="I51" s="107">
        <f t="shared" si="1"/>
        <v>3</v>
      </c>
    </row>
    <row r="52" spans="1:9" s="103" customFormat="1" ht="30" customHeight="1">
      <c r="A52" s="103" t="s">
        <v>95</v>
      </c>
      <c r="B52" s="103" t="s">
        <v>75</v>
      </c>
      <c r="C52" s="104" t="s">
        <v>47</v>
      </c>
      <c r="D52" s="104" t="s">
        <v>89</v>
      </c>
      <c r="E52" s="104" t="s">
        <v>90</v>
      </c>
      <c r="F52" s="105">
        <v>1</v>
      </c>
      <c r="G52" s="106">
        <f t="shared" si="0"/>
        <v>1</v>
      </c>
      <c r="H52" s="106">
        <v>1</v>
      </c>
      <c r="I52" s="107">
        <f t="shared" si="1"/>
        <v>3</v>
      </c>
    </row>
    <row r="53" spans="1:9" s="103" customFormat="1" ht="30" customHeight="1">
      <c r="A53" s="103" t="s">
        <v>95</v>
      </c>
      <c r="B53" s="103" t="s">
        <v>76</v>
      </c>
      <c r="C53" s="104" t="s">
        <v>46</v>
      </c>
      <c r="D53" s="104" t="s">
        <v>89</v>
      </c>
      <c r="E53" s="104" t="s">
        <v>90</v>
      </c>
      <c r="F53" s="105">
        <v>1</v>
      </c>
      <c r="G53" s="106">
        <f t="shared" si="0"/>
        <v>1</v>
      </c>
      <c r="H53" s="106">
        <v>1</v>
      </c>
      <c r="I53" s="107">
        <f t="shared" si="1"/>
        <v>3</v>
      </c>
    </row>
    <row r="54" spans="1:9" s="103" customFormat="1" ht="30" customHeight="1">
      <c r="A54" s="103" t="s">
        <v>95</v>
      </c>
      <c r="B54" s="103" t="s">
        <v>77</v>
      </c>
      <c r="C54" s="104" t="s">
        <v>50</v>
      </c>
      <c r="D54" s="104" t="s">
        <v>89</v>
      </c>
      <c r="E54" s="104" t="s">
        <v>90</v>
      </c>
      <c r="F54" s="105">
        <v>1</v>
      </c>
      <c r="G54" s="106">
        <f t="shared" si="0"/>
        <v>1</v>
      </c>
      <c r="H54" s="106">
        <v>1</v>
      </c>
      <c r="I54" s="107">
        <f t="shared" si="1"/>
        <v>3</v>
      </c>
    </row>
    <row r="55" spans="1:9" s="103" customFormat="1" ht="30" customHeight="1">
      <c r="A55" s="103" t="s">
        <v>95</v>
      </c>
      <c r="B55" s="103" t="s">
        <v>78</v>
      </c>
      <c r="C55" s="104" t="s">
        <v>46</v>
      </c>
      <c r="D55" s="104" t="s">
        <v>89</v>
      </c>
      <c r="E55" s="104" t="s">
        <v>90</v>
      </c>
      <c r="F55" s="105">
        <v>1</v>
      </c>
      <c r="G55" s="106">
        <f t="shared" si="0"/>
        <v>1</v>
      </c>
      <c r="H55" s="106">
        <v>1</v>
      </c>
      <c r="I55" s="107">
        <f t="shared" si="1"/>
        <v>3</v>
      </c>
    </row>
    <row r="56" spans="1:9" s="103" customFormat="1" ht="30" customHeight="1">
      <c r="A56" s="103" t="s">
        <v>95</v>
      </c>
      <c r="B56" s="103" t="s">
        <v>79</v>
      </c>
      <c r="C56" s="104" t="s">
        <v>50</v>
      </c>
      <c r="D56" s="104" t="s">
        <v>89</v>
      </c>
      <c r="E56" s="104" t="s">
        <v>90</v>
      </c>
      <c r="F56" s="105">
        <v>1</v>
      </c>
      <c r="G56" s="106">
        <f t="shared" si="0"/>
        <v>1</v>
      </c>
      <c r="H56" s="106">
        <v>1</v>
      </c>
      <c r="I56" s="107">
        <f t="shared" si="1"/>
        <v>3</v>
      </c>
    </row>
    <row r="57" spans="1:9" s="103" customFormat="1" ht="30" customHeight="1">
      <c r="A57" s="103" t="s">
        <v>95</v>
      </c>
      <c r="B57" s="103" t="s">
        <v>80</v>
      </c>
      <c r="C57" s="104" t="s">
        <v>47</v>
      </c>
      <c r="D57" s="104" t="s">
        <v>89</v>
      </c>
      <c r="E57" s="104" t="s">
        <v>90</v>
      </c>
      <c r="F57" s="105">
        <v>1</v>
      </c>
      <c r="G57" s="106">
        <f t="shared" si="0"/>
        <v>1</v>
      </c>
      <c r="H57" s="106">
        <v>1</v>
      </c>
      <c r="I57" s="107">
        <f t="shared" si="1"/>
        <v>3</v>
      </c>
    </row>
    <row r="58" spans="1:9" s="103" customFormat="1" ht="30" customHeight="1">
      <c r="A58" s="103" t="s">
        <v>95</v>
      </c>
      <c r="B58" s="103" t="s">
        <v>81</v>
      </c>
      <c r="C58" s="104" t="s">
        <v>48</v>
      </c>
      <c r="D58" s="104" t="s">
        <v>89</v>
      </c>
      <c r="E58" s="104" t="s">
        <v>90</v>
      </c>
      <c r="F58" s="105">
        <v>1</v>
      </c>
      <c r="G58" s="106">
        <f t="shared" si="0"/>
        <v>1</v>
      </c>
      <c r="H58" s="106">
        <v>1</v>
      </c>
      <c r="I58" s="107">
        <f t="shared" si="1"/>
        <v>3</v>
      </c>
    </row>
    <row r="59" spans="1:9" s="103" customFormat="1" ht="30" customHeight="1">
      <c r="A59" s="103" t="s">
        <v>95</v>
      </c>
      <c r="B59" s="103" t="s">
        <v>82</v>
      </c>
      <c r="C59" s="104" t="s">
        <v>46</v>
      </c>
      <c r="D59" s="104" t="s">
        <v>89</v>
      </c>
      <c r="E59" s="104" t="s">
        <v>90</v>
      </c>
      <c r="F59" s="105">
        <v>1</v>
      </c>
      <c r="G59" s="106">
        <f t="shared" si="0"/>
        <v>1</v>
      </c>
      <c r="H59" s="106">
        <v>1</v>
      </c>
      <c r="I59" s="107">
        <f t="shared" si="1"/>
        <v>3</v>
      </c>
    </row>
    <row r="60" spans="1:9" s="103" customFormat="1" ht="30" customHeight="1">
      <c r="A60" s="103" t="s">
        <v>95</v>
      </c>
      <c r="B60" s="103" t="s">
        <v>83</v>
      </c>
      <c r="C60" s="104" t="s">
        <v>47</v>
      </c>
      <c r="D60" s="104" t="s">
        <v>89</v>
      </c>
      <c r="E60" s="104" t="s">
        <v>90</v>
      </c>
      <c r="F60" s="105">
        <v>1</v>
      </c>
      <c r="G60" s="106">
        <f t="shared" si="0"/>
        <v>1</v>
      </c>
      <c r="H60" s="106">
        <v>1</v>
      </c>
      <c r="I60" s="107">
        <f t="shared" si="1"/>
        <v>3</v>
      </c>
    </row>
    <row r="61" spans="1:9" s="103" customFormat="1" ht="30" customHeight="1">
      <c r="A61" s="103" t="s">
        <v>95</v>
      </c>
      <c r="B61" s="103" t="s">
        <v>84</v>
      </c>
      <c r="C61" s="104" t="s">
        <v>50</v>
      </c>
      <c r="D61" s="104" t="s">
        <v>89</v>
      </c>
      <c r="E61" s="104" t="s">
        <v>90</v>
      </c>
      <c r="F61" s="105">
        <v>4</v>
      </c>
      <c r="G61" s="106">
        <f t="shared" si="0"/>
        <v>1</v>
      </c>
      <c r="H61" s="106">
        <v>1</v>
      </c>
      <c r="I61" s="107">
        <f t="shared" si="1"/>
        <v>6</v>
      </c>
    </row>
    <row r="62" spans="1:9" s="103" customFormat="1" ht="30" customHeight="1">
      <c r="A62" s="103" t="s">
        <v>95</v>
      </c>
      <c r="B62" s="103" t="s">
        <v>60</v>
      </c>
      <c r="C62" s="104" t="s">
        <v>50</v>
      </c>
      <c r="D62" s="104" t="s">
        <v>89</v>
      </c>
      <c r="E62" s="104" t="s">
        <v>90</v>
      </c>
      <c r="F62" s="105">
        <v>4</v>
      </c>
      <c r="G62" s="106">
        <f t="shared" si="0"/>
        <v>1</v>
      </c>
      <c r="H62" s="106">
        <v>1</v>
      </c>
      <c r="I62" s="107">
        <f t="shared" si="1"/>
        <v>6</v>
      </c>
    </row>
    <row r="63" spans="1:9" s="103" customFormat="1" ht="30" customHeight="1">
      <c r="A63" s="103" t="s">
        <v>95</v>
      </c>
      <c r="B63" s="103" t="s">
        <v>59</v>
      </c>
      <c r="C63" s="104" t="s">
        <v>50</v>
      </c>
      <c r="D63" s="104" t="s">
        <v>89</v>
      </c>
      <c r="E63" s="104" t="s">
        <v>90</v>
      </c>
      <c r="F63" s="105">
        <v>2</v>
      </c>
      <c r="G63" s="106">
        <f t="shared" si="0"/>
        <v>1</v>
      </c>
      <c r="H63" s="106">
        <v>1</v>
      </c>
      <c r="I63" s="107">
        <f t="shared" si="1"/>
        <v>4</v>
      </c>
    </row>
    <row r="64" spans="1:9" s="103" customFormat="1" ht="30" customHeight="1">
      <c r="A64" s="103" t="s">
        <v>95</v>
      </c>
      <c r="B64" s="103" t="s">
        <v>56</v>
      </c>
      <c r="C64" s="104" t="s">
        <v>47</v>
      </c>
      <c r="D64" s="104" t="s">
        <v>89</v>
      </c>
      <c r="E64" s="104" t="s">
        <v>90</v>
      </c>
      <c r="F64" s="105">
        <v>15</v>
      </c>
      <c r="G64" s="106">
        <f t="shared" si="0"/>
        <v>1</v>
      </c>
      <c r="H64" s="106">
        <v>1</v>
      </c>
      <c r="I64" s="107">
        <f t="shared" si="1"/>
        <v>17</v>
      </c>
    </row>
    <row r="65" spans="1:9" s="103" customFormat="1" ht="30" customHeight="1">
      <c r="A65" s="103" t="s">
        <v>95</v>
      </c>
      <c r="B65" s="103" t="s">
        <v>57</v>
      </c>
      <c r="C65" s="104" t="s">
        <v>46</v>
      </c>
      <c r="D65" s="104" t="s">
        <v>89</v>
      </c>
      <c r="E65" s="104" t="s">
        <v>90</v>
      </c>
      <c r="F65" s="105">
        <v>18</v>
      </c>
      <c r="G65" s="106">
        <f t="shared" si="0"/>
        <v>1</v>
      </c>
      <c r="H65" s="106">
        <v>1</v>
      </c>
      <c r="I65" s="107">
        <f t="shared" si="1"/>
        <v>20</v>
      </c>
    </row>
    <row r="66" spans="1:9" s="103" customFormat="1" ht="30" customHeight="1">
      <c r="A66" s="103" t="s">
        <v>95</v>
      </c>
      <c r="B66" s="103" t="s">
        <v>58</v>
      </c>
      <c r="C66" s="104" t="s">
        <v>48</v>
      </c>
      <c r="D66" s="104" t="s">
        <v>89</v>
      </c>
      <c r="E66" s="104" t="s">
        <v>90</v>
      </c>
      <c r="F66" s="105">
        <v>6</v>
      </c>
      <c r="G66" s="106">
        <f t="shared" si="0"/>
        <v>1</v>
      </c>
      <c r="H66" s="106">
        <v>1</v>
      </c>
      <c r="I66" s="107">
        <f t="shared" si="1"/>
        <v>8</v>
      </c>
    </row>
    <row r="67" spans="1:9" s="103" customFormat="1" ht="30" customHeight="1">
      <c r="A67" s="103" t="s">
        <v>95</v>
      </c>
      <c r="B67" s="103" t="s">
        <v>87</v>
      </c>
      <c r="C67" s="104" t="s">
        <v>47</v>
      </c>
      <c r="D67" s="104" t="s">
        <v>89</v>
      </c>
      <c r="E67" s="104" t="s">
        <v>90</v>
      </c>
      <c r="F67" s="105">
        <v>1</v>
      </c>
      <c r="G67" s="106">
        <f t="shared" si="0"/>
        <v>1</v>
      </c>
      <c r="H67" s="106">
        <v>1</v>
      </c>
      <c r="I67" s="107">
        <f t="shared" si="1"/>
        <v>3</v>
      </c>
    </row>
    <row r="68" spans="1:9" s="103" customFormat="1" ht="30" customHeight="1">
      <c r="A68" s="103" t="s">
        <v>96</v>
      </c>
      <c r="B68" s="103" t="s">
        <v>75</v>
      </c>
      <c r="C68" s="104" t="s">
        <v>47</v>
      </c>
      <c r="D68" s="104" t="s">
        <v>91</v>
      </c>
      <c r="E68" s="104" t="s">
        <v>49</v>
      </c>
      <c r="F68" s="105">
        <v>2</v>
      </c>
      <c r="G68" s="106">
        <f t="shared" ref="G68:G79" si="2">ROUNDUP(F68*5%,0)</f>
        <v>1</v>
      </c>
      <c r="H68" s="106">
        <v>1</v>
      </c>
      <c r="I68" s="107">
        <f t="shared" ref="I68:I79" si="3">SUM(F68:H68)</f>
        <v>4</v>
      </c>
    </row>
    <row r="69" spans="1:9" s="103" customFormat="1" ht="30" customHeight="1">
      <c r="A69" s="103" t="s">
        <v>96</v>
      </c>
      <c r="B69" s="103" t="s">
        <v>76</v>
      </c>
      <c r="C69" s="104" t="s">
        <v>48</v>
      </c>
      <c r="D69" s="104" t="s">
        <v>91</v>
      </c>
      <c r="E69" s="104" t="s">
        <v>49</v>
      </c>
      <c r="F69" s="105">
        <v>2</v>
      </c>
      <c r="G69" s="106">
        <f t="shared" si="2"/>
        <v>1</v>
      </c>
      <c r="H69" s="106">
        <v>1</v>
      </c>
      <c r="I69" s="107">
        <f t="shared" si="3"/>
        <v>4</v>
      </c>
    </row>
    <row r="70" spans="1:9" s="103" customFormat="1" ht="30" customHeight="1">
      <c r="A70" s="103" t="s">
        <v>96</v>
      </c>
      <c r="B70" s="103" t="s">
        <v>77</v>
      </c>
      <c r="C70" s="104" t="s">
        <v>50</v>
      </c>
      <c r="D70" s="104" t="s">
        <v>91</v>
      </c>
      <c r="E70" s="104" t="s">
        <v>49</v>
      </c>
      <c r="F70" s="105">
        <v>2</v>
      </c>
      <c r="G70" s="106">
        <f t="shared" si="2"/>
        <v>1</v>
      </c>
      <c r="H70" s="106">
        <v>1</v>
      </c>
      <c r="I70" s="107">
        <f t="shared" si="3"/>
        <v>4</v>
      </c>
    </row>
    <row r="71" spans="1:9" s="103" customFormat="1" ht="30" customHeight="1">
      <c r="A71" s="103" t="s">
        <v>96</v>
      </c>
      <c r="B71" s="103" t="s">
        <v>78</v>
      </c>
      <c r="C71" s="104" t="s">
        <v>46</v>
      </c>
      <c r="D71" s="104" t="s">
        <v>91</v>
      </c>
      <c r="E71" s="104" t="s">
        <v>49</v>
      </c>
      <c r="F71" s="105">
        <v>2</v>
      </c>
      <c r="G71" s="106">
        <f t="shared" si="2"/>
        <v>1</v>
      </c>
      <c r="H71" s="106">
        <v>1</v>
      </c>
      <c r="I71" s="107">
        <f t="shared" si="3"/>
        <v>4</v>
      </c>
    </row>
    <row r="72" spans="1:9" s="103" customFormat="1" ht="30" customHeight="1">
      <c r="A72" s="103" t="s">
        <v>96</v>
      </c>
      <c r="B72" s="103" t="s">
        <v>79</v>
      </c>
      <c r="C72" s="104" t="s">
        <v>47</v>
      </c>
      <c r="D72" s="104" t="s">
        <v>91</v>
      </c>
      <c r="E72" s="104" t="s">
        <v>49</v>
      </c>
      <c r="F72" s="105">
        <v>2</v>
      </c>
      <c r="G72" s="106">
        <f t="shared" si="2"/>
        <v>1</v>
      </c>
      <c r="H72" s="106">
        <v>1</v>
      </c>
      <c r="I72" s="107">
        <f t="shared" si="3"/>
        <v>4</v>
      </c>
    </row>
    <row r="73" spans="1:9" s="103" customFormat="1" ht="30" customHeight="1">
      <c r="A73" s="103" t="s">
        <v>96</v>
      </c>
      <c r="B73" s="103" t="s">
        <v>80</v>
      </c>
      <c r="C73" s="104" t="s">
        <v>47</v>
      </c>
      <c r="D73" s="104" t="s">
        <v>91</v>
      </c>
      <c r="E73" s="104" t="s">
        <v>49</v>
      </c>
      <c r="F73" s="105">
        <v>2</v>
      </c>
      <c r="G73" s="106">
        <f t="shared" si="2"/>
        <v>1</v>
      </c>
      <c r="H73" s="106">
        <v>1</v>
      </c>
      <c r="I73" s="107">
        <f t="shared" si="3"/>
        <v>4</v>
      </c>
    </row>
    <row r="74" spans="1:9" s="103" customFormat="1" ht="30" customHeight="1">
      <c r="A74" s="103" t="s">
        <v>96</v>
      </c>
      <c r="B74" s="103" t="s">
        <v>84</v>
      </c>
      <c r="C74" s="104" t="s">
        <v>50</v>
      </c>
      <c r="D74" s="104" t="s">
        <v>91</v>
      </c>
      <c r="E74" s="104" t="s">
        <v>49</v>
      </c>
      <c r="F74" s="105">
        <v>28</v>
      </c>
      <c r="G74" s="106">
        <f t="shared" si="2"/>
        <v>2</v>
      </c>
      <c r="H74" s="106">
        <v>1</v>
      </c>
      <c r="I74" s="107">
        <f t="shared" si="3"/>
        <v>31</v>
      </c>
    </row>
    <row r="75" spans="1:9" s="103" customFormat="1" ht="30" customHeight="1">
      <c r="A75" s="103" t="s">
        <v>96</v>
      </c>
      <c r="B75" s="103" t="s">
        <v>59</v>
      </c>
      <c r="C75" s="104" t="s">
        <v>50</v>
      </c>
      <c r="D75" s="104" t="s">
        <v>91</v>
      </c>
      <c r="E75" s="104" t="s">
        <v>49</v>
      </c>
      <c r="F75" s="105">
        <v>2</v>
      </c>
      <c r="G75" s="106">
        <f t="shared" si="2"/>
        <v>1</v>
      </c>
      <c r="H75" s="106">
        <v>1</v>
      </c>
      <c r="I75" s="107">
        <f t="shared" si="3"/>
        <v>4</v>
      </c>
    </row>
    <row r="76" spans="1:9" s="103" customFormat="1" ht="30" customHeight="1">
      <c r="A76" s="103" t="s">
        <v>96</v>
      </c>
      <c r="B76" s="103" t="s">
        <v>56</v>
      </c>
      <c r="C76" s="104" t="s">
        <v>47</v>
      </c>
      <c r="D76" s="104" t="s">
        <v>91</v>
      </c>
      <c r="E76" s="104" t="s">
        <v>49</v>
      </c>
      <c r="F76" s="105">
        <v>24</v>
      </c>
      <c r="G76" s="106">
        <f t="shared" si="2"/>
        <v>2</v>
      </c>
      <c r="H76" s="106">
        <v>1</v>
      </c>
      <c r="I76" s="107">
        <f t="shared" si="3"/>
        <v>27</v>
      </c>
    </row>
    <row r="77" spans="1:9" s="103" customFormat="1" ht="30" customHeight="1">
      <c r="A77" s="103" t="s">
        <v>96</v>
      </c>
      <c r="B77" s="103" t="s">
        <v>57</v>
      </c>
      <c r="C77" s="104" t="s">
        <v>46</v>
      </c>
      <c r="D77" s="104" t="s">
        <v>91</v>
      </c>
      <c r="E77" s="104" t="s">
        <v>49</v>
      </c>
      <c r="F77" s="105">
        <v>8</v>
      </c>
      <c r="G77" s="106">
        <f t="shared" si="2"/>
        <v>1</v>
      </c>
      <c r="H77" s="106">
        <v>1</v>
      </c>
      <c r="I77" s="107">
        <f t="shared" si="3"/>
        <v>10</v>
      </c>
    </row>
    <row r="78" spans="1:9" s="103" customFormat="1" ht="30" customHeight="1">
      <c r="A78" s="103" t="s">
        <v>96</v>
      </c>
      <c r="B78" s="103" t="s">
        <v>58</v>
      </c>
      <c r="C78" s="104" t="s">
        <v>48</v>
      </c>
      <c r="D78" s="104" t="s">
        <v>91</v>
      </c>
      <c r="E78" s="104" t="s">
        <v>49</v>
      </c>
      <c r="F78" s="105">
        <v>2</v>
      </c>
      <c r="G78" s="106">
        <f t="shared" si="2"/>
        <v>1</v>
      </c>
      <c r="H78" s="106">
        <v>1</v>
      </c>
      <c r="I78" s="107">
        <f t="shared" si="3"/>
        <v>4</v>
      </c>
    </row>
    <row r="79" spans="1:9" s="103" customFormat="1" ht="30" customHeight="1">
      <c r="A79" s="103" t="s">
        <v>96</v>
      </c>
      <c r="B79" s="103" t="s">
        <v>87</v>
      </c>
      <c r="C79" s="104" t="s">
        <v>47</v>
      </c>
      <c r="D79" s="104" t="s">
        <v>91</v>
      </c>
      <c r="E79" s="104" t="s">
        <v>49</v>
      </c>
      <c r="F79" s="105">
        <v>2</v>
      </c>
      <c r="G79" s="106">
        <f t="shared" si="2"/>
        <v>1</v>
      </c>
      <c r="H79" s="106">
        <v>1</v>
      </c>
      <c r="I79" s="107">
        <f t="shared" si="3"/>
        <v>4</v>
      </c>
    </row>
    <row r="80" spans="1:9" ht="28.5" customHeight="1">
      <c r="I80" s="108">
        <f>SUM(I3:I79)</f>
        <v>461</v>
      </c>
    </row>
  </sheetData>
  <autoFilter ref="A2:M79" xr:uid="{845806A2-5B37-4728-9476-8761A9203495}"/>
  <phoneticPr fontId="5" type="noConversion"/>
  <pageMargins left="0.7" right="0.7" top="0.75" bottom="0.75" header="0.3" footer="0.3"/>
  <pageSetup paperSize="9" scale="76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By Riders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2025-01-21T08:11:37Z</cp:lastPrinted>
  <dcterms:created xsi:type="dcterms:W3CDTF">2020-11-11T02:21:38Z</dcterms:created>
  <dcterms:modified xsi:type="dcterms:W3CDTF">2025-10-02T06:41:19Z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