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AMANI/"/>
    </mc:Choice>
  </mc:AlternateContent>
  <xr:revisionPtr revIDLastSave="35" documentId="13_ncr:1_{4DA04B0D-95B5-45C9-BDCE-5CC7C97F2115}" xr6:coauthVersionLast="47" xr6:coauthVersionMax="47" xr10:uidLastSave="{809077C2-30E0-4851-AEC3-927443B43E2E}"/>
  <bookViews>
    <workbookView xWindow="-120" yWindow="-120" windowWidth="20730" windowHeight="11040" xr2:uid="{00000000-000D-0000-FFFF-FFFF00000000}"/>
  </bookViews>
  <sheets>
    <sheet name="PO" sheetId="2" r:id="rId1"/>
  </sheets>
  <definedNames>
    <definedName name="_xlnm.Print_Area" localSheetId="0">PO!$A$1:$N$16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O11" i="2"/>
  <c r="I14" i="2"/>
  <c r="K12" i="2"/>
  <c r="M12" i="2" s="1"/>
  <c r="H8" i="2"/>
  <c r="H7" i="2" l="1"/>
  <c r="K11" i="2" l="1"/>
  <c r="M11" i="2" l="1"/>
  <c r="M14" i="2" l="1"/>
  <c r="K14" i="2"/>
</calcChain>
</file>

<file path=xl/sharedStrings.xml><?xml version="1.0" encoding="utf-8"?>
<sst xmlns="http://schemas.openxmlformats.org/spreadsheetml/2006/main" count="55" uniqueCount="51">
  <si>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</si>
  <si>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</si>
  <si>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</si>
  <si>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</si>
  <si>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</si>
  <si>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</si>
  <si>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</si>
  <si>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</si>
  <si>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</si>
  <si>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</si>
  <si>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</si>
  <si>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</si>
  <si>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</si>
  <si>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</si>
  <si>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</si>
  <si>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</si>
  <si>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</si>
  <si>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</si>
  <si>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</si>
  <si>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</si>
  <si>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</si>
  <si>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</si>
  <si>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</si>
  <si>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</si>
  <si>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</si>
  <si>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</si>
  <si>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</si>
  <si>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</si>
  <si>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</si>
  <si>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</si>
  <si>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</si>
  <si>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</si>
  <si>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</si>
  <si>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</si>
  <si>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</si>
  <si>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</si>
  <si>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</si>
  <si>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ALL STYLES</t>
  </si>
  <si>
    <t>RAPHA</t>
  </si>
  <si>
    <t>THANH QUÝ / QUỲNH</t>
  </si>
  <si>
    <t>Rapha Swing Ticket RAPHA
TKT N 45mm x 90mm</t>
  </si>
  <si>
    <t>RAPHA
TKT N</t>
  </si>
  <si>
    <t>YOUNGONE</t>
  </si>
  <si>
    <t>R12  SS25  G2773</t>
  </si>
  <si>
    <t>RAPHA
PS</t>
  </si>
  <si>
    <t>ECRU/NATURAL</t>
  </si>
  <si>
    <t>WHITE/BLACK</t>
  </si>
  <si>
    <t>WxH=45mm x 90mm</t>
  </si>
  <si>
    <t>WxH=2mm x 370mm</t>
  </si>
  <si>
    <t>swing tag</t>
  </si>
  <si>
    <t>SS25 - AMANI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</si>
</sst>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0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14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6" fontId="8" fillId="0" borderId="12" xfId="5" applyNumberFormat="1" applyFont="1" applyFill="1" applyBorder="1" applyAlignment="1">
      <alignment horizontal="center" vertical="center" wrapText="1"/>
    </xf>
    <xf numFmtId="166" fontId="8" fillId="0" borderId="13" xfId="5" applyNumberFormat="1" applyFont="1" applyFill="1" applyBorder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173182</xdr:colOff>
      <xdr:row>10</xdr:row>
      <xdr:rowOff>1229590</xdr:rowOff>
    </xdr:from>
    <xdr:to>
      <xdr:col>13</xdr:col>
      <xdr:colOff>1887244</xdr:colOff>
      <xdr:row>11</xdr:row>
      <xdr:rowOff>519545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18E9E5-DF27-4FFF-BCF8-1CC47E6A6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1409" y="5316681"/>
          <a:ext cx="1714062" cy="102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1"/>
  <sheetViews>
    <sheetView tabSelected="1" view="pageBreakPreview" topLeftCell="A6" zoomScale="55" zoomScaleNormal="55" zoomScaleSheetLayoutView="55" zoomScalePageLayoutView="55" workbookViewId="0">
      <selection activeCell="E16" sqref="E16:G16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42</v>
      </c>
      <c r="D5" s="17"/>
      <c r="E5" s="18"/>
      <c r="F5" s="99" t="s">
        <v>6</v>
      </c>
      <c r="G5" s="100"/>
      <c r="H5" s="110" t="s">
        <v>38</v>
      </c>
      <c r="I5" s="111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99" t="s">
        <v>9</v>
      </c>
      <c r="G6" s="100"/>
      <c r="H6" s="112" t="s">
        <v>50</v>
      </c>
      <c r="I6" s="113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9"/>
      <c r="C7" s="109"/>
      <c r="D7" s="26"/>
      <c r="E7" s="18"/>
      <c r="F7" s="99" t="s">
        <v>12</v>
      </c>
      <c r="G7" s="100"/>
      <c r="H7" s="101">
        <f>N5+20</f>
        <v>20</v>
      </c>
      <c r="I7" s="102"/>
      <c r="J7" s="19"/>
      <c r="K7" s="19"/>
      <c r="L7" s="20"/>
      <c r="M7" s="21" t="s">
        <v>13</v>
      </c>
      <c r="N7" s="27" t="s">
        <v>43</v>
      </c>
    </row>
    <row r="8" spans="1:21" ht="30.75" customHeight="1">
      <c r="A8" s="94" t="s">
        <v>14</v>
      </c>
      <c r="B8" s="108"/>
      <c r="C8" s="108"/>
      <c r="D8" s="28"/>
      <c r="E8" s="18"/>
      <c r="F8" s="99" t="s">
        <v>15</v>
      </c>
      <c r="G8" s="100"/>
      <c r="H8" s="101">
        <f>N5+30</f>
        <v>30</v>
      </c>
      <c r="I8" s="102"/>
      <c r="J8" s="29"/>
      <c r="K8" s="29"/>
      <c r="L8" s="20"/>
      <c r="M8" s="21" t="s">
        <v>16</v>
      </c>
      <c r="N8" s="30" t="s">
        <v>39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135.75" customHeight="1">
      <c r="A11" s="88" t="s">
        <v>37</v>
      </c>
      <c r="B11" s="88"/>
      <c r="C11" s="43" t="s">
        <v>40</v>
      </c>
      <c r="D11" s="44" t="s">
        <v>47</v>
      </c>
      <c r="E11" s="45" t="s">
        <v>36</v>
      </c>
      <c r="F11" s="44" t="s">
        <v>41</v>
      </c>
      <c r="G11" s="46" t="s">
        <v>46</v>
      </c>
      <c r="H11" s="47" t="s">
        <v>35</v>
      </c>
      <c r="I11" s="98">
        <v>1738</v>
      </c>
      <c r="J11" s="41">
        <v>0</v>
      </c>
      <c r="K11" s="41">
        <f t="shared" ref="K11" si="0">I11-J11</f>
        <v>1738</v>
      </c>
      <c r="L11" s="89">
        <v>0</v>
      </c>
      <c r="M11" s="42">
        <f t="shared" ref="M11" si="1">K11*L11</f>
        <v>0</v>
      </c>
      <c r="N11" s="103"/>
      <c r="O11" s="7">
        <f>I11-127</f>
        <v>1611</v>
      </c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135.75" customHeight="1">
      <c r="A12" s="88" t="s">
        <v>37</v>
      </c>
      <c r="B12" s="88"/>
      <c r="C12" s="43" t="s">
        <v>40</v>
      </c>
      <c r="D12" s="44" t="s">
        <v>48</v>
      </c>
      <c r="E12" s="45" t="s">
        <v>36</v>
      </c>
      <c r="F12" s="44" t="s">
        <v>44</v>
      </c>
      <c r="G12" s="46" t="s">
        <v>45</v>
      </c>
      <c r="H12" s="47" t="s">
        <v>35</v>
      </c>
      <c r="I12" s="98">
        <v>1738</v>
      </c>
      <c r="J12" s="41">
        <v>0</v>
      </c>
      <c r="K12" s="41">
        <f t="shared" ref="K12" si="2">I12-J12</f>
        <v>1738</v>
      </c>
      <c r="L12" s="89">
        <v>0</v>
      </c>
      <c r="M12" s="42">
        <f t="shared" ref="M12" si="3">K12*L12</f>
        <v>0</v>
      </c>
      <c r="N12" s="104"/>
      <c r="O12" s="7">
        <v>102</v>
      </c>
      <c r="P12" s="7">
        <v>3654</v>
      </c>
      <c r="Q12" s="7">
        <v>10793</v>
      </c>
      <c r="R12" s="7">
        <v>20547</v>
      </c>
      <c r="S12" s="7">
        <v>17187</v>
      </c>
      <c r="T12" s="7">
        <v>8414</v>
      </c>
      <c r="U12" s="7">
        <v>2511</v>
      </c>
    </row>
    <row r="13" spans="1:21" ht="21.75" customHeight="1">
      <c r="A13" s="48"/>
      <c r="B13" s="48"/>
      <c r="C13" s="49"/>
      <c r="D13" s="50"/>
      <c r="E13" s="50"/>
      <c r="F13" s="51"/>
      <c r="G13" s="52"/>
      <c r="H13" s="48"/>
      <c r="I13" s="53"/>
      <c r="J13" s="53"/>
      <c r="K13" s="53"/>
      <c r="L13" s="54"/>
      <c r="M13" s="55"/>
      <c r="N13" s="56"/>
    </row>
    <row r="14" spans="1:21" ht="51.75" customHeight="1">
      <c r="A14" s="57"/>
      <c r="B14" s="57"/>
      <c r="C14" s="58"/>
      <c r="D14" s="57"/>
      <c r="E14" s="57"/>
      <c r="F14" s="57"/>
      <c r="G14" s="59"/>
      <c r="H14" s="71" t="s">
        <v>30</v>
      </c>
      <c r="I14" s="60">
        <f>SUM(I11:I13)</f>
        <v>3476</v>
      </c>
      <c r="J14" s="61"/>
      <c r="K14" s="60">
        <f>SUM(K11:K13)</f>
        <v>3476</v>
      </c>
      <c r="L14" s="62"/>
      <c r="M14" s="63">
        <f>SUM(M11:M13)</f>
        <v>0</v>
      </c>
      <c r="N14" s="64"/>
    </row>
    <row r="15" spans="1:21" ht="21.75" customHeight="1">
      <c r="A15" s="65"/>
      <c r="B15" s="65"/>
      <c r="C15" s="66"/>
      <c r="D15" s="67"/>
      <c r="E15" s="67"/>
      <c r="F15" s="67"/>
      <c r="G15" s="68"/>
      <c r="H15" s="64"/>
      <c r="I15" s="64"/>
      <c r="J15" s="64"/>
      <c r="K15" s="64"/>
      <c r="L15" s="69"/>
      <c r="M15" s="69"/>
      <c r="N15" s="64"/>
    </row>
    <row r="16" spans="1:21" ht="21.75" customHeight="1">
      <c r="A16" s="106" t="s">
        <v>31</v>
      </c>
      <c r="B16" s="106"/>
      <c r="C16" s="70"/>
      <c r="D16" s="71"/>
      <c r="E16" s="107" t="s">
        <v>32</v>
      </c>
      <c r="F16" s="107"/>
      <c r="G16" s="107"/>
      <c r="H16" s="72"/>
      <c r="I16" s="73"/>
      <c r="J16" s="73"/>
      <c r="K16" s="73"/>
      <c r="L16" s="105" t="s">
        <v>33</v>
      </c>
      <c r="M16" s="105"/>
      <c r="N16" s="64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5"/>
      <c r="C18" s="76"/>
      <c r="D18" s="74"/>
      <c r="E18" s="74"/>
      <c r="F18" s="74"/>
      <c r="G18" s="81"/>
      <c r="H18" s="78"/>
      <c r="I18" s="78"/>
      <c r="J18" s="78"/>
    </row>
    <row r="19" spans="1:10" ht="21.75" customHeight="1">
      <c r="A19" s="80"/>
      <c r="B19" s="76" t="s">
        <v>49</v>
      </c>
      <c r="C19" s="76"/>
      <c r="D19" s="74"/>
      <c r="E19" s="74"/>
      <c r="F19" s="74"/>
      <c r="G19" s="87">
        <f>739+35</f>
        <v>774</v>
      </c>
      <c r="H19" s="82"/>
      <c r="I19" s="74"/>
      <c r="J19" s="78"/>
    </row>
    <row r="20" spans="1:10" ht="21.75" customHeight="1">
      <c r="A20" s="84"/>
      <c r="B20" s="83"/>
      <c r="C20" s="75"/>
      <c r="D20" s="78"/>
      <c r="E20" s="84"/>
      <c r="F20" s="84"/>
      <c r="G20" s="85"/>
      <c r="H20" s="86"/>
      <c r="I20" s="86"/>
      <c r="J20" s="78"/>
    </row>
    <row r="21" spans="1:10" ht="21.75" customHeight="1">
      <c r="G21" s="87">
        <v>278</v>
      </c>
    </row>
    <row r="22" spans="1:10" ht="21.75" customHeight="1"/>
    <row r="23" spans="1:10" ht="21.75" customHeight="1">
      <c r="G23" s="87">
        <v>300</v>
      </c>
    </row>
    <row r="24" spans="1:10" ht="21.75" customHeight="1"/>
    <row r="25" spans="1:10" ht="21.75" customHeight="1">
      <c r="G25" s="87">
        <v>371</v>
      </c>
    </row>
    <row r="26" spans="1:10" ht="21.75" customHeight="1">
      <c r="G26" s="87">
        <v>15</v>
      </c>
    </row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4">
    <mergeCell ref="B7:C7"/>
    <mergeCell ref="F7:G7"/>
    <mergeCell ref="H7:I7"/>
    <mergeCell ref="F5:G5"/>
    <mergeCell ref="H5:I5"/>
    <mergeCell ref="F6:G6"/>
    <mergeCell ref="H6:I6"/>
    <mergeCell ref="F8:G8"/>
    <mergeCell ref="H8:I8"/>
    <mergeCell ref="N11:N12"/>
    <mergeCell ref="L16:M16"/>
    <mergeCell ref="A16:B16"/>
    <mergeCell ref="E16:G16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2024-11-15T08:22:13Z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