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ODD &amp; GUNN/5. AW26/1-SAMPLE/2-STYLE-FILE/CUTTING DOCKET/2. SP0486 Hooded sweatshirt/"/>
    </mc:Choice>
  </mc:AlternateContent>
  <xr:revisionPtr revIDLastSave="861" documentId="13_ncr:1_{7B2F124E-A6D4-43C3-B469-98939D821764}" xr6:coauthVersionLast="47" xr6:coauthVersionMax="47" xr10:uidLastSave="{7C76FD52-7BD7-4834-9A5A-7289B6765DAB}"/>
  <bookViews>
    <workbookView xWindow="-110" yWindow="-110" windowWidth="19420" windowHeight="10300" tabRatio="746" firstSheet="2" activeTab="5" xr2:uid="{00000000-000D-0000-FFFF-FFFF00000000}"/>
  </bookViews>
  <sheets>
    <sheet name="STYLE INFORMATION" sheetId="16" r:id="rId1"/>
    <sheet name="COLOURS &amp; TRIMS" sheetId="17" r:id="rId2"/>
    <sheet name="COLOURS &amp; TRIMS (2)" sheetId="18" r:id="rId3"/>
    <sheet name="COLOURS &amp; TRIMS (3)" sheetId="19" r:id="rId4"/>
    <sheet name="LABEL &amp; SWING TAGS" sheetId="7" r:id="rId5"/>
    <sheet name="SAMPLE MEASUREMENTS" sheetId="4" r:id="rId6"/>
    <sheet name="GRADED MEASUREMENT" sheetId="5" r:id="rId7"/>
    <sheet name="COMMENTS" sheetId="8" r:id="rId8"/>
  </sheets>
  <definedNames>
    <definedName name="_xlnm.Print_Area" localSheetId="1">'COLOURS &amp; TRIMS'!$A$1:$F$41</definedName>
    <definedName name="_xlnm.Print_Area" localSheetId="2">'COLOURS &amp; TRIMS (2)'!$A$1:$F$41</definedName>
    <definedName name="_xlnm.Print_Area" localSheetId="3">'COLOURS &amp; TRIMS (3)'!$A$1:$F$41</definedName>
    <definedName name="_xlnm.Print_Area" localSheetId="7">COMMENTS!$A$1:$F$56</definedName>
    <definedName name="_xlnm.Print_Area" localSheetId="6">'GRADED MEASUREMENT'!$A$1:$M$39</definedName>
    <definedName name="_xlnm.Print_Area" localSheetId="4">'LABEL &amp; SWING TAGS'!$A$1:$E$36</definedName>
    <definedName name="_xlnm.Print_Area" localSheetId="5">'SAMPLE MEASUREMENTS'!$A$1:$K$39</definedName>
    <definedName name="_xlnm.Print_Area" localSheetId="0">'STYLE INFORMATION'!$A$1:$K$62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10" i="5"/>
  <c r="A8" i="19" l="1"/>
  <c r="B5" i="19"/>
  <c r="B4" i="19"/>
  <c r="E3" i="19"/>
  <c r="B3" i="19"/>
  <c r="G8" i="18" l="1"/>
  <c r="A8" i="18"/>
  <c r="B5" i="18"/>
  <c r="B4" i="18"/>
  <c r="E3" i="18"/>
  <c r="B3" i="18"/>
  <c r="F11" i="5" l="1"/>
  <c r="G11" i="5" s="1"/>
  <c r="H11" i="5" s="1"/>
  <c r="I11" i="5" s="1"/>
  <c r="J11" i="5" s="1"/>
  <c r="F12" i="5"/>
  <c r="G12" i="5" s="1"/>
  <c r="H12" i="5" s="1"/>
  <c r="I12" i="5" s="1"/>
  <c r="J12" i="5" s="1"/>
  <c r="F13" i="5"/>
  <c r="G13" i="5" s="1"/>
  <c r="H13" i="5" s="1"/>
  <c r="I13" i="5" s="1"/>
  <c r="J13" i="5" s="1"/>
  <c r="F14" i="5"/>
  <c r="G14" i="5" s="1"/>
  <c r="H14" i="5" s="1"/>
  <c r="I14" i="5" s="1"/>
  <c r="J14" i="5" s="1"/>
  <c r="F15" i="5"/>
  <c r="G15" i="5" s="1"/>
  <c r="H15" i="5" s="1"/>
  <c r="I15" i="5" s="1"/>
  <c r="J15" i="5" s="1"/>
  <c r="F16" i="5"/>
  <c r="G16" i="5" s="1"/>
  <c r="H16" i="5" s="1"/>
  <c r="I16" i="5" s="1"/>
  <c r="J16" i="5" s="1"/>
  <c r="F17" i="5"/>
  <c r="G17" i="5" s="1"/>
  <c r="H17" i="5" s="1"/>
  <c r="I17" i="5" s="1"/>
  <c r="J17" i="5" s="1"/>
  <c r="F18" i="5"/>
  <c r="G18" i="5" s="1"/>
  <c r="H18" i="5" s="1"/>
  <c r="I18" i="5" s="1"/>
  <c r="J18" i="5" s="1"/>
  <c r="F19" i="5"/>
  <c r="G19" i="5" s="1"/>
  <c r="H19" i="5" s="1"/>
  <c r="I19" i="5" s="1"/>
  <c r="J19" i="5" s="1"/>
  <c r="F20" i="5"/>
  <c r="G20" i="5" s="1"/>
  <c r="H20" i="5" s="1"/>
  <c r="I20" i="5" s="1"/>
  <c r="J20" i="5" s="1"/>
  <c r="F21" i="5"/>
  <c r="F22" i="5"/>
  <c r="F23" i="5"/>
  <c r="G23" i="5" s="1"/>
  <c r="H23" i="5" s="1"/>
  <c r="I23" i="5" s="1"/>
  <c r="J23" i="5" s="1"/>
  <c r="F24" i="5"/>
  <c r="G24" i="5" s="1"/>
  <c r="H24" i="5" s="1"/>
  <c r="I24" i="5" s="1"/>
  <c r="J24" i="5" s="1"/>
  <c r="F25" i="5"/>
  <c r="G25" i="5" s="1"/>
  <c r="H25" i="5" s="1"/>
  <c r="I25" i="5" s="1"/>
  <c r="J25" i="5" s="1"/>
  <c r="F26" i="5"/>
  <c r="G26" i="5" s="1"/>
  <c r="H26" i="5" s="1"/>
  <c r="I26" i="5" s="1"/>
  <c r="J26" i="5" s="1"/>
  <c r="F27" i="5"/>
  <c r="G27" i="5" s="1"/>
  <c r="H27" i="5" s="1"/>
  <c r="I27" i="5" s="1"/>
  <c r="J27" i="5" s="1"/>
  <c r="F28" i="5"/>
  <c r="G28" i="5" s="1"/>
  <c r="H28" i="5" s="1"/>
  <c r="I28" i="5" s="1"/>
  <c r="J28" i="5" s="1"/>
  <c r="F29" i="5"/>
  <c r="G29" i="5" s="1"/>
  <c r="H29" i="5" s="1"/>
  <c r="I29" i="5" s="1"/>
  <c r="J29" i="5" s="1"/>
  <c r="F30" i="5"/>
  <c r="G30" i="5" s="1"/>
  <c r="H30" i="5" s="1"/>
  <c r="I30" i="5" s="1"/>
  <c r="J30" i="5" s="1"/>
  <c r="F31" i="5"/>
  <c r="F32" i="5"/>
  <c r="F33" i="5"/>
  <c r="G33" i="5" s="1"/>
  <c r="H33" i="5" s="1"/>
  <c r="I33" i="5" s="1"/>
  <c r="J33" i="5" s="1"/>
  <c r="F34" i="5"/>
  <c r="G34" i="5" s="1"/>
  <c r="H34" i="5" s="1"/>
  <c r="I34" i="5" s="1"/>
  <c r="J34" i="5" s="1"/>
  <c r="G32" i="5" l="1"/>
  <c r="H32" i="5" s="1"/>
  <c r="I32" i="5" s="1"/>
  <c r="J32" i="5" s="1"/>
  <c r="E32" i="5"/>
  <c r="D32" i="5" s="1"/>
  <c r="G31" i="5"/>
  <c r="E31" i="5"/>
  <c r="D31" i="5" s="1"/>
  <c r="E34" i="5"/>
  <c r="D34" i="5" s="1"/>
  <c r="E33" i="5"/>
  <c r="D33" i="5" s="1"/>
  <c r="E30" i="5"/>
  <c r="D30" i="5" s="1"/>
  <c r="E23" i="5"/>
  <c r="D23" i="5" s="1"/>
  <c r="E20" i="5"/>
  <c r="D20" i="5" s="1"/>
  <c r="E19" i="5"/>
  <c r="D19" i="5" s="1"/>
  <c r="E18" i="5"/>
  <c r="D18" i="5" s="1"/>
  <c r="E11" i="5"/>
  <c r="D11" i="5" s="1"/>
  <c r="G22" i="5"/>
  <c r="H22" i="5" s="1"/>
  <c r="I22" i="5" s="1"/>
  <c r="J22" i="5" s="1"/>
  <c r="E22" i="5"/>
  <c r="D22" i="5" s="1"/>
  <c r="G21" i="5"/>
  <c r="H21" i="5" s="1"/>
  <c r="I21" i="5" s="1"/>
  <c r="J21" i="5" s="1"/>
  <c r="E21" i="5"/>
  <c r="D21" i="5" s="1"/>
  <c r="E29" i="5"/>
  <c r="D29" i="5" s="1"/>
  <c r="E17" i="5"/>
  <c r="D17" i="5" s="1"/>
  <c r="E28" i="5"/>
  <c r="D28" i="5" s="1"/>
  <c r="E16" i="5"/>
  <c r="D16" i="5" s="1"/>
  <c r="E27" i="5"/>
  <c r="D27" i="5" s="1"/>
  <c r="E15" i="5"/>
  <c r="D15" i="5" s="1"/>
  <c r="E14" i="5"/>
  <c r="D14" i="5" s="1"/>
  <c r="E26" i="5"/>
  <c r="D26" i="5" s="1"/>
  <c r="E25" i="5"/>
  <c r="D25" i="5" s="1"/>
  <c r="E13" i="5"/>
  <c r="D13" i="5" s="1"/>
  <c r="E24" i="5"/>
  <c r="D24" i="5" s="1"/>
  <c r="E12" i="5"/>
  <c r="D12" i="5" s="1"/>
  <c r="G8" i="17"/>
  <c r="H31" i="5" l="1"/>
  <c r="I31" i="5" s="1"/>
  <c r="J31" i="5" s="1"/>
  <c r="B5" i="17"/>
  <c r="B4" i="4"/>
  <c r="B5" i="4"/>
  <c r="B5" i="5"/>
  <c r="B4" i="8"/>
  <c r="B5" i="8"/>
  <c r="E3" i="8" l="1"/>
  <c r="B4" i="5"/>
  <c r="E3" i="5"/>
  <c r="F3" i="4"/>
  <c r="A8" i="17" l="1"/>
  <c r="B4" i="17"/>
  <c r="B3" i="17"/>
  <c r="E3" i="17"/>
  <c r="F10" i="5" l="1"/>
  <c r="G10" i="5" l="1"/>
  <c r="H10" i="5" s="1"/>
  <c r="I10" i="5" s="1"/>
  <c r="J10" i="5" s="1"/>
  <c r="E10" i="5"/>
  <c r="D10" i="5" s="1"/>
  <c r="B3" i="8"/>
  <c r="B3" i="5"/>
  <c r="B3" i="4" l="1"/>
</calcChain>
</file>

<file path=xl/sharedStrings.xml><?xml version="1.0" encoding="utf-8"?>
<sst xmlns="http://schemas.openxmlformats.org/spreadsheetml/2006/main" count="594" uniqueCount="252">
  <si>
    <t xml:space="preserve">STYLE NO: </t>
  </si>
  <si>
    <t>SEASON:</t>
  </si>
  <si>
    <t>TBC</t>
  </si>
  <si>
    <t>COLOUR</t>
  </si>
  <si>
    <t>STORY</t>
  </si>
  <si>
    <t>MONTH</t>
  </si>
  <si>
    <t>EX-FAC</t>
  </si>
  <si>
    <t>UPDATES</t>
  </si>
  <si>
    <t xml:space="preserve">STYLE NAME: </t>
  </si>
  <si>
    <t>BUYPLAN:</t>
  </si>
  <si>
    <t>FOREST</t>
  </si>
  <si>
    <t>DESCRIPTION:</t>
  </si>
  <si>
    <t xml:space="preserve">DATE CREATED: </t>
  </si>
  <si>
    <t>ECLIPSE</t>
  </si>
  <si>
    <t>FIT:</t>
  </si>
  <si>
    <t>PRODUCT DEVELOPER:</t>
  </si>
  <si>
    <t xml:space="preserve">JN </t>
  </si>
  <si>
    <t xml:space="preserve">BASE STYLE: </t>
  </si>
  <si>
    <t>SUPPLIER:</t>
  </si>
  <si>
    <t>Un-Available (Vietnam)</t>
  </si>
  <si>
    <t>FABRIC DETAILS</t>
  </si>
  <si>
    <t>SAMPLE REQUIREMENTS</t>
  </si>
  <si>
    <t>MILL:</t>
  </si>
  <si>
    <t>SAMPLE SIZE:</t>
  </si>
  <si>
    <t>M</t>
  </si>
  <si>
    <t>ARTICLE:</t>
  </si>
  <si>
    <t>PP:</t>
  </si>
  <si>
    <t>SHIPMENT:</t>
  </si>
  <si>
    <t>1 Week Prior to shipment - HCM office</t>
  </si>
  <si>
    <t>CUFFS &amp; HEM:</t>
  </si>
  <si>
    <t>MARKETING:</t>
  </si>
  <si>
    <t>1 Week Prior to shipment - Melbourne office</t>
  </si>
  <si>
    <t xml:space="preserve">FRONT </t>
  </si>
  <si>
    <t xml:space="preserve">BACK </t>
  </si>
  <si>
    <t>FABRIC SWATCH</t>
  </si>
  <si>
    <t xml:space="preserve"> </t>
  </si>
  <si>
    <t>STYLING DETAILS</t>
  </si>
  <si>
    <t>FINISHING INSTRUCTIONS</t>
  </si>
  <si>
    <t>WASHING:</t>
  </si>
  <si>
    <r>
      <rPr>
        <sz val="10"/>
        <color theme="1"/>
        <rFont val="Arial"/>
        <family val="2"/>
      </rPr>
      <t>Heavy Garment Wash</t>
    </r>
    <r>
      <rPr>
        <sz val="10"/>
        <color rgb="FFFF0000"/>
        <rFont val="Arial"/>
        <family val="2"/>
      </rPr>
      <t xml:space="preserve"> - TBC</t>
    </r>
  </si>
  <si>
    <t>PRESSING / STEAMING:</t>
  </si>
  <si>
    <r>
      <t xml:space="preserve">Generous steaming only - </t>
    </r>
    <r>
      <rPr>
        <sz val="10"/>
        <color rgb="FFFF0000"/>
        <rFont val="Arial"/>
        <family val="2"/>
      </rPr>
      <t>no flat pressing</t>
    </r>
  </si>
  <si>
    <t>THIS DESIGN IS THE PROPERTY OF RODD &amp; GUNN</t>
  </si>
  <si>
    <t>FABRICS</t>
  </si>
  <si>
    <t>COLOUR CODE</t>
  </si>
  <si>
    <t xml:space="preserve">ARTICLE / SUPPLIER </t>
  </si>
  <si>
    <t>DETAIL</t>
  </si>
  <si>
    <t>OTHER</t>
  </si>
  <si>
    <t>Forest</t>
  </si>
  <si>
    <r>
      <t xml:space="preserve">A </t>
    </r>
    <r>
      <rPr>
        <sz val="10"/>
        <color rgb="FFFF0000"/>
        <rFont val="Arial"/>
        <family val="2"/>
      </rPr>
      <t>TBC</t>
    </r>
  </si>
  <si>
    <t>Un-Available</t>
  </si>
  <si>
    <t xml:space="preserve">Cotton Fleece </t>
  </si>
  <si>
    <t>Eclipse</t>
  </si>
  <si>
    <t xml:space="preserve">Heavy weight 1x1 rib </t>
  </si>
  <si>
    <t>TRIMS</t>
  </si>
  <si>
    <t>ARTICLE / CODE</t>
  </si>
  <si>
    <t>SUPPLIER</t>
  </si>
  <si>
    <t>IMAGES</t>
  </si>
  <si>
    <t>Coats</t>
  </si>
  <si>
    <t xml:space="preserve">Chest Embroidery </t>
  </si>
  <si>
    <t>Tex 18</t>
  </si>
  <si>
    <t>Tex 40</t>
  </si>
  <si>
    <t xml:space="preserve">Coats </t>
  </si>
  <si>
    <t>Coverstitching</t>
  </si>
  <si>
    <t>Inside Neck tape</t>
  </si>
  <si>
    <r>
      <t xml:space="preserve">Bros B13 </t>
    </r>
    <r>
      <rPr>
        <sz val="10"/>
        <color rgb="FFFF0000"/>
        <rFont val="Arial"/>
        <family val="2"/>
      </rPr>
      <t>TBC</t>
    </r>
  </si>
  <si>
    <t xml:space="preserve">Bros </t>
  </si>
  <si>
    <t>15mm, 100% cotton Herringbone tape</t>
  </si>
  <si>
    <t>Steel Grey Marle</t>
  </si>
  <si>
    <t>Buttons</t>
  </si>
  <si>
    <t>A</t>
  </si>
  <si>
    <t>LABELS &amp; SWING TAGS</t>
  </si>
  <si>
    <t>CODE</t>
  </si>
  <si>
    <t>DESCRIPTION</t>
  </si>
  <si>
    <t xml:space="preserve">Brand Label </t>
  </si>
  <si>
    <t>Main Label</t>
  </si>
  <si>
    <t>CADICA</t>
  </si>
  <si>
    <t>Origin Label</t>
  </si>
  <si>
    <r>
      <t xml:space="preserve">HOL-VIE-S </t>
    </r>
    <r>
      <rPr>
        <sz val="10"/>
        <color rgb="FFFF0000"/>
        <rFont val="Arial"/>
        <family val="2"/>
      </rPr>
      <t>TBC</t>
    </r>
  </si>
  <si>
    <t>Made in Vietnam</t>
  </si>
  <si>
    <t>Size Label</t>
  </si>
  <si>
    <r>
      <t xml:space="preserve">HSL01 </t>
    </r>
    <r>
      <rPr>
        <sz val="10"/>
        <color rgb="FFFF0000"/>
        <rFont val="Arial"/>
        <family val="2"/>
      </rPr>
      <t>TBC</t>
    </r>
  </si>
  <si>
    <t>XS-3XL -  Refer to PO</t>
  </si>
  <si>
    <t>CARE LABEL</t>
  </si>
  <si>
    <r>
      <t xml:space="preserve">AVERY DENNISON </t>
    </r>
    <r>
      <rPr>
        <sz val="10"/>
        <color rgb="FFFF0000"/>
        <rFont val="Arial"/>
        <family val="2"/>
      </rPr>
      <t>TBC</t>
    </r>
  </si>
  <si>
    <t>Brand Tag/2Y.G.</t>
  </si>
  <si>
    <r>
      <t xml:space="preserve">HST01 </t>
    </r>
    <r>
      <rPr>
        <sz val="10"/>
        <color rgb="FFFF0000"/>
        <rFont val="Arial"/>
        <family val="2"/>
      </rPr>
      <t>TBC</t>
    </r>
  </si>
  <si>
    <t>Rodd &amp; Gunn swing tag with wax cotton string</t>
  </si>
  <si>
    <t>Australian Cotton Swingtag</t>
  </si>
  <si>
    <r>
      <t xml:space="preserve">HST03-AUSTRALIAN COTTON </t>
    </r>
    <r>
      <rPr>
        <sz val="10"/>
        <color rgb="FFFF0000"/>
        <rFont val="Arial"/>
        <family val="2"/>
      </rPr>
      <t>TBC</t>
    </r>
  </si>
  <si>
    <t>AU Cotton</t>
  </si>
  <si>
    <t xml:space="preserve">PLU Sticker </t>
  </si>
  <si>
    <t>Checknet</t>
  </si>
  <si>
    <t>PACKING INSTRUCTIONS:</t>
  </si>
  <si>
    <t>3 pieces of tissue paper inside garment</t>
  </si>
  <si>
    <t>100% Pre-consumer certified Recycled Content LDPE 4</t>
  </si>
  <si>
    <t>Standard narrow fold</t>
  </si>
  <si>
    <t>Dri-Micro Clay Pak</t>
  </si>
  <si>
    <t>TOLERANCES</t>
  </si>
  <si>
    <t>POINTS OF MEASURE</t>
  </si>
  <si>
    <t>SPEC - M</t>
  </si>
  <si>
    <t>1ST SAMPLE</t>
  </si>
  <si>
    <t>REVISION</t>
  </si>
  <si>
    <t>PP SAMPLE</t>
  </si>
  <si>
    <t>FINAL</t>
  </si>
  <si>
    <t>Half Chest</t>
  </si>
  <si>
    <t>Half Bottom Width</t>
  </si>
  <si>
    <t>Centre Back Length</t>
  </si>
  <si>
    <t>Shoulder Width</t>
  </si>
  <si>
    <t>Half armhole (Measured along seam)</t>
  </si>
  <si>
    <t>Sleeve Length (From S/point to hem)</t>
  </si>
  <si>
    <t>Half Bicep (2.5cm from underarm point)</t>
  </si>
  <si>
    <t>Half Elbow (1/2 way between hem &amp; underarm point)</t>
  </si>
  <si>
    <t>Half Forearm (1/2 way between elbow and hem)</t>
  </si>
  <si>
    <t>Half Sleeve Opening - Cuff</t>
  </si>
  <si>
    <t>Across Back (16.5cm down from neck seam)</t>
  </si>
  <si>
    <t>Cuff Rib Depth</t>
  </si>
  <si>
    <t>Waist Rib Depth</t>
  </si>
  <si>
    <t xml:space="preserve">Back neck facing depth </t>
  </si>
  <si>
    <t xml:space="preserve">Out of tolerance guide </t>
  </si>
  <si>
    <t>0.5cm</t>
  </si>
  <si>
    <t>1cm</t>
  </si>
  <si>
    <t>1.1-2cm</t>
  </si>
  <si>
    <t>Final Sample</t>
  </si>
  <si>
    <t>XS</t>
  </si>
  <si>
    <t>S</t>
  </si>
  <si>
    <t>L</t>
  </si>
  <si>
    <t>XL</t>
  </si>
  <si>
    <t>2XL</t>
  </si>
  <si>
    <t>3XL</t>
  </si>
  <si>
    <t>Grade</t>
  </si>
  <si>
    <t>Tolerance</t>
  </si>
  <si>
    <t>PP sample _____________ - Initial &amp; date</t>
  </si>
  <si>
    <t>Brand label</t>
  </si>
  <si>
    <r>
      <t xml:space="preserve">Workmanship </t>
    </r>
    <r>
      <rPr>
        <b/>
        <sz val="10"/>
        <rFont val="Arial"/>
        <family val="2"/>
      </rPr>
      <t xml:space="preserve">    1</t>
    </r>
  </si>
  <si>
    <t>Size label</t>
  </si>
  <si>
    <t>Yarn origin</t>
  </si>
  <si>
    <t>Care label</t>
  </si>
  <si>
    <t>Woolmark label</t>
  </si>
  <si>
    <t>Sewing thread</t>
  </si>
  <si>
    <t>Embroidery</t>
  </si>
  <si>
    <t>Neck trim</t>
  </si>
  <si>
    <t>Waist &amp; cuff rib</t>
  </si>
  <si>
    <t>Zip</t>
  </si>
  <si>
    <t>Trims</t>
  </si>
  <si>
    <t>Brand tag</t>
  </si>
  <si>
    <t>Yarn winding</t>
  </si>
  <si>
    <t>PLU</t>
  </si>
  <si>
    <r>
      <t xml:space="preserve">Measurements   </t>
    </r>
    <r>
      <rPr>
        <b/>
        <sz val="10"/>
        <rFont val="Arial"/>
        <family val="2"/>
      </rPr>
      <t>1</t>
    </r>
  </si>
  <si>
    <r>
      <t xml:space="preserve">Laundry                         </t>
    </r>
    <r>
      <rPr>
        <b/>
        <sz val="10"/>
        <rFont val="Arial"/>
        <family val="2"/>
      </rPr>
      <t>1</t>
    </r>
  </si>
  <si>
    <t>Weight</t>
  </si>
  <si>
    <t>Yarn</t>
  </si>
  <si>
    <t>Approval</t>
  </si>
  <si>
    <t>1-0141A01-S0162 FLEECE 85% BCI AUSTRALIAN COTTON 15%POLYESTER 330GSM</t>
  </si>
  <si>
    <t>AW 26</t>
  </si>
  <si>
    <t>Slate</t>
  </si>
  <si>
    <t>Noir</t>
  </si>
  <si>
    <t>Un- Available, Vietnam</t>
  </si>
  <si>
    <t>SMS:</t>
  </si>
  <si>
    <t>SLATE</t>
  </si>
  <si>
    <t>NOIR</t>
  </si>
  <si>
    <t>2x Samples to HCM office due 19/12/2025</t>
  </si>
  <si>
    <t xml:space="preserve">Brown / Beige </t>
  </si>
  <si>
    <r>
      <t xml:space="preserve">HBL01 </t>
    </r>
    <r>
      <rPr>
        <sz val="10"/>
        <color rgb="FFFF0000"/>
        <rFont val="Arial"/>
        <family val="2"/>
      </rPr>
      <t>TBC</t>
    </r>
  </si>
  <si>
    <t>OXBLOOD</t>
  </si>
  <si>
    <t>Oxblood</t>
  </si>
  <si>
    <r>
      <t xml:space="preserve">19-1725 TCX </t>
    </r>
    <r>
      <rPr>
        <sz val="10"/>
        <color rgb="FFFF0000"/>
        <rFont val="Arial"/>
        <family val="2"/>
      </rPr>
      <t>TBC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- please submit lab dips</t>
    </r>
  </si>
  <si>
    <t>ASAP - Melbourne office</t>
  </si>
  <si>
    <t>SP0486</t>
  </si>
  <si>
    <t>Fleece Hooded Sweatshirt</t>
  </si>
  <si>
    <t>SP0403</t>
  </si>
  <si>
    <t xml:space="preserve">Eclipse </t>
  </si>
  <si>
    <t xml:space="preserve">Noir </t>
  </si>
  <si>
    <t>HOOD:</t>
  </si>
  <si>
    <r>
      <t xml:space="preserve">1-1731A05-S0162 RIB 1X1 100% BCI AUSTRALIAN COTTON 430GSM </t>
    </r>
    <r>
      <rPr>
        <sz val="10"/>
        <color rgb="FFFF0000"/>
        <rFont val="Arial"/>
        <family val="2"/>
      </rPr>
      <t>TBC</t>
    </r>
  </si>
  <si>
    <r>
      <t>100%  BCI Australian Cotton single jersey</t>
    </r>
    <r>
      <rPr>
        <sz val="10"/>
        <color rgb="FFFF0000"/>
        <rFont val="Arial"/>
        <family val="2"/>
      </rPr>
      <t>TBC</t>
    </r>
  </si>
  <si>
    <t xml:space="preserve">Hood lining </t>
  </si>
  <si>
    <t>Hem &amp; cuffs</t>
  </si>
  <si>
    <t>Body, sleeves &amp; hood</t>
  </si>
  <si>
    <t>Cotton single jersey</t>
  </si>
  <si>
    <t xml:space="preserve">Drawcord </t>
  </si>
  <si>
    <t>Buttonholes (for drawcord)</t>
  </si>
  <si>
    <t xml:space="preserve">Hood stay stitch at seams </t>
  </si>
  <si>
    <t xml:space="preserve">Drawcord ends </t>
  </si>
  <si>
    <t>100% cotton</t>
  </si>
  <si>
    <t xml:space="preserve">Matt Pewter - R&amp;G branded </t>
  </si>
  <si>
    <r>
      <t xml:space="preserve">OT126, WH45 </t>
    </r>
    <r>
      <rPr>
        <sz val="10"/>
        <color rgb="FFFF0000"/>
        <rFont val="Arial"/>
        <family val="2"/>
      </rPr>
      <t>TBC</t>
    </r>
  </si>
  <si>
    <t>Wing Hing</t>
  </si>
  <si>
    <r>
      <t xml:space="preserve">Brown: C8652, coats astra, Tex 18
Beige: C9309, coats astra, Tex 18 </t>
    </r>
    <r>
      <rPr>
        <sz val="10"/>
        <color rgb="FFFF0000"/>
        <rFont val="Arial"/>
        <family val="2"/>
      </rPr>
      <t>TBC</t>
    </r>
  </si>
  <si>
    <t xml:space="preserve">Tex 24 - To secure drawcord at panel seams </t>
  </si>
  <si>
    <t>Tex 24</t>
  </si>
  <si>
    <t xml:space="preserve">Topstitching </t>
  </si>
  <si>
    <r>
      <t xml:space="preserve">C7960, Epic EcoVerde + Gramax EcoVerde </t>
    </r>
    <r>
      <rPr>
        <sz val="10"/>
        <color rgb="FFFF0000"/>
        <rFont val="Arial"/>
        <family val="2"/>
      </rPr>
      <t>TBC</t>
    </r>
  </si>
  <si>
    <r>
      <t xml:space="preserve">C7960, Epic EcoVerde </t>
    </r>
    <r>
      <rPr>
        <sz val="10"/>
        <color rgb="FFFF0000"/>
        <rFont val="Arial"/>
        <family val="2"/>
      </rPr>
      <t>TBC</t>
    </r>
  </si>
  <si>
    <t>As per SP0455</t>
  </si>
  <si>
    <r>
      <t xml:space="preserve">C9370, Epic EcoVerde </t>
    </r>
    <r>
      <rPr>
        <sz val="10"/>
        <color rgb="FFFF0000"/>
        <rFont val="Arial"/>
        <family val="2"/>
      </rPr>
      <t>TBC</t>
    </r>
  </si>
  <si>
    <r>
      <t xml:space="preserve">C9370, Epic EcoVerde + Gramax EcoVerde </t>
    </r>
    <r>
      <rPr>
        <sz val="10"/>
        <color rgb="FFFF0000"/>
        <rFont val="Arial"/>
        <family val="2"/>
      </rPr>
      <t>TBC</t>
    </r>
  </si>
  <si>
    <r>
      <t xml:space="preserve">C9760, Epic EcoVerde </t>
    </r>
    <r>
      <rPr>
        <sz val="10"/>
        <color rgb="FFFF0000"/>
        <rFont val="Arial"/>
        <family val="2"/>
      </rPr>
      <t>TBC</t>
    </r>
  </si>
  <si>
    <r>
      <t xml:space="preserve">C9760, Epic EcoVerde + Gramax EcoVerde </t>
    </r>
    <r>
      <rPr>
        <sz val="10"/>
        <color rgb="FFFF0000"/>
        <rFont val="Arial"/>
        <family val="2"/>
      </rPr>
      <t>TBC</t>
    </r>
  </si>
  <si>
    <r>
      <t xml:space="preserve">C5941, Epic EcoVerde </t>
    </r>
    <r>
      <rPr>
        <sz val="10"/>
        <color rgb="FFFF0000"/>
        <rFont val="Arial"/>
        <family val="2"/>
      </rPr>
      <t>TBC</t>
    </r>
  </si>
  <si>
    <r>
      <t xml:space="preserve">C5941, Epic EcoVerde + Gramax EcoVerde </t>
    </r>
    <r>
      <rPr>
        <sz val="10"/>
        <color rgb="FFFF0000"/>
        <rFont val="Arial"/>
        <family val="2"/>
      </rPr>
      <t>TBC</t>
    </r>
  </si>
  <si>
    <r>
      <t xml:space="preserve">C3924, Epic EcoVerde </t>
    </r>
    <r>
      <rPr>
        <sz val="10"/>
        <color rgb="FFFF0000"/>
        <rFont val="Arial"/>
        <family val="2"/>
      </rPr>
      <t>TBC</t>
    </r>
  </si>
  <si>
    <r>
      <t xml:space="preserve">C3924, Epic EcoVerde + Gramax EcoVerde </t>
    </r>
    <r>
      <rPr>
        <sz val="10"/>
        <color rgb="FFFF0000"/>
        <rFont val="Arial"/>
        <family val="2"/>
      </rPr>
      <t>TBC</t>
    </r>
  </si>
  <si>
    <t>Shoulder slope</t>
  </si>
  <si>
    <t>Neck Width</t>
  </si>
  <si>
    <t>Neck Drop (difference between front and back neck drop)</t>
  </si>
  <si>
    <t>Drawcord channel width</t>
  </si>
  <si>
    <t>1/2 Hood height - measured at the front</t>
  </si>
  <si>
    <t>Hood width - measured at the widest point across</t>
  </si>
  <si>
    <t>Hood cord length</t>
  </si>
  <si>
    <t xml:space="preserve">Kanga pocket width along hem </t>
  </si>
  <si>
    <t xml:space="preserve">Kanga pocket width along top edge </t>
  </si>
  <si>
    <t xml:space="preserve">Kanga height through centre </t>
  </si>
  <si>
    <t xml:space="preserve">Pocket opening </t>
  </si>
  <si>
    <t>PROTO:</t>
  </si>
  <si>
    <t>2x PP samples per colourway
1x to Melbourne office, 1x to HCM office</t>
  </si>
  <si>
    <r>
      <t xml:space="preserve">Fleece pop over hoodie </t>
    </r>
    <r>
      <rPr>
        <sz val="10"/>
        <color rgb="FFFF0000"/>
        <rFont val="Arial"/>
        <family val="2"/>
      </rPr>
      <t>VẢI CHÍNH BẰNG VẢI NỈ</t>
    </r>
  </si>
  <si>
    <r>
      <t xml:space="preserve">3 panel hood, jersey lined with heavy drawcord, branded metal ends and buttonholes for the drawcord, Hood stay stiches (x2) at hood seams at top to secure the drawcord
 </t>
    </r>
    <r>
      <rPr>
        <sz val="10"/>
        <color rgb="FFFF0000"/>
        <rFont val="Arial"/>
        <family val="2"/>
      </rPr>
      <t>MŨ ÁO GỒM 3 MẢNH, LÓT VẢI JERSEY, DÂY LUỒN ĐẦU KIM LOẠI VÀ LỖ KHUY ĐỂ LUỒN DÂY. PHẦN MŨ CÓ 2 ĐƯỜNG MAY CỐ ĐỊNH Ở ĐƯỜNG NỐI PHÍA TRÊN ĐỂ GIỮ DÂY</t>
    </r>
  </si>
  <si>
    <r>
      <t xml:space="preserve">Heavy 1x1 hem (doubled) </t>
    </r>
    <r>
      <rPr>
        <sz val="10"/>
        <color rgb="FFFF0000"/>
        <rFont val="Arial"/>
        <family val="2"/>
      </rPr>
      <t>RIB 1X1 2 LỚP TẠI LAI ÁO</t>
    </r>
  </si>
  <si>
    <r>
      <t xml:space="preserve">Heavy 1x1 cuffs (doubled) with 2 x 4mm tipping stripe (4mm gap between the stripes) </t>
    </r>
    <r>
      <rPr>
        <sz val="10"/>
        <color rgb="FFFF0000"/>
        <rFont val="Arial"/>
        <family val="2"/>
      </rPr>
      <t>RIB 1X1 GẬP ĐÔI TẠI LAI TAY, RIB SỌC RỘNG 4MM KHOẲNG CÁCH 4MM GIỮA 2 SỌC</t>
    </r>
  </si>
  <si>
    <r>
      <t xml:space="preserve">15mm mid-weight 100% Cotton Herringbone tape at back neck seam as per SP0455 </t>
    </r>
    <r>
      <rPr>
        <sz val="10"/>
        <color rgb="FFFF0000"/>
        <rFont val="Arial"/>
        <family val="2"/>
      </rPr>
      <t>DÂY TAPE XƯƠNG CÁ VIỀN CỔ SAU RỘNG 15MM NHƯ MÃ SP0455</t>
    </r>
  </si>
  <si>
    <r>
      <t xml:space="preserve">2 Needle coverstitch over shoulder/armholes/cuff/hem/pocket/hood seams </t>
    </r>
    <r>
      <rPr>
        <sz val="10"/>
        <color rgb="FFFF0000"/>
        <rFont val="Arial"/>
        <family val="2"/>
      </rPr>
      <t>DIỄU 2 KIM TẠI VAI/ NÁCH/ LAI TAY/ LAI ÁO/ TÚI/ NÓN</t>
    </r>
  </si>
  <si>
    <r>
      <t xml:space="preserve">Jelly clear / mobillion tape in shoulder seams </t>
    </r>
    <r>
      <rPr>
        <sz val="10"/>
        <color rgb="FFFF0000"/>
        <rFont val="Arial"/>
        <family val="2"/>
      </rPr>
      <t>DÂY BÁNH PHỞ TẠI ĐM VAI</t>
    </r>
  </si>
  <si>
    <r>
      <t xml:space="preserve">Self fabric kanga pocket </t>
    </r>
    <r>
      <rPr>
        <sz val="10"/>
        <color rgb="FFFF0000"/>
        <rFont val="Arial"/>
        <family val="2"/>
      </rPr>
      <t>TÚI BẰNG VẢI CHÍNH</t>
    </r>
  </si>
  <si>
    <r>
      <t xml:space="preserve">Self fabric back neck facing </t>
    </r>
    <r>
      <rPr>
        <sz val="10"/>
        <color rgb="FFFF0000"/>
        <rFont val="Arial"/>
        <family val="2"/>
      </rPr>
      <t>BÁN NGUYỆT CỔ SAU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BẰNG VẢI CHÍNH</t>
    </r>
  </si>
  <si>
    <r>
      <t xml:space="preserve">Two colour embroidery on front left chest 35mm width </t>
    </r>
    <r>
      <rPr>
        <sz val="10"/>
        <color rgb="FFFF0000"/>
        <rFont val="Arial"/>
        <family val="2"/>
      </rPr>
      <t>HÌNH THÊU TẠI NGỰC TRÁI RỘNG 35MM</t>
    </r>
  </si>
  <si>
    <r>
      <t xml:space="preserve">* Note bulk fabrics must be SGS tested and meet R&amp;G standards before bulk can be cut </t>
    </r>
    <r>
      <rPr>
        <sz val="10"/>
        <color rgb="FFFF0000"/>
        <rFont val="Arial"/>
        <family val="2"/>
      </rPr>
      <t>CHÚ Ý VẢI SX CẦN TEST SGS VÀ ĐẠT TIÊU CHUẨN R&amp;G TRƯỚC KHI CẮT CHO SX</t>
    </r>
  </si>
  <si>
    <t>1/2 Ngang ngực</t>
  </si>
  <si>
    <t>1/2 Ngang lai</t>
  </si>
  <si>
    <t>Dài giữa sau</t>
  </si>
  <si>
    <t>Rộng vai</t>
  </si>
  <si>
    <t>Xuôi vai</t>
  </si>
  <si>
    <t>Dài tay</t>
  </si>
  <si>
    <t>1/2 Bắp tay</t>
  </si>
  <si>
    <t>Chiều dài tay trong</t>
  </si>
  <si>
    <t>1/2 Khủy tay</t>
  </si>
  <si>
    <t>1/2 Rộng Cửa tay</t>
  </si>
  <si>
    <t>Ngang sau từ đường may cổ xuống 16.5cm</t>
  </si>
  <si>
    <t>Rộng cổ</t>
  </si>
  <si>
    <t>Hạ cổ</t>
  </si>
  <si>
    <t>To bản lai tay</t>
  </si>
  <si>
    <t>To bản lai áo</t>
  </si>
  <si>
    <t>Rộng bán nguyệt cổ sau</t>
  </si>
  <si>
    <t>1/2 Rộng nách đo theo đường seam</t>
  </si>
  <si>
    <t>Rộng dây luồn</t>
  </si>
  <si>
    <t>1/2 cao nón - đo tại giữa trước</t>
  </si>
  <si>
    <t>Rộng nón - đo ngang tại điểm rộng nhất</t>
  </si>
  <si>
    <t>Dài dây luồn</t>
  </si>
  <si>
    <t>Rộng túi tại lai</t>
  </si>
  <si>
    <t>Rộng túi tại cạnh trên</t>
  </si>
  <si>
    <t>Cao túi tại chính giữa</t>
  </si>
  <si>
    <t>Miệng túi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</si>
</sst>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rgb="FFFF0000"/>
      <name val="Arial"/>
      <family val="2"/>
    </font>
    <font>
      <sz val="12"/>
      <name val="宋体"/>
      <charset val="134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sz val="10"/>
      <color indexed="8"/>
      <name val="Arial"/>
      <family val="2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</borders>
  <cellStyleXfs count="76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6" fillId="0" borderId="0"/>
    <xf numFmtId="0" fontId="19" fillId="11" borderId="0" applyNumberFormat="0" applyBorder="0" applyAlignment="0" applyProtection="0"/>
    <xf numFmtId="0" fontId="6" fillId="3" borderId="5" applyNumberFormat="0" applyFont="0" applyAlignment="0" applyProtection="0"/>
    <xf numFmtId="0" fontId="21" fillId="0" borderId="7" applyNumberFormat="0" applyFill="0" applyAlignment="0" applyProtection="0"/>
    <xf numFmtId="0" fontId="12" fillId="6" borderId="0" applyNumberFormat="0" applyBorder="0" applyAlignment="0" applyProtection="0"/>
    <xf numFmtId="0" fontId="16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3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14" fillId="22" borderId="2" applyNumberFormat="0" applyAlignment="0" applyProtection="0"/>
    <xf numFmtId="0" fontId="13" fillId="9" borderId="1" applyNumberFormat="0" applyAlignment="0" applyProtection="0"/>
    <xf numFmtId="0" fontId="1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21" borderId="0" applyNumberFormat="0" applyBorder="0" applyAlignment="0" applyProtection="0"/>
    <xf numFmtId="0" fontId="17" fillId="2" borderId="1" applyNumberFormat="0" applyAlignment="0" applyProtection="0"/>
    <xf numFmtId="0" fontId="20" fillId="9" borderId="6" applyNumberFormat="0" applyAlignment="0" applyProtection="0"/>
    <xf numFmtId="0" fontId="18" fillId="0" borderId="4" applyNumberFormat="0" applyFill="0" applyAlignment="0" applyProtection="0"/>
    <xf numFmtId="0" fontId="3" fillId="0" borderId="0"/>
    <xf numFmtId="0" fontId="28" fillId="0" borderId="0"/>
    <xf numFmtId="0" fontId="3" fillId="0" borderId="0"/>
    <xf numFmtId="0" fontId="3" fillId="3" borderId="5" applyNumberFormat="0" applyFont="0" applyAlignment="0" applyProtection="0"/>
    <xf numFmtId="0" fontId="3" fillId="0" borderId="0"/>
    <xf numFmtId="0" fontId="3" fillId="0" borderId="0"/>
    <xf numFmtId="0" fontId="3" fillId="3" borderId="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3">
    <xf numFmtId="0" fontId="0" fillId="0" borderId="0" xfId="0"/>
    <xf numFmtId="0" fontId="0" fillId="24" borderId="0" xfId="0" applyFill="1"/>
    <xf numFmtId="0" fontId="5" fillId="2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 applyAlignment="1">
      <alignment horizontal="center"/>
    </xf>
    <xf numFmtId="0" fontId="0" fillId="25" borderId="0" xfId="0" applyFill="1"/>
    <xf numFmtId="0" fontId="3" fillId="0" borderId="20" xfId="0" applyFont="1" applyBorder="1"/>
    <xf numFmtId="0" fontId="3" fillId="0" borderId="0" xfId="43"/>
    <xf numFmtId="0" fontId="3" fillId="0" borderId="0" xfId="43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5" fillId="0" borderId="12" xfId="0" applyFont="1" applyBorder="1"/>
    <xf numFmtId="0" fontId="5" fillId="0" borderId="13" xfId="0" applyFont="1" applyBorder="1"/>
    <xf numFmtId="0" fontId="3" fillId="0" borderId="13" xfId="0" applyFont="1" applyBorder="1"/>
    <xf numFmtId="0" fontId="3" fillId="0" borderId="12" xfId="0" applyFont="1" applyBorder="1"/>
    <xf numFmtId="0" fontId="5" fillId="0" borderId="14" xfId="0" applyFont="1" applyBorder="1"/>
    <xf numFmtId="0" fontId="3" fillId="25" borderId="0" xfId="0" applyFont="1" applyFill="1"/>
    <xf numFmtId="0" fontId="3" fillId="0" borderId="31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/>
    <xf numFmtId="0" fontId="3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0" fillId="28" borderId="37" xfId="0" applyFill="1" applyBorder="1" applyAlignment="1">
      <alignment horizontal="left" vertical="center"/>
    </xf>
    <xf numFmtId="0" fontId="0" fillId="28" borderId="38" xfId="0" applyFill="1" applyBorder="1" applyAlignment="1">
      <alignment horizontal="left" vertical="center"/>
    </xf>
    <xf numFmtId="0" fontId="0" fillId="25" borderId="35" xfId="0" applyFill="1" applyBorder="1" applyAlignment="1">
      <alignment horizontal="left" vertical="center"/>
    </xf>
    <xf numFmtId="0" fontId="0" fillId="25" borderId="39" xfId="0" applyFill="1" applyBorder="1" applyAlignment="1">
      <alignment horizontal="left" vertical="center"/>
    </xf>
    <xf numFmtId="0" fontId="0" fillId="30" borderId="37" xfId="0" applyFill="1" applyBorder="1" applyAlignment="1">
      <alignment horizontal="left" vertical="center"/>
    </xf>
    <xf numFmtId="0" fontId="0" fillId="30" borderId="38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31" borderId="22" xfId="0" applyFont="1" applyFill="1" applyBorder="1" applyAlignment="1">
      <alignment horizontal="left" vertical="center"/>
    </xf>
    <xf numFmtId="0" fontId="5" fillId="31" borderId="1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4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4" xfId="0" applyBorder="1"/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31" borderId="11" xfId="0" applyFont="1" applyFill="1" applyBorder="1"/>
    <xf numFmtId="0" fontId="5" fillId="31" borderId="11" xfId="0" applyFont="1" applyFill="1" applyBorder="1" applyAlignment="1">
      <alignment horizontal="left" vertical="center"/>
    </xf>
    <xf numFmtId="0" fontId="5" fillId="31" borderId="0" xfId="0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49" fontId="3" fillId="0" borderId="14" xfId="0" applyNumberFormat="1" applyFont="1" applyBorder="1" applyAlignment="1">
      <alignment vertical="center" wrapText="1"/>
    </xf>
    <xf numFmtId="0" fontId="30" fillId="31" borderId="21" xfId="0" applyFont="1" applyFill="1" applyBorder="1" applyAlignment="1">
      <alignment vertical="center"/>
    </xf>
    <xf numFmtId="0" fontId="30" fillId="31" borderId="22" xfId="0" applyFont="1" applyFill="1" applyBorder="1" applyAlignment="1">
      <alignment vertical="center"/>
    </xf>
    <xf numFmtId="0" fontId="0" fillId="31" borderId="22" xfId="0" applyFill="1" applyBorder="1"/>
    <xf numFmtId="0" fontId="3" fillId="0" borderId="15" xfId="0" applyFont="1" applyBorder="1"/>
    <xf numFmtId="0" fontId="3" fillId="0" borderId="15" xfId="0" applyFont="1" applyBorder="1" applyAlignment="1">
      <alignment horizontal="center" vertical="center"/>
    </xf>
    <xf numFmtId="0" fontId="4" fillId="31" borderId="37" xfId="0" applyFont="1" applyFill="1" applyBorder="1" applyAlignment="1">
      <alignment horizontal="left"/>
    </xf>
    <xf numFmtId="0" fontId="4" fillId="31" borderId="38" xfId="0" applyFont="1" applyFill="1" applyBorder="1" applyAlignment="1">
      <alignment horizontal="left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31" borderId="23" xfId="0" applyFont="1" applyFill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44" xfId="0" applyFont="1" applyBorder="1" applyAlignment="1">
      <alignment horizontal="center"/>
    </xf>
    <xf numFmtId="0" fontId="0" fillId="27" borderId="15" xfId="0" applyFill="1" applyBorder="1" applyAlignment="1">
      <alignment horizontal="center"/>
    </xf>
    <xf numFmtId="0" fontId="5" fillId="31" borderId="15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7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left" wrapText="1"/>
    </xf>
    <xf numFmtId="0" fontId="3" fillId="0" borderId="18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40" xfId="0" applyFont="1" applyBorder="1"/>
    <xf numFmtId="0" fontId="5" fillId="0" borderId="23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3" fillId="0" borderId="19" xfId="0" applyFont="1" applyBorder="1"/>
    <xf numFmtId="0" fontId="5" fillId="0" borderId="19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5" fillId="0" borderId="0" xfId="0" applyFont="1"/>
    <xf numFmtId="0" fontId="3" fillId="25" borderId="39" xfId="0" applyFont="1" applyFill="1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5" borderId="40" xfId="0" applyFont="1" applyFill="1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23" xfId="0" applyFont="1" applyFill="1" applyBorder="1" applyAlignment="1">
      <alignment vertical="center"/>
    </xf>
    <xf numFmtId="0" fontId="3" fillId="25" borderId="14" xfId="0" applyFont="1" applyFill="1" applyBorder="1" applyAlignment="1">
      <alignment vertical="center"/>
    </xf>
    <xf numFmtId="0" fontId="3" fillId="25" borderId="0" xfId="0" applyFont="1" applyFill="1" applyAlignment="1">
      <alignment vertical="center"/>
    </xf>
    <xf numFmtId="0" fontId="3" fillId="25" borderId="15" xfId="0" applyFont="1" applyFill="1" applyBorder="1" applyAlignment="1">
      <alignment vertical="center"/>
    </xf>
    <xf numFmtId="0" fontId="3" fillId="25" borderId="16" xfId="0" applyFont="1" applyFill="1" applyBorder="1" applyAlignment="1">
      <alignment vertical="center"/>
    </xf>
    <xf numFmtId="0" fontId="3" fillId="25" borderId="19" xfId="0" applyFont="1" applyFill="1" applyBorder="1" applyAlignment="1">
      <alignment vertical="center"/>
    </xf>
    <xf numFmtId="0" fontId="3" fillId="25" borderId="17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33" borderId="0" xfId="0" applyFont="1" applyFill="1"/>
    <xf numFmtId="0" fontId="3" fillId="29" borderId="0" xfId="0" applyFont="1" applyFill="1"/>
    <xf numFmtId="0" fontId="3" fillId="34" borderId="0" xfId="0" applyFont="1" applyFill="1"/>
    <xf numFmtId="0" fontId="29" fillId="0" borderId="0" xfId="0" applyFont="1"/>
    <xf numFmtId="0" fontId="29" fillId="0" borderId="0" xfId="0" applyFont="1" applyAlignment="1">
      <alignment horizontal="center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/>
    <xf numFmtId="0" fontId="0" fillId="0" borderId="17" xfId="0" applyBorder="1" applyAlignment="1">
      <alignment horizontal="center"/>
    </xf>
    <xf numFmtId="0" fontId="3" fillId="32" borderId="0" xfId="0" applyFont="1" applyFill="1"/>
    <xf numFmtId="0" fontId="5" fillId="31" borderId="14" xfId="0" applyFont="1" applyFill="1" applyBorder="1" applyAlignment="1">
      <alignment vertical="center"/>
    </xf>
    <xf numFmtId="0" fontId="5" fillId="31" borderId="15" xfId="0" applyFont="1" applyFill="1" applyBorder="1" applyAlignment="1">
      <alignment vertical="center"/>
    </xf>
    <xf numFmtId="0" fontId="0" fillId="27" borderId="0" xfId="0" applyFill="1"/>
    <xf numFmtId="0" fontId="5" fillId="0" borderId="11" xfId="0" applyFont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wrapText="1"/>
    </xf>
    <xf numFmtId="0" fontId="33" fillId="0" borderId="14" xfId="0" applyFont="1" applyBorder="1"/>
    <xf numFmtId="0" fontId="3" fillId="0" borderId="33" xfId="48" applyBorder="1" applyAlignment="1">
      <alignment horizontal="left" vertical="center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27" borderId="0" xfId="0" applyFill="1" applyAlignment="1">
      <alignment horizontal="center"/>
    </xf>
    <xf numFmtId="0" fontId="3" fillId="27" borderId="0" xfId="0" applyFont="1" applyFill="1" applyAlignment="1">
      <alignment horizontal="center"/>
    </xf>
    <xf numFmtId="0" fontId="0" fillId="0" borderId="53" xfId="0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49" fontId="33" fillId="0" borderId="19" xfId="0" applyNumberFormat="1" applyFont="1" applyBorder="1" applyAlignment="1">
      <alignment horizontal="left" vertical="center" wrapText="1"/>
    </xf>
    <xf numFmtId="0" fontId="33" fillId="0" borderId="19" xfId="0" applyFont="1" applyBorder="1"/>
    <xf numFmtId="0" fontId="3" fillId="0" borderId="17" xfId="0" applyFont="1" applyBorder="1"/>
    <xf numFmtId="0" fontId="3" fillId="0" borderId="30" xfId="0" applyFont="1" applyBorder="1" applyAlignment="1">
      <alignment horizontal="center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9" xfId="48" applyBorder="1" applyAlignment="1">
      <alignment horizontal="center"/>
    </xf>
    <xf numFmtId="0" fontId="3" fillId="0" borderId="29" xfId="48" applyBorder="1" applyAlignment="1" applyProtection="1">
      <alignment horizontal="center"/>
      <protection locked="0"/>
    </xf>
    <xf numFmtId="0" fontId="0" fillId="0" borderId="29" xfId="0" applyBorder="1"/>
    <xf numFmtId="0" fontId="3" fillId="0" borderId="0" xfId="0" applyFont="1" applyAlignment="1">
      <alignment vertical="center" wrapText="1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35" borderId="0" xfId="0" applyFont="1" applyFill="1"/>
    <xf numFmtId="0" fontId="27" fillId="0" borderId="29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3" fillId="0" borderId="15" xfId="0" applyFont="1" applyBorder="1" applyAlignment="1">
      <alignment wrapText="1"/>
    </xf>
    <xf numFmtId="0" fontId="3" fillId="31" borderId="22" xfId="0" applyFont="1" applyFill="1" applyBorder="1"/>
    <xf numFmtId="14" fontId="3" fillId="0" borderId="0" xfId="0" applyNumberFormat="1" applyFont="1" applyAlignment="1">
      <alignment vertical="center"/>
    </xf>
    <xf numFmtId="0" fontId="29" fillId="0" borderId="18" xfId="0" applyFont="1" applyBorder="1"/>
    <xf numFmtId="0" fontId="29" fillId="0" borderId="0" xfId="0" applyFont="1" applyAlignment="1">
      <alignment vertical="center"/>
    </xf>
    <xf numFmtId="0" fontId="3" fillId="0" borderId="14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15" xfId="0" applyNumberFormat="1" applyFont="1" applyBorder="1" applyAlignment="1">
      <alignment horizontal="left" vertical="center" wrapText="1"/>
    </xf>
    <xf numFmtId="14" fontId="3" fillId="0" borderId="18" xfId="0" applyNumberFormat="1" applyFont="1" applyBorder="1" applyAlignment="1">
      <alignment vertical="center"/>
    </xf>
    <xf numFmtId="0" fontId="5" fillId="27" borderId="20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39" borderId="0" xfId="0" applyFont="1" applyFill="1" applyAlignment="1">
      <alignment horizontal="center"/>
    </xf>
    <xf numFmtId="0" fontId="3" fillId="38" borderId="0" xfId="0" applyFont="1" applyFill="1" applyAlignment="1">
      <alignment horizontal="center"/>
    </xf>
    <xf numFmtId="0" fontId="3" fillId="0" borderId="20" xfId="48" applyBorder="1" applyAlignment="1">
      <alignment horizontal="center"/>
    </xf>
    <xf numFmtId="0" fontId="3" fillId="0" borderId="12" xfId="48" applyBorder="1" applyAlignment="1">
      <alignment horizontal="center"/>
    </xf>
    <xf numFmtId="0" fontId="3" fillId="0" borderId="12" xfId="48" applyBorder="1" applyAlignment="1">
      <alignment horizontal="left"/>
    </xf>
    <xf numFmtId="0" fontId="37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24" borderId="0" xfId="0" applyFont="1" applyFill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49" fontId="3" fillId="0" borderId="19" xfId="0" applyNumberFormat="1" applyFont="1" applyBorder="1" applyAlignment="1">
      <alignment horizontal="left" vertical="center" wrapText="1"/>
    </xf>
    <xf numFmtId="0" fontId="0" fillId="0" borderId="40" xfId="0" applyBorder="1" applyAlignment="1">
      <alignment horizontal="center"/>
    </xf>
    <xf numFmtId="0" fontId="3" fillId="0" borderId="20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4" xfId="48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3" fillId="0" borderId="13" xfId="48" applyBorder="1" applyAlignment="1">
      <alignment horizontal="center"/>
    </xf>
    <xf numFmtId="0" fontId="0" fillId="0" borderId="0" xfId="0" applyAlignment="1">
      <alignment horizontal="center"/>
    </xf>
    <xf numFmtId="0" fontId="0" fillId="40" borderId="0" xfId="0" applyFill="1" applyAlignment="1">
      <alignment horizontal="center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9" borderId="0" xfId="0" applyFill="1" applyAlignment="1">
      <alignment horizontal="center"/>
    </xf>
    <xf numFmtId="0" fontId="3" fillId="41" borderId="0" xfId="0" applyFont="1" applyFill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1" borderId="16" xfId="0" applyFont="1" applyFill="1" applyBorder="1" applyAlignment="1">
      <alignment horizontal="center" vertical="center"/>
    </xf>
    <xf numFmtId="0" fontId="5" fillId="31" borderId="19" xfId="0" applyFont="1" applyFill="1" applyBorder="1" applyAlignment="1">
      <alignment horizontal="center" vertical="center"/>
    </xf>
    <xf numFmtId="0" fontId="5" fillId="31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5" fillId="31" borderId="21" xfId="0" applyFont="1" applyFill="1" applyBorder="1" applyAlignment="1">
      <alignment horizontal="center" vertical="center"/>
    </xf>
    <xf numFmtId="0" fontId="5" fillId="31" borderId="22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16" fontId="27" fillId="0" borderId="18" xfId="0" applyNumberFormat="1" applyFont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/>
    </xf>
    <xf numFmtId="0" fontId="30" fillId="26" borderId="40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23" xfId="0" applyFont="1" applyFill="1" applyBorder="1" applyAlignment="1">
      <alignment horizontal="center" vertical="center"/>
    </xf>
    <xf numFmtId="0" fontId="30" fillId="31" borderId="21" xfId="0" applyFont="1" applyFill="1" applyBorder="1" applyAlignment="1">
      <alignment horizontal="center" vertical="center"/>
    </xf>
    <xf numFmtId="0" fontId="30" fillId="31" borderId="22" xfId="0" applyFont="1" applyFill="1" applyBorder="1" applyAlignment="1">
      <alignment horizontal="center" vertical="center"/>
    </xf>
    <xf numFmtId="0" fontId="30" fillId="31" borderId="18" xfId="0" applyFont="1" applyFill="1" applyBorder="1" applyAlignment="1">
      <alignment horizontal="center" vertical="center"/>
    </xf>
    <xf numFmtId="0" fontId="30" fillId="31" borderId="10" xfId="0" applyFont="1" applyFill="1" applyBorder="1" applyAlignment="1">
      <alignment horizontal="center" vertical="center"/>
    </xf>
    <xf numFmtId="0" fontId="5" fillId="31" borderId="0" xfId="0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49" fontId="5" fillId="29" borderId="21" xfId="0" applyNumberFormat="1" applyFont="1" applyFill="1" applyBorder="1" applyAlignment="1">
      <alignment horizontal="center" vertical="center" wrapText="1"/>
    </xf>
    <xf numFmtId="49" fontId="5" fillId="29" borderId="22" xfId="0" applyNumberFormat="1" applyFont="1" applyFill="1" applyBorder="1" applyAlignment="1">
      <alignment horizontal="center" vertical="center" wrapText="1"/>
    </xf>
    <xf numFmtId="49" fontId="5" fillId="29" borderId="10" xfId="0" applyNumberFormat="1" applyFont="1" applyFill="1" applyBorder="1" applyAlignment="1">
      <alignment horizontal="center" vertical="center" wrapText="1"/>
    </xf>
    <xf numFmtId="0" fontId="32" fillId="26" borderId="41" xfId="0" applyFont="1" applyFill="1" applyBorder="1" applyAlignment="1">
      <alignment horizontal="center" vertical="center"/>
    </xf>
    <xf numFmtId="0" fontId="32" fillId="26" borderId="42" xfId="0" applyFont="1" applyFill="1" applyBorder="1" applyAlignment="1">
      <alignment horizontal="center" vertical="center"/>
    </xf>
    <xf numFmtId="0" fontId="32" fillId="26" borderId="43" xfId="0" applyFont="1" applyFill="1" applyBorder="1" applyAlignment="1">
      <alignment horizontal="center" vertical="center"/>
    </xf>
    <xf numFmtId="49" fontId="5" fillId="0" borderId="40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27" fillId="0" borderId="18" xfId="0" applyNumberFormat="1" applyFont="1" applyBorder="1" applyAlignment="1">
      <alignment horizontal="left" vertical="center"/>
    </xf>
    <xf numFmtId="49" fontId="27" fillId="0" borderId="2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0" fontId="27" fillId="0" borderId="1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30" fillId="26" borderId="49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5" fillId="31" borderId="21" xfId="0" applyFont="1" applyFill="1" applyBorder="1" applyAlignment="1">
      <alignment horizontal="center"/>
    </xf>
    <xf numFmtId="0" fontId="5" fillId="31" borderId="22" xfId="0" applyFont="1" applyFill="1" applyBorder="1" applyAlignment="1">
      <alignment horizontal="center"/>
    </xf>
    <xf numFmtId="0" fontId="5" fillId="31" borderId="10" xfId="0" applyFont="1" applyFill="1" applyBorder="1" applyAlignment="1">
      <alignment horizontal="center"/>
    </xf>
    <xf numFmtId="0" fontId="32" fillId="26" borderId="0" xfId="0" applyFont="1" applyFill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6" borderId="39" xfId="0" applyFont="1" applyFill="1" applyBorder="1" applyAlignment="1">
      <alignment horizontal="center"/>
    </xf>
    <xf numFmtId="0" fontId="5" fillId="29" borderId="34" xfId="0" applyFont="1" applyFill="1" applyBorder="1" applyAlignment="1">
      <alignment horizontal="center" vertical="center"/>
    </xf>
    <xf numFmtId="0" fontId="5" fillId="29" borderId="32" xfId="0" applyFont="1" applyFill="1" applyBorder="1" applyAlignment="1">
      <alignment horizontal="center" vertical="center"/>
    </xf>
    <xf numFmtId="0" fontId="32" fillId="26" borderId="16" xfId="0" applyFont="1" applyFill="1" applyBorder="1" applyAlignment="1">
      <alignment horizontal="center" vertical="center"/>
    </xf>
    <xf numFmtId="0" fontId="32" fillId="26" borderId="19" xfId="0" applyFont="1" applyFill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36" xfId="0" applyFont="1" applyFill="1" applyBorder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2" fillId="26" borderId="25" xfId="0" applyFont="1" applyFill="1" applyBorder="1" applyAlignment="1">
      <alignment horizontal="center" vertical="center"/>
    </xf>
    <xf numFmtId="0" fontId="32" fillId="26" borderId="26" xfId="0" applyFont="1" applyFill="1" applyBorder="1" applyAlignment="1">
      <alignment horizontal="center" vertical="center"/>
    </xf>
    <xf numFmtId="0" fontId="32" fillId="26" borderId="27" xfId="0" applyFont="1" applyFill="1" applyBorder="1" applyAlignment="1">
      <alignment horizontal="center" vertical="center"/>
    </xf>
    <xf numFmtId="0" fontId="30" fillId="26" borderId="25" xfId="0" applyFont="1" applyFill="1" applyBorder="1" applyAlignment="1">
      <alignment horizontal="center" vertical="center"/>
    </xf>
    <xf numFmtId="0" fontId="30" fillId="26" borderId="26" xfId="0" applyFont="1" applyFill="1" applyBorder="1" applyAlignment="1">
      <alignment horizontal="center" vertical="center"/>
    </xf>
    <xf numFmtId="0" fontId="30" fillId="26" borderId="27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26" borderId="28" xfId="0" applyFont="1" applyFill="1" applyBorder="1" applyAlignment="1">
      <alignment horizontal="left"/>
    </xf>
    <xf numFmtId="0" fontId="4" fillId="26" borderId="24" xfId="0" applyFont="1" applyFill="1" applyBorder="1" applyAlignment="1">
      <alignment horizontal="left"/>
    </xf>
    <xf numFmtId="0" fontId="4" fillId="26" borderId="30" xfId="0" applyFont="1" applyFill="1" applyBorder="1" applyAlignment="1">
      <alignment horizontal="left"/>
    </xf>
    <xf numFmtId="0" fontId="32" fillId="26" borderId="21" xfId="0" applyFont="1" applyFill="1" applyBorder="1" applyAlignment="1">
      <alignment horizontal="center" vertical="center"/>
    </xf>
    <xf numFmtId="0" fontId="32" fillId="26" borderId="22" xfId="0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4" fillId="26" borderId="0" xfId="0" applyFont="1" applyFill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5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2" fillId="26" borderId="14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0" xfId="0" applyFont="1"/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</cellXfs>
  <cellStyles count="76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Normal" xfId="0" builtinId="0"/>
    <cellStyle name="Normal 11" xfId="50" xr:uid="{8FFFB668-D6B0-4561-AD21-6D1FAF11E28D}"/>
    <cellStyle name="Normal 11 2" xfId="51" xr:uid="{D04BA194-F27E-4760-9433-3A78B7FE93C2}"/>
    <cellStyle name="Normal 11 2 2" xfId="65" xr:uid="{12E66A7F-92FE-4A21-9919-8AA89958614A}"/>
    <cellStyle name="Normal 11 3" xfId="64" xr:uid="{14385CD6-C01F-48BB-8F19-51F38CE834F5}"/>
    <cellStyle name="Normal 2" xfId="19" xr:uid="{00000000-0005-0000-0000-000013000000}"/>
    <cellStyle name="Normal 2 2" xfId="48" xr:uid="{00000000-0005-0000-0000-000014000000}"/>
    <cellStyle name="Normal 2 3" xfId="45" xr:uid="{00000000-0005-0000-0000-000015000000}"/>
    <cellStyle name="Normal 3" xfId="44" xr:uid="{00000000-0005-0000-0000-000016000000}"/>
    <cellStyle name="Normal 3 2" xfId="53" xr:uid="{AF69EDC0-B179-4084-9CD8-7A62B34F5208}"/>
    <cellStyle name="Normal 3 2 2" xfId="67" xr:uid="{7FF4EF85-603A-4C1A-A391-2807A1A97008}"/>
    <cellStyle name="Normal 3 3" xfId="54" xr:uid="{B3C1F17C-9B5D-4A21-8F88-EF8420453E95}"/>
    <cellStyle name="Normal 3 4" xfId="52" xr:uid="{B7C94F24-99AF-465D-9832-AC9042AAC80F}"/>
    <cellStyle name="Normal 3 4 2" xfId="66" xr:uid="{9EFC6B29-AD34-4B00-A685-D4E3493CCE6B}"/>
    <cellStyle name="Normal 4" xfId="43" xr:uid="{00000000-0005-0000-0000-000017000000}"/>
    <cellStyle name="Normal 4 2" xfId="55" xr:uid="{CE6E597C-1D3B-4880-8870-F5989E3C81F7}"/>
    <cellStyle name="Normal 4 2 2" xfId="56" xr:uid="{0C625A45-ECF0-4E83-ABFD-192A05E8E3F8}"/>
    <cellStyle name="Normal 4 2 2 2" xfId="69" xr:uid="{F6FCB507-B94E-487E-8FE2-7FE54E271DA2}"/>
    <cellStyle name="Normal 4 2 3" xfId="68" xr:uid="{6FF38AA4-CB5E-4086-9F67-0E726E1929C9}"/>
    <cellStyle name="Normal 4 2 3 2 2" xfId="57" xr:uid="{8535D3BF-7ACC-4DEF-97B0-4A015F9BEBB8}"/>
    <cellStyle name="Normal 4 2 3 2 2 2" xfId="58" xr:uid="{19BDC19A-FD97-4A28-9B73-906EC4E021D1}"/>
    <cellStyle name="Normal 4 2 3 2 2 2 2" xfId="71" xr:uid="{23413ABA-0E4F-4893-8424-7B922E2CA8A5}"/>
    <cellStyle name="Normal 4 2 3 2 2 3" xfId="70" xr:uid="{E0EDAE35-B236-466D-8B8D-7690D2C72ED3}"/>
    <cellStyle name="Normal 5" xfId="47" xr:uid="{00000000-0005-0000-0000-000018000000}"/>
    <cellStyle name="Normal 6" xfId="59" xr:uid="{3BD149C1-ACED-4F09-964E-4366F0EA9A9F}"/>
    <cellStyle name="Normal 7" xfId="60" xr:uid="{8812E0FF-AB00-4D19-B221-289CF66A2D7C}"/>
    <cellStyle name="Normal 7 2" xfId="61" xr:uid="{6CCFC254-FFA6-4231-B106-7C260DB4CECC}"/>
    <cellStyle name="Normal 7 2 2" xfId="73" xr:uid="{77271771-6232-402F-8E6E-CE32240DB640}"/>
    <cellStyle name="Normal 7 3" xfId="72" xr:uid="{E405C33E-FCFE-454B-AB33-A3A52D63D15B}"/>
    <cellStyle name="Normal 9" xfId="62" xr:uid="{59A796AB-B6BF-4FA3-98D9-6E39EA31675E}"/>
    <cellStyle name="Normal 9 2" xfId="63" xr:uid="{CB0A1ED1-0570-4E1B-B327-41EBB1FDF910}"/>
    <cellStyle name="Normal 9 2 2" xfId="75" xr:uid="{B5BFA7FD-46BF-423B-9624-D9FDC27FC70D}"/>
    <cellStyle name="Normal 9 3" xfId="74" xr:uid="{7EA23F38-EF6F-459A-A5EA-BA50C6ABAC8E}"/>
    <cellStyle name="中等" xfId="20" xr:uid="{00000000-0005-0000-0000-00001A000000}"/>
    <cellStyle name="備註" xfId="21" xr:uid="{00000000-0005-0000-0000-00001B000000}"/>
    <cellStyle name="備註 2" xfId="49" xr:uid="{00000000-0005-0000-0000-00001C000000}"/>
    <cellStyle name="備註 3" xfId="46" xr:uid="{00000000-0005-0000-0000-00001D000000}"/>
    <cellStyle name="合計" xfId="22" xr:uid="{00000000-0005-0000-0000-00001E000000}"/>
    <cellStyle name="壞" xfId="23" xr:uid="{00000000-0005-0000-0000-00001F000000}"/>
    <cellStyle name="好" xfId="24" xr:uid="{00000000-0005-0000-0000-000020000000}"/>
    <cellStyle name="標題" xfId="25" xr:uid="{00000000-0005-0000-0000-000021000000}"/>
    <cellStyle name="標題 1" xfId="26" xr:uid="{00000000-0005-0000-0000-000022000000}"/>
    <cellStyle name="標題 2" xfId="27" xr:uid="{00000000-0005-0000-0000-000023000000}"/>
    <cellStyle name="標題 3" xfId="28" xr:uid="{00000000-0005-0000-0000-000024000000}"/>
    <cellStyle name="標題 4" xfId="29" xr:uid="{00000000-0005-0000-0000-000025000000}"/>
    <cellStyle name="檢查儲存格" xfId="30" xr:uid="{00000000-0005-0000-0000-000026000000}"/>
    <cellStyle name="計算方式" xfId="31" xr:uid="{00000000-0005-0000-0000-000027000000}"/>
    <cellStyle name="說明文字" xfId="32" xr:uid="{00000000-0005-0000-0000-000028000000}"/>
    <cellStyle name="警告文字" xfId="33" xr:uid="{00000000-0005-0000-0000-000029000000}"/>
    <cellStyle name="輔色1" xfId="34" xr:uid="{00000000-0005-0000-0000-00002A000000}"/>
    <cellStyle name="輔色2" xfId="35" xr:uid="{00000000-0005-0000-0000-00002B000000}"/>
    <cellStyle name="輔色3" xfId="36" xr:uid="{00000000-0005-0000-0000-00002C000000}"/>
    <cellStyle name="輔色4" xfId="37" xr:uid="{00000000-0005-0000-0000-00002D000000}"/>
    <cellStyle name="輔色5" xfId="38" xr:uid="{00000000-0005-0000-0000-00002E000000}"/>
    <cellStyle name="輔色6" xfId="39" xr:uid="{00000000-0005-0000-0000-00002F000000}"/>
    <cellStyle name="輸入" xfId="40" xr:uid="{00000000-0005-0000-0000-000030000000}"/>
    <cellStyle name="輸出" xfId="41" xr:uid="{00000000-0005-0000-0000-000031000000}"/>
    <cellStyle name="連結的儲存格" xfId="42" xr:uid="{00000000-0005-0000-0000-00003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CCFFFF"/>
      <color rgb="FFFFCC99"/>
      <color rgb="FFFFCC66"/>
      <color rgb="FFF4D8BE"/>
      <color rgb="FFFFFFCC"/>
      <color rgb="FFFFFF99"/>
      <color rgb="FFCCFFCC"/>
      <color rgb="FF003300"/>
      <color rgb="FFA18E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2.png"/><Relationship Id="rId1" Type="http://schemas.openxmlformats.org/officeDocument/2006/relationships/image" Target="../media/image1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.png"/><Relationship Id="rId1" Type="http://schemas.openxmlformats.org/officeDocument/2006/relationships/image" Target="../media/image13.png"/><Relationship Id="rId6" Type="http://schemas.openxmlformats.org/officeDocument/2006/relationships/image" Target="../media/image17.jp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1389293</xdr:colOff>
      <xdr:row>0</xdr:row>
      <xdr:rowOff>39338</xdr:rowOff>
    </xdr:from>
    <xdr:to>
      <xdr:col>4</xdr:col>
      <xdr:colOff>935082</xdr:colOff>
      <xdr:row>1</xdr:row>
      <xdr:rowOff>153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821D5DF-5FD3-46F2-A1A4-5609D56E0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7068" y="39338"/>
          <a:ext cx="1115509" cy="4332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685835</xdr:colOff>
      <xdr:row>1</xdr:row>
      <xdr:rowOff>133382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C48A50-EBFA-4A7D-A0DA-34F47EC3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685835" cy="602012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17</xdr:row>
      <xdr:rowOff>83820</xdr:rowOff>
    </xdr:from>
    <xdr:to>
      <xdr:col>2</xdr:col>
      <xdr:colOff>1334961</xdr:colOff>
      <xdr:row>43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AC49EDE-E223-4001-A02D-DB744D09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3482340"/>
          <a:ext cx="2813241" cy="427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937260</xdr:colOff>
      <xdr:row>20</xdr:row>
      <xdr:rowOff>38100</xdr:rowOff>
    </xdr:from>
    <xdr:to>
      <xdr:col>5</xdr:col>
      <xdr:colOff>655320</xdr:colOff>
      <xdr:row>41</xdr:row>
      <xdr:rowOff>64098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50F783F-C4E8-4F5F-BB5C-4EF451FE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240" y="3939540"/>
          <a:ext cx="2872740" cy="3546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83821</xdr:colOff>
      <xdr:row>26</xdr:row>
      <xdr:rowOff>44264</xdr:rowOff>
    </xdr:from>
    <xdr:to>
      <xdr:col>10</xdr:col>
      <xdr:colOff>731521</xdr:colOff>
      <xdr:row>34</xdr:row>
      <xdr:rowOff>122144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BAFE958-82FE-198E-B56A-E3021BD5C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87101" y="4951544"/>
          <a:ext cx="4328160" cy="1419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950708</xdr:colOff>
      <xdr:row>0</xdr:row>
      <xdr:rowOff>22860</xdr:rowOff>
    </xdr:from>
    <xdr:to>
      <xdr:col>3</xdr:col>
      <xdr:colOff>15652</xdr:colOff>
      <xdr:row>0</xdr:row>
      <xdr:rowOff>456115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4733D-E928-4391-8E5A-9274AB800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6333" y="22860"/>
          <a:ext cx="1114724" cy="433255"/>
        </a:xfrm>
        <a:prstGeom prst="rect">
          <a:avLst/>
        </a:prstGeom>
      </xdr:spPr>
    </xdr:pic>
    <xdr:clientData/>
  </xdr:twoCellAnchor>
  <xdr:oneCellAnchor>
    <xdr:from>
      <xdr:col>3</xdr:col>
      <xdr:colOff>1490382</xdr:colOff>
      <xdr:row>12</xdr:row>
      <xdr:rowOff>33617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F3872F9-68DE-1DFF-819F-AB3A4FEC81A7}"/>
            </a:ext>
          </a:extLst>
        </xdr:cNvPr>
        <xdr:cNvSpPr txBox="1"/>
      </xdr:nvSpPr>
      <xdr:spPr>
        <a:xfrm>
          <a:off x="6656294" y="22411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8</xdr:col>
      <xdr:colOff>950708</xdr:colOff>
      <xdr:row>0</xdr:row>
      <xdr:rowOff>22860</xdr:rowOff>
    </xdr:from>
    <xdr:ext cx="1114724" cy="433255"/>
    <xdr:pic>
      <xdr:nvPicPr>
        <xdr:cNvPr id="6" name="Picture 5">
          <a:extLst>
            <a:ext uri="{FF2B5EF4-FFF2-40B4-BE49-F238E27FC236}">
              <a16:creationId xmlns:a16="http://schemas.microsoft.com/office/drawing/2014/main" id="{7054A2CA-09CF-4522-9BE6-DB42CF5DD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6333" y="22860"/>
          <a:ext cx="1114724" cy="433255"/>
        </a:xfrm>
        <a:prstGeom prst="rect">
          <a:avLst/>
        </a:prstGeom>
      </xdr:spPr>
    </xdr:pic>
    <xdr:clientData/>
  </xdr:oneCellAnchor>
  <xdr:oneCellAnchor>
    <xdr:from>
      <xdr:col>9</xdr:col>
      <xdr:colOff>1490382</xdr:colOff>
      <xdr:row>12</xdr:row>
      <xdr:rowOff>33617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E552E09-B386-48C9-9047-EF5FFEAE68EA}"/>
            </a:ext>
          </a:extLst>
        </xdr:cNvPr>
        <xdr:cNvSpPr txBox="1"/>
      </xdr:nvSpPr>
      <xdr:spPr>
        <a:xfrm>
          <a:off x="6033807" y="2300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5</xdr:col>
      <xdr:colOff>38099</xdr:colOff>
      <xdr:row>29</xdr:row>
      <xdr:rowOff>55474</xdr:rowOff>
    </xdr:from>
    <xdr:to>
      <xdr:col>5</xdr:col>
      <xdr:colOff>1008370</xdr:colOff>
      <xdr:row>29</xdr:row>
      <xdr:rowOff>658345</xdr:rowOff>
    </xdr:to>
    <xdr:pic>
      <xdr:nvPicPr>
        <xdr:cNvPr id="32" name="Picture 10">
          <a:extLst>
            <a:ext uri="{FF2B5EF4-FFF2-40B4-BE49-F238E27FC236}">
              <a16:creationId xmlns:a16="http://schemas.microsoft.com/office/drawing/2014/main" id="{7FD476CD-7DB9-BDE7-4AAD-AF3ADB45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94192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29</xdr:row>
      <xdr:rowOff>66675</xdr:rowOff>
    </xdr:from>
    <xdr:to>
      <xdr:col>11</xdr:col>
      <xdr:colOff>1002656</xdr:colOff>
      <xdr:row>29</xdr:row>
      <xdr:rowOff>675261</xdr:rowOff>
    </xdr:to>
    <xdr:pic>
      <xdr:nvPicPr>
        <xdr:cNvPr id="39" name="Picture 10">
          <a:extLst>
            <a:ext uri="{FF2B5EF4-FFF2-40B4-BE49-F238E27FC236}">
              <a16:creationId xmlns:a16="http://schemas.microsoft.com/office/drawing/2014/main" id="{AF659EF7-36DC-49BC-92B6-00F7DA2E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0325" y="5953125"/>
          <a:ext cx="974081" cy="60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38099</xdr:colOff>
      <xdr:row>29</xdr:row>
      <xdr:rowOff>55474</xdr:rowOff>
    </xdr:from>
    <xdr:to>
      <xdr:col>11</xdr:col>
      <xdr:colOff>1008370</xdr:colOff>
      <xdr:row>29</xdr:row>
      <xdr:rowOff>658345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B030E77D-7B59-4A1B-8DB3-7649BB30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86953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8</xdr:row>
      <xdr:rowOff>45720</xdr:rowOff>
    </xdr:from>
    <xdr:to>
      <xdr:col>3</xdr:col>
      <xdr:colOff>571500</xdr:colOff>
      <xdr:row>21</xdr:row>
      <xdr:rowOff>134798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733F15F-AB01-4EAD-B57D-F428C7932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19500" y="1699260"/>
          <a:ext cx="2019300" cy="2268398"/>
        </a:xfrm>
        <a:prstGeom prst="rect">
          <a:avLst/>
        </a:prstGeom>
      </xdr:spPr>
    </xdr:pic>
    <xdr:clientData/>
  </xdr:twoCellAnchor>
  <xdr:twoCellAnchor editAs="oneCell">
    <xdr:from>
      <xdr:col>8</xdr:col>
      <xdr:colOff>754380</xdr:colOff>
      <xdr:row>8</xdr:row>
      <xdr:rowOff>45720</xdr:rowOff>
    </xdr:from>
    <xdr:to>
      <xdr:col>9</xdr:col>
      <xdr:colOff>716280</xdr:colOff>
      <xdr:row>21</xdr:row>
      <xdr:rowOff>134798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A24B170-AF58-4741-FBA7-919AB81BC0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5580"/>
        <a:stretch>
          <a:fillRect/>
        </a:stretch>
      </xdr:blipFill>
      <xdr:spPr>
        <a:xfrm>
          <a:off x="13197840" y="1699260"/>
          <a:ext cx="2019300" cy="2268398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32</xdr:row>
      <xdr:rowOff>24451</xdr:rowOff>
    </xdr:from>
    <xdr:to>
      <xdr:col>5</xdr:col>
      <xdr:colOff>1005840</xdr:colOff>
      <xdr:row>33</xdr:row>
      <xdr:rowOff>2385</xdr:rowOff>
    </xdr:to>
    <xdr:pic>
      <xdr:nvPicPr>
        <xdr:cNvPr id="13" name="Picture 21">
          <a:extLst>
            <a:ext uri="{FF2B5EF4-FFF2-40B4-BE49-F238E27FC236}">
              <a16:creationId xmlns:a16="http://schemas.microsoft.com/office/drawing/2014/main" id="{241646EF-602A-49BF-B05C-72FE709CF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54983" y="6501848"/>
          <a:ext cx="29797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38099</xdr:colOff>
      <xdr:row>29</xdr:row>
      <xdr:rowOff>55474</xdr:rowOff>
    </xdr:from>
    <xdr:to>
      <xdr:col>11</xdr:col>
      <xdr:colOff>1008370</xdr:colOff>
      <xdr:row>29</xdr:row>
      <xdr:rowOff>658345</xdr:rowOff>
    </xdr:to>
    <xdr:pic>
      <xdr:nvPicPr>
        <xdr:cNvPr id="14" name="Picture 10">
          <a:extLst>
            <a:ext uri="{FF2B5EF4-FFF2-40B4-BE49-F238E27FC236}">
              <a16:creationId xmlns:a16="http://schemas.microsoft.com/office/drawing/2014/main" id="{7078AB23-37B1-4155-B6F5-944721F9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9000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32</xdr:row>
      <xdr:rowOff>24451</xdr:rowOff>
    </xdr:from>
    <xdr:to>
      <xdr:col>11</xdr:col>
      <xdr:colOff>1005840</xdr:colOff>
      <xdr:row>33</xdr:row>
      <xdr:rowOff>2385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56125A81-5082-4BEB-854E-18774BCB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51173" y="6871418"/>
          <a:ext cx="30559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950708</xdr:colOff>
      <xdr:row>0</xdr:row>
      <xdr:rowOff>22860</xdr:rowOff>
    </xdr:from>
    <xdr:to>
      <xdr:col>3</xdr:col>
      <xdr:colOff>15652</xdr:colOff>
      <xdr:row>0</xdr:row>
      <xdr:rowOff>456115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9F9B93-3F59-4694-B403-07533022B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508" y="22860"/>
          <a:ext cx="1160444" cy="433255"/>
        </a:xfrm>
        <a:prstGeom prst="rect">
          <a:avLst/>
        </a:prstGeom>
      </xdr:spPr>
    </xdr:pic>
    <xdr:clientData/>
  </xdr:twoCellAnchor>
  <xdr:oneCellAnchor>
    <xdr:from>
      <xdr:col>3</xdr:col>
      <xdr:colOff>1490382</xdr:colOff>
      <xdr:row>12</xdr:row>
      <xdr:rowOff>33617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DD234E-309E-451F-9058-BCDF53F298CD}"/>
            </a:ext>
          </a:extLst>
        </xdr:cNvPr>
        <xdr:cNvSpPr txBox="1"/>
      </xdr:nvSpPr>
      <xdr:spPr>
        <a:xfrm>
          <a:off x="655768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8</xdr:col>
      <xdr:colOff>950708</xdr:colOff>
      <xdr:row>0</xdr:row>
      <xdr:rowOff>22860</xdr:rowOff>
    </xdr:from>
    <xdr:ext cx="1114724" cy="433255"/>
    <xdr:pic>
      <xdr:nvPicPr>
        <xdr:cNvPr id="4" name="Picture 3">
          <a:extLst>
            <a:ext uri="{FF2B5EF4-FFF2-40B4-BE49-F238E27FC236}">
              <a16:creationId xmlns:a16="http://schemas.microsoft.com/office/drawing/2014/main" id="{76512B3B-D11A-4590-9B90-11E263447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4168" y="22860"/>
          <a:ext cx="1114724" cy="433255"/>
        </a:xfrm>
        <a:prstGeom prst="rect">
          <a:avLst/>
        </a:prstGeom>
      </xdr:spPr>
    </xdr:pic>
    <xdr:clientData/>
  </xdr:oneCellAnchor>
  <xdr:oneCellAnchor>
    <xdr:from>
      <xdr:col>9</xdr:col>
      <xdr:colOff>1490382</xdr:colOff>
      <xdr:row>12</xdr:row>
      <xdr:rowOff>33617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9CF769A-3567-4C1D-AD02-546DB8F8B9E2}"/>
            </a:ext>
          </a:extLst>
        </xdr:cNvPr>
        <xdr:cNvSpPr txBox="1"/>
      </xdr:nvSpPr>
      <xdr:spPr>
        <a:xfrm>
          <a:off x="1599124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 editAs="oneCell">
    <xdr:from>
      <xdr:col>2</xdr:col>
      <xdr:colOff>845820</xdr:colOff>
      <xdr:row>8</xdr:row>
      <xdr:rowOff>7620</xdr:rowOff>
    </xdr:from>
    <xdr:to>
      <xdr:col>3</xdr:col>
      <xdr:colOff>563880</xdr:colOff>
      <xdr:row>21</xdr:row>
      <xdr:rowOff>96698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AD64CAB-51EB-468C-B319-BB66A160A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817620" y="1661160"/>
          <a:ext cx="1813560" cy="2268398"/>
        </a:xfrm>
        <a:prstGeom prst="rect">
          <a:avLst/>
        </a:prstGeom>
      </xdr:spPr>
    </xdr:pic>
    <xdr:clientData/>
  </xdr:twoCellAnchor>
  <xdr:twoCellAnchor editAs="oneCell">
    <xdr:from>
      <xdr:col>8</xdr:col>
      <xdr:colOff>800100</xdr:colOff>
      <xdr:row>8</xdr:row>
      <xdr:rowOff>7620</xdr:rowOff>
    </xdr:from>
    <xdr:to>
      <xdr:col>9</xdr:col>
      <xdr:colOff>556260</xdr:colOff>
      <xdr:row>21</xdr:row>
      <xdr:rowOff>96698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54ABEC3-AF32-6C35-B5B8-D09D52F1E1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243560" y="1661160"/>
          <a:ext cx="1813560" cy="2268398"/>
        </a:xfrm>
        <a:prstGeom prst="rect">
          <a:avLst/>
        </a:prstGeom>
      </xdr:spPr>
    </xdr:pic>
    <xdr:clientData/>
  </xdr:twoCellAnchor>
  <xdr:twoCellAnchor>
    <xdr:from>
      <xdr:col>5</xdr:col>
      <xdr:colOff>38099</xdr:colOff>
      <xdr:row>29</xdr:row>
      <xdr:rowOff>55474</xdr:rowOff>
    </xdr:from>
    <xdr:to>
      <xdr:col>5</xdr:col>
      <xdr:colOff>1008370</xdr:colOff>
      <xdr:row>29</xdr:row>
      <xdr:rowOff>658345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DCD4AC2-6F63-4667-91DE-F37C14C7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9000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29</xdr:row>
      <xdr:rowOff>66675</xdr:rowOff>
    </xdr:from>
    <xdr:to>
      <xdr:col>11</xdr:col>
      <xdr:colOff>1002656</xdr:colOff>
      <xdr:row>29</xdr:row>
      <xdr:rowOff>675261</xdr:rowOff>
    </xdr:to>
    <xdr:pic>
      <xdr:nvPicPr>
        <xdr:cNvPr id="12" name="Picture 10">
          <a:extLst>
            <a:ext uri="{FF2B5EF4-FFF2-40B4-BE49-F238E27FC236}">
              <a16:creationId xmlns:a16="http://schemas.microsoft.com/office/drawing/2014/main" id="{F1F60C59-4368-476B-930A-A11E52D1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4135" y="5911215"/>
          <a:ext cx="974081" cy="60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38099</xdr:colOff>
      <xdr:row>29</xdr:row>
      <xdr:rowOff>55474</xdr:rowOff>
    </xdr:from>
    <xdr:to>
      <xdr:col>11</xdr:col>
      <xdr:colOff>1008370</xdr:colOff>
      <xdr:row>29</xdr:row>
      <xdr:rowOff>658345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A36EF535-E8B6-4B67-A34A-1B373188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3659" y="59000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</xdr:colOff>
      <xdr:row>31</xdr:row>
      <xdr:rowOff>306391</xdr:rowOff>
    </xdr:from>
    <xdr:to>
      <xdr:col>5</xdr:col>
      <xdr:colOff>982980</xdr:colOff>
      <xdr:row>32</xdr:row>
      <xdr:rowOff>284325</xdr:rowOff>
    </xdr:to>
    <xdr:pic>
      <xdr:nvPicPr>
        <xdr:cNvPr id="14" name="Picture 21">
          <a:extLst>
            <a:ext uri="{FF2B5EF4-FFF2-40B4-BE49-F238E27FC236}">
              <a16:creationId xmlns:a16="http://schemas.microsoft.com/office/drawing/2014/main" id="{F0D5A549-E468-49B5-9D8E-F6F3C7903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28313" y="6825698"/>
          <a:ext cx="30559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1691639</xdr:colOff>
      <xdr:row>29</xdr:row>
      <xdr:rowOff>40234</xdr:rowOff>
    </xdr:from>
    <xdr:to>
      <xdr:col>11</xdr:col>
      <xdr:colOff>901690</xdr:colOff>
      <xdr:row>29</xdr:row>
      <xdr:rowOff>643105</xdr:rowOff>
    </xdr:to>
    <xdr:pic>
      <xdr:nvPicPr>
        <xdr:cNvPr id="15" name="Picture 10">
          <a:extLst>
            <a:ext uri="{FF2B5EF4-FFF2-40B4-BE49-F238E27FC236}">
              <a16:creationId xmlns:a16="http://schemas.microsoft.com/office/drawing/2014/main" id="{504F9D6C-162A-44AB-AA3D-9547B277E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6979" y="588477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1737360</xdr:colOff>
      <xdr:row>32</xdr:row>
      <xdr:rowOff>1591</xdr:rowOff>
    </xdr:from>
    <xdr:to>
      <xdr:col>11</xdr:col>
      <xdr:colOff>944880</xdr:colOff>
      <xdr:row>32</xdr:row>
      <xdr:rowOff>307185</xdr:rowOff>
    </xdr:to>
    <xdr:pic>
      <xdr:nvPicPr>
        <xdr:cNvPr id="16" name="Picture 21">
          <a:extLst>
            <a:ext uri="{FF2B5EF4-FFF2-40B4-BE49-F238E27FC236}">
              <a16:creationId xmlns:a16="http://schemas.microsoft.com/office/drawing/2014/main" id="{23210FDE-4479-4F82-B0ED-C53D99F24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123773" y="6848558"/>
          <a:ext cx="30559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950708</xdr:colOff>
      <xdr:row>0</xdr:row>
      <xdr:rowOff>22860</xdr:rowOff>
    </xdr:from>
    <xdr:to>
      <xdr:col>3</xdr:col>
      <xdr:colOff>15652</xdr:colOff>
      <xdr:row>0</xdr:row>
      <xdr:rowOff>456115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8480A-E7D0-4C83-8D9A-03FDF52D8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508" y="22860"/>
          <a:ext cx="1160444" cy="433255"/>
        </a:xfrm>
        <a:prstGeom prst="rect">
          <a:avLst/>
        </a:prstGeom>
      </xdr:spPr>
    </xdr:pic>
    <xdr:clientData/>
  </xdr:twoCellAnchor>
  <xdr:oneCellAnchor>
    <xdr:from>
      <xdr:col>3</xdr:col>
      <xdr:colOff>1490382</xdr:colOff>
      <xdr:row>12</xdr:row>
      <xdr:rowOff>33617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5A7A29-CE39-46F7-826B-4BEDC3B2337E}"/>
            </a:ext>
          </a:extLst>
        </xdr:cNvPr>
        <xdr:cNvSpPr txBox="1"/>
      </xdr:nvSpPr>
      <xdr:spPr>
        <a:xfrm>
          <a:off x="655768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6</xdr:col>
      <xdr:colOff>0</xdr:colOff>
      <xdr:row>12</xdr:row>
      <xdr:rowOff>33617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2205D8B-B85C-443B-A6D6-6AF00E8AA769}"/>
            </a:ext>
          </a:extLst>
        </xdr:cNvPr>
        <xdr:cNvSpPr txBox="1"/>
      </xdr:nvSpPr>
      <xdr:spPr>
        <a:xfrm>
          <a:off x="1599124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 editAs="oneCell">
    <xdr:from>
      <xdr:col>2</xdr:col>
      <xdr:colOff>899160</xdr:colOff>
      <xdr:row>8</xdr:row>
      <xdr:rowOff>30480</xdr:rowOff>
    </xdr:from>
    <xdr:to>
      <xdr:col>3</xdr:col>
      <xdr:colOff>617220</xdr:colOff>
      <xdr:row>21</xdr:row>
      <xdr:rowOff>119558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E3F457-3A18-4D58-8917-FB7BE8C10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870960" y="1684020"/>
          <a:ext cx="1813560" cy="2268398"/>
        </a:xfrm>
        <a:prstGeom prst="rect">
          <a:avLst/>
        </a:prstGeom>
      </xdr:spPr>
    </xdr:pic>
    <xdr:clientData/>
  </xdr:twoCellAnchor>
  <xdr:twoCellAnchor>
    <xdr:from>
      <xdr:col>5</xdr:col>
      <xdr:colOff>38099</xdr:colOff>
      <xdr:row>29</xdr:row>
      <xdr:rowOff>55474</xdr:rowOff>
    </xdr:from>
    <xdr:to>
      <xdr:col>5</xdr:col>
      <xdr:colOff>1008370</xdr:colOff>
      <xdr:row>29</xdr:row>
      <xdr:rowOff>658345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5C949DE-7FB4-4896-BC48-CADECE8D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9000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</xdr:colOff>
      <xdr:row>32</xdr:row>
      <xdr:rowOff>32071</xdr:rowOff>
    </xdr:from>
    <xdr:to>
      <xdr:col>5</xdr:col>
      <xdr:colOff>982980</xdr:colOff>
      <xdr:row>33</xdr:row>
      <xdr:rowOff>10005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F7CC8F74-4264-44C4-B97F-1C876A583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28313" y="7206698"/>
          <a:ext cx="305594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4</xdr:row>
      <xdr:rowOff>152400</xdr:rowOff>
    </xdr:from>
    <xdr:to>
      <xdr:col>4</xdr:col>
      <xdr:colOff>1387048</xdr:colOff>
      <xdr:row>4</xdr:row>
      <xdr:rowOff>859816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2E51D6-5CA1-4A98-AE7B-E64EE0639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5625" y="1971675"/>
          <a:ext cx="371683" cy="707416"/>
        </a:xfrm>
        <a:prstGeom prst="rect">
          <a:avLst/>
        </a:prstGeom>
      </xdr:spPr>
    </xdr:pic>
    <xdr:clientData/>
  </xdr:twoCellAnchor>
  <xdr:twoCellAnchor editAs="oneCell">
    <xdr:from>
      <xdr:col>2</xdr:col>
      <xdr:colOff>1309461</xdr:colOff>
      <xdr:row>0</xdr:row>
      <xdr:rowOff>38100</xdr:rowOff>
    </xdr:from>
    <xdr:to>
      <xdr:col>2</xdr:col>
      <xdr:colOff>2455312</xdr:colOff>
      <xdr:row>0</xdr:row>
      <xdr:rowOff>422781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BAAE1A-B83E-4B47-85C5-F1B88F670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3186" y="38100"/>
          <a:ext cx="1145851" cy="384681"/>
        </a:xfrm>
        <a:prstGeom prst="rect">
          <a:avLst/>
        </a:prstGeom>
      </xdr:spPr>
    </xdr:pic>
    <xdr:clientData/>
  </xdr:twoCellAnchor>
  <xdr:twoCellAnchor editAs="oneCell">
    <xdr:from>
      <xdr:col>4</xdr:col>
      <xdr:colOff>750570</xdr:colOff>
      <xdr:row>24</xdr:row>
      <xdr:rowOff>15240</xdr:rowOff>
    </xdr:from>
    <xdr:to>
      <xdr:col>4</xdr:col>
      <xdr:colOff>1849540</xdr:colOff>
      <xdr:row>24</xdr:row>
      <xdr:rowOff>1241104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9459E30-18C4-4030-9996-F9DAFD93C2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67"/>
        <a:stretch/>
      </xdr:blipFill>
      <xdr:spPr bwMode="auto">
        <a:xfrm>
          <a:off x="8180070" y="7111365"/>
          <a:ext cx="1098970" cy="1225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304800</xdr:colOff>
      <xdr:row>3</xdr:row>
      <xdr:rowOff>19050</xdr:rowOff>
    </xdr:from>
    <xdr:to>
      <xdr:col>4</xdr:col>
      <xdr:colOff>2192926</xdr:colOff>
      <xdr:row>3</xdr:row>
      <xdr:rowOff>951683</xdr:rowOff>
    </xdr:to>
    <xdr:pic>
      <xdr:nvPicPr>
        <xdr:cNvPr id="3" name="Picture 39">
          <a:extLst>
            <a:ext uri="{FF2B5EF4-FFF2-40B4-BE49-F238E27FC236}">
              <a16:creationId xmlns:a16="http://schemas.microsoft.com/office/drawing/2014/main" id="{669BFCEC-B3D6-4CBC-B6CB-B42C6BB3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4300" y="819150"/>
          <a:ext cx="1884316" cy="93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1009650</xdr:colOff>
      <xdr:row>5</xdr:row>
      <xdr:rowOff>276225</xdr:rowOff>
    </xdr:from>
    <xdr:to>
      <xdr:col>4</xdr:col>
      <xdr:colOff>1388745</xdr:colOff>
      <xdr:row>5</xdr:row>
      <xdr:rowOff>590550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2A6DEFF6-E5A3-8FB8-56CD-F831AD62E22A}"/>
            </a:ext>
            <a:ext uri="{147F2762-F138-4A5C-976F-8EAC2B608ADB}">
              <a16:predDERef xmlns:a16="http://schemas.microsoft.com/office/drawing/2014/main" pred="{669BFCEC-B3D6-4CBC-B6CB-B42C6BB35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39125" y="3105150"/>
          <a:ext cx="3905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</xdr:colOff>
      <xdr:row>25</xdr:row>
      <xdr:rowOff>60960</xdr:rowOff>
    </xdr:from>
    <xdr:to>
      <xdr:col>4</xdr:col>
      <xdr:colOff>1973580</xdr:colOff>
      <xdr:row>25</xdr:row>
      <xdr:rowOff>2019335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2399E0-CC4A-446D-80C6-C1A584759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360" y="8046720"/>
          <a:ext cx="1950720" cy="1958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176741</xdr:colOff>
      <xdr:row>0</xdr:row>
      <xdr:rowOff>63500</xdr:rowOff>
    </xdr:from>
    <xdr:to>
      <xdr:col>5</xdr:col>
      <xdr:colOff>286272</xdr:colOff>
      <xdr:row>0</xdr:row>
      <xdr:rowOff>436751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AA70838-30EE-4A9C-ADEF-6B67AFA3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816" y="63500"/>
          <a:ext cx="1145851" cy="3846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60325</xdr:rowOff>
    </xdr:from>
    <xdr:to>
      <xdr:col>6</xdr:col>
      <xdr:colOff>97466</xdr:colOff>
      <xdr:row>0</xdr:row>
      <xdr:rowOff>441196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26E9B-362E-49FA-85CF-399C3869E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0" y="60325"/>
          <a:ext cx="1139501" cy="3846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949325</xdr:colOff>
      <xdr:row>0</xdr:row>
      <xdr:rowOff>66675</xdr:rowOff>
    </xdr:from>
    <xdr:to>
      <xdr:col>4</xdr:col>
      <xdr:colOff>2092001</xdr:colOff>
      <xdr:row>0</xdr:row>
      <xdr:rowOff>451356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30910-AFA7-4605-BFAF-BFBE0278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550" y="66675"/>
          <a:ext cx="1142676" cy="3846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104775</xdr:colOff>
      <xdr:row>55</xdr:row>
      <xdr:rowOff>237767</xdr:rowOff>
    </xdr:to>
    <xdr:sp macro="" textlink="">
      <xdr:nvSpPr>
        <xdr:cNvPr id="3" name="Text Box 87">
          <a:extLst>
            <a:ext uri="{FF2B5EF4-FFF2-40B4-BE49-F238E27FC236}">
              <a16:creationId xmlns:a16="http://schemas.microsoft.com/office/drawing/2014/main" id="{547A7962-6861-41DB-96DC-98BD2C238517}"/>
            </a:ext>
          </a:extLst>
        </xdr:cNvPr>
        <xdr:cNvSpPr txBox="1">
          <a:spLocks noChangeArrowheads="1"/>
        </xdr:cNvSpPr>
      </xdr:nvSpPr>
      <xdr:spPr bwMode="auto">
        <a:xfrm>
          <a:off x="114300" y="16897350"/>
          <a:ext cx="104775" cy="237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295275</xdr:colOff>
      <xdr:row>56</xdr:row>
      <xdr:rowOff>39313</xdr:rowOff>
    </xdr:to>
    <xdr:sp macro="" textlink="">
      <xdr:nvSpPr>
        <xdr:cNvPr id="4" name="AutoShape 172" descr="data:image/jpeg;base64,/9j/4AAQSkZJRgABAQAAAQABAAD/2wCEAAkGBhQSERUUExQWFBQWGCAXFxgXGRkbGBgXFxwfGBcYFxocHCYeHBojHBcVHy8gIycpLCwsFR4xNTAqNSYrLCkBCQoKDQwOGA8PFCkcFBgpKSkpKSwpKSksKSkpKSkpKSkpKSksKSkpLCkpKSwpKSkpKSkpKSkpLCkpKSkpKSkpKf/AABEIAK4BIgMBIgACEQEDEQH/xAAaAAADAQEBAQAAAAAAAAAAAAABAgMEAAUG/8QAQRAAAAIGBgUJBwMEAwEAAAAAAAECAwURQVEEISMxYXIkM0JxgQYiMlJzkaGxwRITFDRisvDC0eFDgoPxU2PSRP/EABcBAQEBAQAAAAAAAAAAAAAAAAABAgP/xAAYEQEBAAMAAAAAAAAAAAAAAAAAARExQf/aAAwDAQACEQMRAD8A+3pmtVgthB6udcnwMCnpOWK3m6urwDtfVzrk8cHValnZJZT8gjM1SPHzMUpGqSyn5CTJ1RbznM5gM7EPWR55xeHU/Mp1bN7ikjG//QVipVrSe9yZxI/K4OrR0lI/plgjHgA6mnbKuM/9d4DeNyr+6btlKJjmgVsp3nPAc3yP3NT74X3HgYo0tArJPdJ/gOZ2qQqcfslB0JANInqU8phmcVkhuIBj5OHYlW+uuszrcUTBZiVsvJ20UrzNOVcrx3J5Fyq99e/ZRiY5m69fUd5SmlLh3gCkjpZZJHOdwDQSL3ymuJxxRvKI5Z84j2Zzn3Dmom5coxM4lNDvAdyhQs0anuTkR7KRR3jS1TskuEXbRRGblIiXukXk/nSM3c1Kuoa2odklwi7aKIAUPUIdmX2kIMEnKSKRpS6xyGih6hCPMLHZKV4gwNSUKzg6MgoRilWu7RKczC0U9LWl9JRKSELxRkXru0OL4n3bglGLS1lWyUMEIxAClFpSo/pPyTDNjpKb9YUple8GkmXxKsouOOCcI/kgjaJ6Smp9oUHxLu3gKtxIyUm516N7+sUhekahJ/8Axn9oztw3KT3oxdtFFxjTSisUsh+QAMrVI8fuMQYJcxLPj1UZjQytUjx+4xBgatLOc5I3vEDUMrZbXLyCrS0pCrYvr+qNwag69dwljKvvHJfNFkxmlwiKA1T5yon7c3RLDEM2kXqUuGO0RhWprFObDrIT3wBbeqONZXP9AF11Sk8EDwuR8AjKOxRjfH6jiKU43KU8h+RhWWVkjH/ZiDOxkak8Uzg6BAUVLSFtdxFU/AoQBYityCWKWPVRmDQtct4S/IAFWlpKF3RlmiOaKVopr2vVEFP5kp+xjjwCtEj96pk/CaMwHojgRwDzWh01Wb9gzWKyNw5oFzlebCZB2qVkl/M8ADr0bJLIfkJsrVlvPzMWPVnl9BBjnZcTi+JgJMhByS3PhNIEkdKPFD9gWYfPW1bUirrSHf8A1f2Y/wCgCtGpcprifmj41gt7Unvwkc6gGom5apxSmRRR7w7c1J7yg/wFF2gVinkPyBZ2qQ3BacdinkPCAZmHZofkTAZWDq0sxxfBEBno6Qu4QxSjG8FgP92k/rYdVGQVnkXxK+fN9QHLXfGIz93OvagHaRWqnN+pAKsPS0ck80OAZqIEaxTMkqqvqQALyjRepLM+8yglKsamrqUz3eZTEOUCTlN7jfEzIrjiRC7VJ6lOp9UnxkANB1CGQvtKVXcM7AIvcE6Zwd4DQztQhVsFB0JQGfk+dgW84vLvkA5kdJdW+0OOJhaOhpSy6tEoYIRf6BmUXPXVO55wKaV0wigtLWV7HorACkHpSqvZOp+CcO8Fsoc5TU9ywoYkBSS0tXf0cHXLOP4Q5tdJT2hTmUgDt9JyhI8Si6JRGqkG9SlkPHZGduFYnf0kbnTxF6WVgnkP7TAcyUXKkSc6/wC4xFg1qzjzpv2UcBdk6pHj9xiHJ9KzPNEyf0UZVADQELZcc3eoKSOlFkufjICgFbLqivKG+84jq/iou92+8pyvAc0jtVNT+dJ8UO4FuJOVcSKs3TkOaCL1qnAzh9SHcA3UnKyzFF0DAaWgVknlPyAZ6LlSG4c1Dsk9xwf4DqEdkhlLCAgysM3qzPGBvgQ6ga1dvKX1AsI7Et83wKIVma1fVtFAyfWlGIBjPSdyE8ZCbSRtlFT3Gcqq0fyoURT0kyedSFz8SgFp6L1ymq4zg+KPcA9FwIIAo81pverzepCrUKyPh5hGm96vMXmQq0tUb8PMhAyGq/t9BnYpvVFW+s4vjMaVWrLL6DOxjsq5nIaCsvprs0nRS7wEy0ojj7H78IAs5Fy1a6JyPrJd4dM9ILLPfAQRa5n7xTnw6yM/QVbaL1J/7CNc+cpqfzygXWRmYo2DcpPhOeAClKOwTyHhs+ALKTeqQPCb4zHL9Ql2Z/aFY52KHGUEjkAiwuglVtyItlGQFBPSF3CJ+TnFABgFzUy+s/tIGhGfxC4oOKPpABywtKRyYfXxHNU7RRd0seshcCtLSkKti92eMAGudoozzMtpDvAdyjReoPfXWRVON9ZjQ1EXqUy+neM/KFB6g77ygRzgdQ1NIrFPLEAGcVggX0FB0JCLAOxLecX+IszdQryFOWIhyf1Jbzl6VAFY6PPX1OesODn85LvBUu+KTrr9i5+SHHxAYxc9fdrDuf1kp+mIZQekpl9OEkOIBaQWkqzdCT4LIw/JhG4damt1ojF0S77rh1KPS1WWRyWRBbV6qv8AqFEiiXeAduIvUmWJQfGQ00nUpZD+0Zm8Vie8pnHAaaZqU4cw/tMAWUi5Uh+74nEZmAi5WeY4EWyjIaWVqkeMX7RxGfk+i5WdW1J2yiA5na9fdeU8bxx/NVf8fC8uILPSt19ZbMXuvhC4d7Olvd/TvdiVTwBaBWqnefmiFbxuVo1u58yLZSdeGaBWyneccUYfniE5Qu92i+svbKD9lKYDS09Um+W+OFY6iE5ShkLyAa52KfDDaKIND1CHZl9pTAZmBqS3ne70qAZJWi7FORltJTv4fsHYCNiW876gjJS567Oc4JJlH0AOglpJl9GH08YidP8AmFPGfnwHK3/FpS9j/wAhqdr1XGf+u8RXovHAuHAPPaaL/YzF5kHahuVJcJzKQRqFUhmIVaJWSX+okKh6Pq0cpeQzsXV8Tl6DRQzskMpeUxBjFZ3OrP0FC0BG1W75HNIBZ8yjXszzQBoJ2y3h5pArC0lHL/6iIJtgucpzlB8Ue7+BVsm5SlwiZRKQi2UeepzlA+sjLgLtlGxS4YRIBReVgl2Z/aEZB2KHGXWOVQdcdgl2Z47IRj6lHjD6jFEWJcszn5FMGhoaQtPApSLiCx7lmc4vgQWhIn8SuqJ1VbsCjEAFyOloZMfr4BmsXPU17ZS6yMxy9LSleWeCcHVgtUuepv6ZQI9pGfG79gC8oUXqDqfdB/gNLQ1KW6bvERb+oPh+VC7RKxTdf7NQgDO1KD+qWMBDk8g5QV5VneTvAaGdqEH9QvIZuThF7gnOKs7nu8awoRidJfW+0OL3c5KoMoLSk8ssEIhWIXOXX6w73dZKQdR8ysy4yVxuFC0l3xSvLM5Jwc6cQG0XOU9oUCOKMzHUo9LVZTiUlkL/AMwBbJc5T2hQfFHuEBb7vcG+55efEaKdqE4cw/tEG/qD3lFw0U7UJ5Dx2T7wBZRWSN/4ZjPydKyOHOg/qozrGhlFZIbpOjIZ+TyT1XHE9lGYBmclbruEXxShAKSGmP8A+t1xzKL3DmYjbr77ygTr0rnG/vDeyXxb4+6x6xcABp6xy5TiZlflhGIlyhRerRzlB+yl+PFWgjaqcDOU0ZifKErNHPj1UpANTVNypP8Ad0SHUc7FHIWMJxHNTVJ7vUCik9SjigUpYAM7A1Bbzg6MjCso7RdmmRxSlcCwNQjxnPEKyEnrFxSTmXWSl6gCgiXxRz9iWWPAPTSt1PGOEojlZ6UeTH6eAamfMKtxyl3iDe4cGcAA81qnUjmKf7i9N1Z8PMhBq9FHML0/VpbvUhQaFq0cpeQzsXV8ZOgQ0UArJDKXkM7FKzPfjIpigUE7ZbXKOJ/wCtR0hHLLPH8vxC0ArdbwiWPHvBWmfxKFWze7NEArY6SrORXnMpCrYKxPhI9ophGwdaqHPKLol37hVrI2SVT7qnPiUADLNQfZ/pw9ArIJypHjPrHMMnqD7P8ASFZGpRrffF+0cTAQYdyztDlIpA0MtIW1FCcivh/oFjFUsd1zgRQKQSg/Mrrtmci4AHXpaSrL6Z4Jw4BWwi9NR2hQftIgr/mleXB1yzj3ANki9tQ92sJ1/WQl6gKN7Unwi7xF2kVinlOD/AZ28Vie8oi7STcpTP6T8hBzOQcoQK7mFhCUBn5PGXuCcb6zuMz8TF2XqFd3QK666AiwNQVb6ziR+JVBQrGJyS7tDg7aS7xOjJaYtu6JRruVw/ICjH6S6p3POBk96SRxv4BKOemLKz6PWwV7MP5xFApJaYqrPoHJ1yfEFskXtKX/APITt7y/YCkKy+MVm6v2HEdclkbonfiKNZJySmtz0yiRPrLv/kQFvP8Acm695Sm6NQtTysE8iWOyYm2yepMsSg+MhZoalPIl9pgOZJWKG6RlGR1jPydOx4zI9lGQ0MjUoO/KzEOTpn7qu9/6EQHM4nL12LoYpRiGM9KLs54lAKziL36441Ed8DSHJI6WR16vB1/eALSK1UYJHDFEuF5hW+dmVe1N1XspPr/LgzTO1U5jvzIAcoTcqu2oOkc6gGpqIvVJxqAoxWSOQsIDmodknuMdQa1KGUvIBmYRWJbzi8Blo2q7NIiil3jmAVi6u873eg5lO96vzS+pIAVaWlpF/wBc8UYBqYWkKtxwKRxgOQLSjv6EydswvBpZW6o8DhgIN7hwYcA8xrGRIov637i1P1aW71EGwZ+yi7rTdAxop5WaVUPUUGgapDKXkM7G6HHGRTF2fqkIc0vIQYx8w803wIAtCK3W8JDl7/iUJezI5JxuAoPzC39t0QaSWkq92Mk+AANk61WcokUSFWwT1KXDHaII2CqV5yg+OIdsHYpcJ9YpVih/6H+Pds+ARjm9Si+s68dow5nYVf8AH+kKyCskf7pdY5CDOwv6txWhwc+ou8GhFpK6uBRwRg6q8cwyJyxzumc5FMNREdJW4kXkiKFXlpavK57iksjeV348M2DcmprdaFFz+cj3/wAgUg9KVz9nGSfDvBbHSU9oUusjMA7eKwS4Qf4CzRqUpw5p+Qi3CsDe6F7/AEFmnqU8p+QkAZuoVx5hV3wmM3J3UFU6s7yIvAqhqZupQyFjCYy8mkXUct5wd4PCjmOk9JdgsOJnFKYCgtLWX9CRSVx7wzH6a/tDi+KXcBRi0tZllgrj+eAoWkol8WqOp/snE33JwuifeC2ekpv1hXOmV79wZf8ANq8pxwThwAbaJGal8FhOqfEhAW8jYnvKc5ENDQNyhPIl9piDd1KW8omUZkL04nqEy+hL7RRzISsUN2+JjPydRcqlzpO2URoZSDlKBYYTOQzcmzsjzwf1UZiAs1MjXLieRuMovil3BjR0suzkU538AGWVuvvvKU0pV98wTIviyuf7vGfcA5p61QX1HEyihArx3KFB6p31FAjgcwWmdqpzTLrIXvr7hzf1VxHzovkcgGhpnZJ5THUE3qkDmiUXwnEFq6lPKYDP1KGUvyoBm5Pq3KXHM4OgUgWak9auzOvuckkQ5gIOU8ZGUCgY5lpPWLq7kp/UlhV/Ag5H5o6qvYvcX0xvHUtIviFRVPclE33SHKy0pLs5YoxBpXzCrcl5BR6Lhw4EB5bWPmlmwkcxan6tLd6iDX6BZsJHMXp+qS3Cgs47JDKUxFkHzD3+hCzO1SGUhnYyJ+wk/rYSKQoSg/MLqi7jrqINSD0lXu9EwKEjpC3h5EGpBH8Qr3YSS4iAthzlby2ygZx8A7UKyShdF0SEG2VSu7WF5jU0tWfCXWIAC1H+OOWIVkFYo8fuMOmVh/j/AE4BGRqiqdWlPrHMBJi/1K9s4vHUL5lbVKt30oxiOYhazOcvQ/MChkXxS2qtxPvkhwFBpBaUryzwWQ/PAFsdJT2hQftI9w6kfMoX9HB1yYLVNySq7plPrIy9QHN9Jyg3TKLozGho6lPKeIzt87E73vK53rUNDS1KeUxIAztSg8nc0oOhKAycmne4J0zi+uNY2M7UoZC8hl5OkfuCe++O4KAx+muv1hwItpL8rHKUdLTurQfeb/6ZVlcVw5jFzl13TO7MkOUJn8WsKt3s+iv+fEUMvLS1dVXsyKScbxNuHzlN2sK/eQakO+LVz9k3VYLI8fx4LavU1/1EYuiXfuEFG0Vid95XOniKNIrBZ2aX2mIcoNQe8rifGQs0T0dPsz+05Ch2XUqQ3epjNyfSsjzTfsojSzNUhu9Rl5OP90b39KOVEQFmI2685+zAiinGP5MFI9LLs5nOV3EKy0LdedV5PdfUknf+QBefxkXe74X+YB2mVqpv6RwI4odw7lAblM65ugcRzRK2U3XneUkkLpXAcoEnKqpzdspALtXUrMpy9ag1A1KOUvyoBq6lZlMGgG9ShlLyAZuT52BXXwfhMFlnaLr+lF3WTuHMJGx4nEjlEqhzM1i2rax6yYAIFpR3dDjsg0s9IVX3HJ10YhlZ6SZfRPdALSy0hVVA3G71gJR6Txw4cA8tro8wt+EjFWgk5UluE2sXMLfJ8DF6cdmluFCss7FDKWIixT5qWaToENDNKyQykMzGLmpZpOgQo6iHpC3hHAoQC0pHSVdVxSwTjD+QaGWkLb7iiXleDSS0hXulglEQK2T1ecouiLtUrJLhB+0Qg2jd7u/WFc6JkLtbVHwg/aKAoKRWH+Pds+ADHRsUa4pRM9o4nWGMrA+z/SEY6T1KJ4pRftJCCDCfavJ1ocCLyvFKKekLdxROSMLiCMMyetP/ALDgZeY6iI6UtP6SlJGAoeknpKssJFJZG+V37hWykRJqK/6hRMr0kSh6jqSWlq6tm92CcYfkxzaPnKa3WiMXbSIB29qDqfdB/gKtM7BPKcXQnAR5QFYJXQvf6C9P1CeQ7t2Ig5l6hXkKL4TGbk4i5Tc7nHB3gNLM1Ct9/sF5DPydJykrr4EZQKYUKxemvcb7Q4ke0l3bgaP82sq2ZYK4xj+FXzG6S6/WHLrJXOBo5l8Wsn7EjfchG78wFHUg9KV5Tick4Od4+Q5som9V2iMusU/QJST0tXlOJSWQc/xhvHNo+cpu1iMDPaR7hA/KErA7ryve6/AXaJaOn2aX2nOrvGflGWjpbyiReJjQ0UbBPIcH7MogGZepQ3YelQy8micpuIq4E7ZRgNTNKyQ3boyGfk+73NU5v2UZgOZp2y5xxKL9pOEPyQUi027+le7Eo+gZla5fVHDrJjkSL4y6v3fqUbgDtBJy1VvOJ9ZCDq4AN4j92TutJ+ylMFoa1VXE4385D84hW/qizSfeikQDU1Csk9xhWfqUMpeQZp6pPcYFC1KGQovhMBFi6qN53uf4VBGUdouzY9ZO8OxEXKi3nB3gAyztF1e1N+0l3AGV/MpZMPp4hKYWkKuM5GGVlpKVWze7LECla9VxjgcIiVXoOBBeCA8pqnzS3yfAxamnZpbhFr9Es2MjkL04rNLd+Xio6gapDKUvSoZmL0En9b9KI0s8rJDKXkMzGLmpZq6zkUxQKGWkLeANIPSUMuMk+AFDLSFp4EOpJaSryzzQEBa5avOUplMUbOpS4fcUhJslqnkZ2iMCOJXijY1KULou2iFFi1P9n6cRJjalHel96UhVMrE8m/Z8QjJJylGF8HbRiCDDPW9oc/XgBQz0pbVApSRjeOYZv972hle+7y3A0RHSVu4oYIx4CjqQWlK8uMk+AZroPNVgsKBdZGYSkHpavLPBZD88BRrFzlNT7Qjufckj3bwHN83KD3lEyjMieKtE7BPLv8BHlCk5Qb6qyiReJi7RKwTf1TEBZhWKE/ZLCGAz8n9QUa5vgWBDQzisEMheWIhyfRsSv4ufcUqgugrGR5y6p1ocHbSXfvxHUYtLWZSjghDu78RzH6S/tDn1kp+gNH+aWZSlJDj3ihaQi+lqzrqRkTrlkfzxAbXSU9ojF20j3h1zvildVfsX11dPhO+e4BrlzlNZ9MrjxREHcojsEuEvWoaGlqFk/YSv3YDNyjLR0roXk/wGhqFYLMiXkEBZR2KG7GeNYy8m0nqX4zI3c1GqoamWm9Sg6XqM3JzUFvk7ZKABmYVquzSPrJ44hSS0z/HM5lC7iCyzL3q9zuljf7SZR9AUD0s+zf3mjxgAZoIn75TvOXWQ49wXlEk5UT+sRRiSUg7QK2U7z80P2Ct87Mn1c6btlKIDU1NUnuMCg6lDIXlgC0tUnuAZ+pQd1S8gEGGdiW87n+oDLPnrs36kvziHYxOVOxm+QmzDP3q8vqk6KUYgCpS0pLJj9Iala9Vx8j/gKqLSksmP0wugGpZH79U50X9wix6IIA4GnlNU+ajmKYvTSs0vyIztc3Io5hopx2aW71FYGgk5UhlIZmMk9FLNN8CGmhatDKWEJDOxknoJVv5xxfIUChlbreEPWIFILSUJez/7gOoOvXcJ/wCu4Mv+ZQ3YSS4iBWwVarOUDOJSuFmoVke8sNohFrFzlXaFOZS9RZralLhLrFOoUUWag+zP7QjI1KP933GHWFYH2f6cAjJKyR3pT6xzARYpO97W+0PyIChfMrdxTkiGY39TtDg6BY+INFf8Qs3FHAoQAKvPSkLujg+5ZxAbJ89T2iMDPaRkAv8Am1eSWCyILY6ajtCi7aQ7wDt9IyUG695XOLzqFWpqE8v5dWJt7UnGsoP8BZpI2KeXDzuEAZR6OryF5CPJ/UF+zoFAXZxWCvIWMCEOT6LlBbzgZeB1hQrGSeku7RIr37SQNGLS1mWWCuP5cOZBc5dfrDl1kjgW4dRjL4pZP2Sgb7lcbhRy93xauuv2Lnnc5OF35gA2Omp7QoYo9wK9/wAWrl7ByknxCto+cpqfaFAzdzkRAeUSD1CULrzMvKsaafWpTxQPyMZuUKblCX7u8RpppWKeQ/IxQGWjYoFgMvJtGwLfAnQIaWUjYK8pQd4CPJ8rG99c3wIQBlaxdmm/bWdwZEz+KPs5Yox4As0z94tvvjmT/gIj82fZ4zR4QMAWlrlG8/NAFvlZlf0oO6qUxzQ1ynecXRRwrAb6D1ZF9UiPZSmA1tPVJ7jAZ5vUoZSnLEBqnYp7jn5kOZxvUq3V80pyxrARYuqL+JFIBmIuWLsUn+KQLDI/dVk6vCRSAZutXby80hFwKB6UeS5+JQDUsrdVG/gORLSTyeoNLMvfKqpzwBcPQeOAeOBXkNg6kM5CzU1SXDzISauxmIO1CskuHmQrCtB1SGUvIRY5vQPMfoK0ArJDKXkIMI7P+45YSFBoRWy3hMFeWkIbvRMdQiP3q3fMBcekoF9MsEovABrdJVnKOJB20die9GXWKYDUSckqzlKZYCjXQeqMt3mQBluoPs/0gMjVIxvr/uMGkVKEuzP7QrGN6lHj9xgJMZEiJY7rnDAgKGkfxK3cUSkULw7HQcSeKZn4EFoKb6QuwdCDiiA5f80hVsyOSyN35uAa/TUZ8OsiHWEfxKJw9mZ/XAI1jtFGb9SH7kAo3NVxKeMhZpFYp7t4g3Dsv7iGhoovVJFVd6iBWeVghkLCAiwXe5RdXfF/iL0DUoZCu3DNyfTeoIyfG++8BzGKtd2hwIonIwKP80sr2bn4K4fl45ioONd2hnGJmfqBR1mlrSefRuhcr/cUdSfm1VWycCqqTjfLvDNYy9pS93TKJzK5wFIVPpStKqpEyuruTi/d3Dmwk5JTfWsIvEhB3KFE/cm6/wBopeo1Uw7JPIfkMvKA7E3zK8n+DxqphWSWQ8ICgMw7JDd+XiDBM/clvmR7JSGhnk5Ug+9wx8nU3qCOu+LpFIQUZmsXVRl9af5xConpf+PGZcAWYTlq7eXiaZ+pgomfxRy93M73yuAc0jtlO85TR/KgnKLVf3RIzglIBqnbKMxwKaH7ijcQer4xfI5ANLTRsk8pxd4jmdqVceaWMBzSOxTymCztUhlIQZ2GVlxk6BA0DWrq4lHfCAZjIOVuqvhuILQU7VaWJeola6KJaSd/QljMGmpOXKq5x3QiAXzOPu/U4g00rZVvP0FVteOBHCD/2Q==">
          <a:extLst>
            <a:ext uri="{FF2B5EF4-FFF2-40B4-BE49-F238E27FC236}">
              <a16:creationId xmlns:a16="http://schemas.microsoft.com/office/drawing/2014/main" id="{6861B07F-18E8-4DB9-ADFF-4B40DA4BC4A1}"/>
            </a:ext>
          </a:extLst>
        </xdr:cNvPr>
        <xdr:cNvSpPr>
          <a:spLocks noChangeAspect="1" noChangeArrowheads="1"/>
        </xdr:cNvSpPr>
      </xdr:nvSpPr>
      <xdr:spPr bwMode="auto">
        <a:xfrm>
          <a:off x="114300" y="16897350"/>
          <a:ext cx="295275" cy="28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295275</xdr:colOff>
      <xdr:row>56</xdr:row>
      <xdr:rowOff>39313</xdr:rowOff>
    </xdr:to>
    <xdr:sp macro="" textlink="">
      <xdr:nvSpPr>
        <xdr:cNvPr id="5" name="AutoShape 172" descr="data:image/jpeg;base64,/9j/4AAQSkZJRgABAQAAAQABAAD/2wCEAAkGBhQSERUUExQWFBQWGCAXFxgXGRkbGBgXFxwfGBcYFxocHCYeHBojHBcVHy8gIycpLCwsFR4xNTAqNSYrLCkBCQoKDQwOGA8PFCkcFBgpKSkpKSwpKSksKSkpKSkpKSkpKSksKSkpLCkpKSwpKSkpKSkpKSkpLCkpKSkpKSkpKf/AABEIAK4BIgMBIgACEQEDEQH/xAAaAAADAQEBAQAAAAAAAAAAAAABAgMEAAUG/8QAQRAAAAIGBgUJBwMEAwEAAAAAAAECAwURQVEEISMxYXIkM0JxgQYiMlJzkaGxwRITFDRisvDC0eFDgoPxU2PSRP/EABcBAQEBAQAAAAAAAAAAAAAAAAABAgP/xAAYEQEBAAMAAAAAAAAAAAAAAAAAARExQf/aAAwDAQACEQMRAD8A+3pmtVgthB6udcnwMCnpOWK3m6urwDtfVzrk8cHValnZJZT8gjM1SPHzMUpGqSyn5CTJ1RbznM5gM7EPWR55xeHU/Mp1bN7ikjG//QVipVrSe9yZxI/K4OrR0lI/plgjHgA6mnbKuM/9d4DeNyr+6btlKJjmgVsp3nPAc3yP3NT74X3HgYo0tArJPdJ/gOZ2qQqcfslB0JANInqU8phmcVkhuIBj5OHYlW+uuszrcUTBZiVsvJ20UrzNOVcrx3J5Fyq99e/ZRiY5m69fUd5SmlLh3gCkjpZZJHOdwDQSL3ymuJxxRvKI5Z84j2Zzn3Dmom5coxM4lNDvAdyhQs0anuTkR7KRR3jS1TskuEXbRRGblIiXukXk/nSM3c1Kuoa2odklwi7aKIAUPUIdmX2kIMEnKSKRpS6xyGih6hCPMLHZKV4gwNSUKzg6MgoRilWu7RKczC0U9LWl9JRKSELxRkXru0OL4n3bglGLS1lWyUMEIxAClFpSo/pPyTDNjpKb9YUple8GkmXxKsouOOCcI/kgjaJ6Smp9oUHxLu3gKtxIyUm516N7+sUhekahJ/8Axn9oztw3KT3oxdtFFxjTSisUsh+QAMrVI8fuMQYJcxLPj1UZjQytUjx+4xBgatLOc5I3vEDUMrZbXLyCrS0pCrYvr+qNwag69dwljKvvHJfNFkxmlwiKA1T5yon7c3RLDEM2kXqUuGO0RhWprFObDrIT3wBbeqONZXP9AF11Sk8EDwuR8AjKOxRjfH6jiKU43KU8h+RhWWVkjH/ZiDOxkak8Uzg6BAUVLSFtdxFU/AoQBYityCWKWPVRmDQtct4S/IAFWlpKF3RlmiOaKVopr2vVEFP5kp+xjjwCtEj96pk/CaMwHojgRwDzWh01Wb9gzWKyNw5oFzlebCZB2qVkl/M8ADr0bJLIfkJsrVlvPzMWPVnl9BBjnZcTi+JgJMhByS3PhNIEkdKPFD9gWYfPW1bUirrSHf8A1f2Y/wCgCtGpcprifmj41gt7Unvwkc6gGom5apxSmRRR7w7c1J7yg/wFF2gVinkPyBZ2qQ3BacdinkPCAZmHZofkTAZWDq0sxxfBEBno6Qu4QxSjG8FgP92k/rYdVGQVnkXxK+fN9QHLXfGIz93OvagHaRWqnN+pAKsPS0ck80OAZqIEaxTMkqqvqQALyjRepLM+8yglKsamrqUz3eZTEOUCTlN7jfEzIrjiRC7VJ6lOp9UnxkANB1CGQvtKVXcM7AIvcE6Zwd4DQztQhVsFB0JQGfk+dgW84vLvkA5kdJdW+0OOJhaOhpSy6tEoYIRf6BmUXPXVO55wKaV0wigtLWV7HorACkHpSqvZOp+CcO8Fsoc5TU9ywoYkBSS0tXf0cHXLOP4Q5tdJT2hTmUgDt9JyhI8Si6JRGqkG9SlkPHZGduFYnf0kbnTxF6WVgnkP7TAcyUXKkSc6/wC4xFg1qzjzpv2UcBdk6pHj9xiHJ9KzPNEyf0UZVADQELZcc3eoKSOlFkufjICgFbLqivKG+84jq/iou92+8pyvAc0jtVNT+dJ8UO4FuJOVcSKs3TkOaCL1qnAzh9SHcA3UnKyzFF0DAaWgVknlPyAZ6LlSG4c1Dsk9xwf4DqEdkhlLCAgysM3qzPGBvgQ6ga1dvKX1AsI7Et83wKIVma1fVtFAyfWlGIBjPSdyE8ZCbSRtlFT3Gcqq0fyoURT0kyedSFz8SgFp6L1ymq4zg+KPcA9FwIIAo81pverzepCrUKyPh5hGm96vMXmQq0tUb8PMhAyGq/t9BnYpvVFW+s4vjMaVWrLL6DOxjsq5nIaCsvprs0nRS7wEy0ojj7H78IAs5Fy1a6JyPrJd4dM9ILLPfAQRa5n7xTnw6yM/QVbaL1J/7CNc+cpqfzygXWRmYo2DcpPhOeAClKOwTyHhs+ALKTeqQPCb4zHL9Ql2Z/aFY52KHGUEjkAiwuglVtyItlGQFBPSF3CJ+TnFABgFzUy+s/tIGhGfxC4oOKPpABywtKRyYfXxHNU7RRd0seshcCtLSkKti92eMAGudoozzMtpDvAdyjReoPfXWRVON9ZjQ1EXqUy+neM/KFB6g77ygRzgdQ1NIrFPLEAGcVggX0FB0JCLAOxLecX+IszdQryFOWIhyf1Jbzl6VAFY6PPX1OesODn85LvBUu+KTrr9i5+SHHxAYxc9fdrDuf1kp+mIZQekpl9OEkOIBaQWkqzdCT4LIw/JhG4damt1ojF0S77rh1KPS1WWRyWRBbV6qv8AqFEiiXeAduIvUmWJQfGQ00nUpZD+0Zm8Vie8pnHAaaZqU4cw/tMAWUi5Uh+74nEZmAi5WeY4EWyjIaWVqkeMX7RxGfk+i5WdW1J2yiA5na9fdeU8bxx/NVf8fC8uILPSt19ZbMXuvhC4d7Olvd/TvdiVTwBaBWqnefmiFbxuVo1u58yLZSdeGaBWyneccUYfniE5Qu92i+svbKD9lKYDS09Um+W+OFY6iE5ShkLyAa52KfDDaKIND1CHZl9pTAZmBqS3ne70qAZJWi7FORltJTv4fsHYCNiW876gjJS567Oc4JJlH0AOglpJl9GH08YidP8AmFPGfnwHK3/FpS9j/wAhqdr1XGf+u8RXovHAuHAPPaaL/YzF5kHahuVJcJzKQRqFUhmIVaJWSX+okKh6Pq0cpeQzsXV8Tl6DRQzskMpeUxBjFZ3OrP0FC0BG1W75HNIBZ8yjXszzQBoJ2y3h5pArC0lHL/6iIJtgucpzlB8Ue7+BVsm5SlwiZRKQi2UeepzlA+sjLgLtlGxS4YRIBReVgl2Z/aEZB2KHGXWOVQdcdgl2Z47IRj6lHjD6jFEWJcszn5FMGhoaQtPApSLiCx7lmc4vgQWhIn8SuqJ1VbsCjEAFyOloZMfr4BmsXPU17ZS6yMxy9LSleWeCcHVgtUuepv6ZQI9pGfG79gC8oUXqDqfdB/gNLQ1KW6bvERb+oPh+VC7RKxTdf7NQgDO1KD+qWMBDk8g5QV5VneTvAaGdqEH9QvIZuThF7gnOKs7nu8awoRidJfW+0OL3c5KoMoLSk8ssEIhWIXOXX6w73dZKQdR8ysy4yVxuFC0l3xSvLM5Jwc6cQG0XOU9oUCOKMzHUo9LVZTiUlkL/AMwBbJc5T2hQfFHuEBb7vcG+55efEaKdqE4cw/tEG/qD3lFw0U7UJ5Dx2T7wBZRWSN/4ZjPydKyOHOg/qozrGhlFZIbpOjIZ+TyT1XHE9lGYBmclbruEXxShAKSGmP8A+t1xzKL3DmYjbr77ygTr0rnG/vDeyXxb4+6x6xcABp6xy5TiZlflhGIlyhRerRzlB+yl+PFWgjaqcDOU0ZifKErNHPj1UpANTVNypP8Ad0SHUc7FHIWMJxHNTVJ7vUCik9SjigUpYAM7A1Bbzg6MjCso7RdmmRxSlcCwNQjxnPEKyEnrFxSTmXWSl6gCgiXxRz9iWWPAPTSt1PGOEojlZ6UeTH6eAamfMKtxyl3iDe4cGcAA81qnUjmKf7i9N1Z8PMhBq9FHML0/VpbvUhQaFq0cpeQzsXV8ZOgQ0UArJDKXkM7FKzPfjIpigUE7ZbXKOJ/wCtR0hHLLPH8vxC0ArdbwiWPHvBWmfxKFWze7NEArY6SrORXnMpCrYKxPhI9ophGwdaqHPKLol37hVrI2SVT7qnPiUADLNQfZ/pw9ArIJypHjPrHMMnqD7P8ASFZGpRrffF+0cTAQYdyztDlIpA0MtIW1FCcivh/oFjFUsd1zgRQKQSg/Mrrtmci4AHXpaSrL6Z4Jw4BWwi9NR2hQftIgr/mleXB1yzj3ANki9tQ92sJ1/WQl6gKN7Unwi7xF2kVinlOD/AZ28Vie8oi7STcpTP6T8hBzOQcoQK7mFhCUBn5PGXuCcb6zuMz8TF2XqFd3QK666AiwNQVb6ziR+JVBQrGJyS7tDg7aS7xOjJaYtu6JRruVw/ICjH6S6p3POBk96SRxv4BKOemLKz6PWwV7MP5xFApJaYqrPoHJ1yfEFskXtKX/APITt7y/YCkKy+MVm6v2HEdclkbonfiKNZJySmtz0yiRPrLv/kQFvP8Acm695Sm6NQtTysE8iWOyYm2yepMsSg+MhZoalPIl9pgOZJWKG6RlGR1jPydOx4zI9lGQ0MjUoO/KzEOTpn7qu9/6EQHM4nL12LoYpRiGM9KLs54lAKziL36441Ed8DSHJI6WR16vB1/eALSK1UYJHDFEuF5hW+dmVe1N1XspPr/LgzTO1U5jvzIAcoTcqu2oOkc6gGpqIvVJxqAoxWSOQsIDmodknuMdQa1KGUvIBmYRWJbzi8Blo2q7NIiil3jmAVi6u873eg5lO96vzS+pIAVaWlpF/wBc8UYBqYWkKtxwKRxgOQLSjv6EydswvBpZW6o8DhgIN7hwYcA8xrGRIov637i1P1aW71EGwZ+yi7rTdAxop5WaVUPUUGgapDKXkM7G6HHGRTF2fqkIc0vIQYx8w803wIAtCK3W8JDl7/iUJezI5JxuAoPzC39t0QaSWkq92Mk+AANk61WcokUSFWwT1KXDHaII2CqV5yg+OIdsHYpcJ9YpVih/6H+Pds+ARjm9Si+s68dow5nYVf8AH+kKyCskf7pdY5CDOwv6txWhwc+ou8GhFpK6uBRwRg6q8cwyJyxzumc5FMNREdJW4kXkiKFXlpavK57iksjeV348M2DcmprdaFFz+cj3/wAgUg9KVz9nGSfDvBbHSU9oUusjMA7eKwS4Qf4CzRqUpw5p+Qi3CsDe6F7/AEFmnqU8p+QkAZuoVx5hV3wmM3J3UFU6s7yIvAqhqZupQyFjCYy8mkXUct5wd4PCjmOk9JdgsOJnFKYCgtLWX9CRSVx7wzH6a/tDi+KXcBRi0tZllgrj+eAoWkol8WqOp/snE33JwuifeC2ekpv1hXOmV79wZf8ANq8pxwThwAbaJGal8FhOqfEhAW8jYnvKc5ENDQNyhPIl9piDd1KW8omUZkL04nqEy+hL7RRzISsUN2+JjPydRcqlzpO2URoZSDlKBYYTOQzcmzsjzwf1UZiAs1MjXLieRuMovil3BjR0suzkU538AGWVuvvvKU0pV98wTIviyuf7vGfcA5p61QX1HEyihArx3KFB6p31FAjgcwWmdqpzTLrIXvr7hzf1VxHzovkcgGhpnZJ5THUE3qkDmiUXwnEFq6lPKYDP1KGUvyoBm5Pq3KXHM4OgUgWak9auzOvuckkQ5gIOU8ZGUCgY5lpPWLq7kp/UlhV/Ag5H5o6qvYvcX0xvHUtIviFRVPclE33SHKy0pLs5YoxBpXzCrcl5BR6Lhw4EB5bWPmlmwkcxan6tLd6iDX6BZsJHMXp+qS3Cgs47JDKUxFkHzD3+hCzO1SGUhnYyJ+wk/rYSKQoSg/MLqi7jrqINSD0lXu9EwKEjpC3h5EGpBH8Qr3YSS4iAthzlby2ygZx8A7UKyShdF0SEG2VSu7WF5jU0tWfCXWIAC1H+OOWIVkFYo8fuMOmVh/j/AE4BGRqiqdWlPrHMBJi/1K9s4vHUL5lbVKt30oxiOYhazOcvQ/MChkXxS2qtxPvkhwFBpBaUryzwWQ/PAFsdJT2hQftI9w6kfMoX9HB1yYLVNySq7plPrIy9QHN9Jyg3TKLozGho6lPKeIzt87E73vK53rUNDS1KeUxIAztSg8nc0oOhKAycmne4J0zi+uNY2M7UoZC8hl5OkfuCe++O4KAx+muv1hwItpL8rHKUdLTurQfeb/6ZVlcVw5jFzl13TO7MkOUJn8WsKt3s+iv+fEUMvLS1dVXsyKScbxNuHzlN2sK/eQakO+LVz9k3VYLI8fx4LavU1/1EYuiXfuEFG0Vid95XOniKNIrBZ2aX2mIcoNQe8rifGQs0T0dPsz+05Ch2XUqQ3epjNyfSsjzTfsojSzNUhu9Rl5OP90b39KOVEQFmI2685+zAiinGP5MFI9LLs5nOV3EKy0LdedV5PdfUknf+QBefxkXe74X+YB2mVqpv6RwI4odw7lAblM65ugcRzRK2U3XneUkkLpXAcoEnKqpzdspALtXUrMpy9ag1A1KOUvyoBq6lZlMGgG9ShlLyAZuT52BXXwfhMFlnaLr+lF3WTuHMJGx4nEjlEqhzM1i2rax6yYAIFpR3dDjsg0s9IVX3HJ10YhlZ6SZfRPdALSy0hVVA3G71gJR6Txw4cA8tro8wt+EjFWgk5UluE2sXMLfJ8DF6cdmluFCss7FDKWIixT5qWaToENDNKyQykMzGLmpZpOgQo6iHpC3hHAoQC0pHSVdVxSwTjD+QaGWkLb7iiXleDSS0hXulglEQK2T1ecouiLtUrJLhB+0Qg2jd7u/WFc6JkLtbVHwg/aKAoKRWH+Pds+ADHRsUa4pRM9o4nWGMrA+z/SEY6T1KJ4pRftJCCDCfavJ1ocCLyvFKKekLdxROSMLiCMMyetP/ALDgZeY6iI6UtP6SlJGAoeknpKssJFJZG+V37hWykRJqK/6hRMr0kSh6jqSWlq6tm92CcYfkxzaPnKa3WiMXbSIB29qDqfdB/gKtM7BPKcXQnAR5QFYJXQvf6C9P1CeQ7t2Ig5l6hXkKL4TGbk4i5Tc7nHB3gNLM1Ct9/sF5DPydJykrr4EZQKYUKxemvcb7Q4ke0l3bgaP82sq2ZYK4xj+FXzG6S6/WHLrJXOBo5l8Wsn7EjfchG78wFHUg9KV5Tick4Od4+Q5som9V2iMusU/QJST0tXlOJSWQc/xhvHNo+cpu1iMDPaR7hA/KErA7ryve6/AXaJaOn2aX2nOrvGflGWjpbyiReJjQ0UbBPIcH7MogGZepQ3YelQy8micpuIq4E7ZRgNTNKyQ3boyGfk+73NU5v2UZgOZp2y5xxKL9pOEPyQUi027+le7Eo+gZla5fVHDrJjkSL4y6v3fqUbgDtBJy1VvOJ9ZCDq4AN4j92TutJ+ylMFoa1VXE4385D84hW/qizSfeikQDU1Csk9xhWfqUMpeQZp6pPcYFC1KGQovhMBFi6qN53uf4VBGUdouzY9ZO8OxEXKi3nB3gAyztF1e1N+0l3AGV/MpZMPp4hKYWkKuM5GGVlpKVWze7LECla9VxjgcIiVXoOBBeCA8pqnzS3yfAxamnZpbhFr9Es2MjkL04rNLd+Xio6gapDKUvSoZmL0En9b9KI0s8rJDKXkMzGLmpZq6zkUxQKGWkLeANIPSUMuMk+AFDLSFp4EOpJaSryzzQEBa5avOUplMUbOpS4fcUhJslqnkZ2iMCOJXijY1KULou2iFFi1P9n6cRJjalHel96UhVMrE8m/Z8QjJJylGF8HbRiCDDPW9oc/XgBQz0pbVApSRjeOYZv972hle+7y3A0RHSVu4oYIx4CjqQWlK8uMk+AZroPNVgsKBdZGYSkHpavLPBZD88BRrFzlNT7Qjufckj3bwHN83KD3lEyjMieKtE7BPLv8BHlCk5Qb6qyiReJi7RKwTf1TEBZhWKE/ZLCGAz8n9QUa5vgWBDQzisEMheWIhyfRsSv4ufcUqgugrGR5y6p1ocHbSXfvxHUYtLWZSjghDu78RzH6S/tDn1kp+gNH+aWZSlJDj3ihaQi+lqzrqRkTrlkfzxAbXSU9ojF20j3h1zvildVfsX11dPhO+e4BrlzlNZ9MrjxREHcojsEuEvWoaGlqFk/YSv3YDNyjLR0roXk/wGhqFYLMiXkEBZR2KG7GeNYy8m0nqX4zI3c1GqoamWm9Sg6XqM3JzUFvk7ZKABmYVquzSPrJ44hSS0z/HM5lC7iCyzL3q9zuljf7SZR9AUD0s+zf3mjxgAZoIn75TvOXWQ49wXlEk5UT+sRRiSUg7QK2U7z80P2Ct87Mn1c6btlKIDU1NUnuMCg6lDIXlgC0tUnuAZ+pQd1S8gEGGdiW87n+oDLPnrs36kvziHYxOVOxm+QmzDP3q8vqk6KUYgCpS0pLJj9Iala9Vx8j/gKqLSksmP0wugGpZH79U50X9wix6IIA4GnlNU+ajmKYvTSs0vyIztc3Io5hopx2aW71FYGgk5UhlIZmMk9FLNN8CGmhatDKWEJDOxknoJVv5xxfIUChlbreEPWIFILSUJez/7gOoOvXcJ/wCu4Mv+ZQ3YSS4iBWwVarOUDOJSuFmoVke8sNohFrFzlXaFOZS9RZralLhLrFOoUUWag+zP7QjI1KP933GHWFYH2f6cAjJKyR3pT6xzARYpO97W+0PyIChfMrdxTkiGY39TtDg6BY+INFf8Qs3FHAoQAKvPSkLujg+5ZxAbJ89T2iMDPaRkAv8Am1eSWCyILY6ajtCi7aQ7wDt9IyUG695XOLzqFWpqE8v5dWJt7UnGsoP8BZpI2KeXDzuEAZR6OryF5CPJ/UF+zoFAXZxWCvIWMCEOT6LlBbzgZeB1hQrGSeku7RIr37SQNGLS1mWWCuP5cOZBc5dfrDl1kjgW4dRjL4pZP2Sgb7lcbhRy93xauuv2Lnnc5OF35gA2Omp7QoYo9wK9/wAWrl7ByknxCto+cpqfaFAzdzkRAeUSD1CULrzMvKsaafWpTxQPyMZuUKblCX7u8RpppWKeQ/IxQGWjYoFgMvJtGwLfAnQIaWUjYK8pQd4CPJ8rG99c3wIQBlaxdmm/bWdwZEz+KPs5Yox4As0z94tvvjmT/gIj82fZ4zR4QMAWlrlG8/NAFvlZlf0oO6qUxzQ1ynecXRRwrAb6D1ZF9UiPZSmA1tPVJ7jAZ5vUoZSnLEBqnYp7jn5kOZxvUq3V80pyxrARYuqL+JFIBmIuWLsUn+KQLDI/dVk6vCRSAZutXby80hFwKB6UeS5+JQDUsrdVG/gORLSTyeoNLMvfKqpzwBcPQeOAeOBXkNg6kM5CzU1SXDzISauxmIO1CskuHmQrCtB1SGUvIRY5vQPMfoK0ArJDKXkIMI7P+45YSFBoRWy3hMFeWkIbvRMdQiP3q3fMBcekoF9MsEovABrdJVnKOJB20die9GXWKYDUSckqzlKZYCjXQeqMt3mQBluoPs/0gMjVIxvr/uMGkVKEuzP7QrGN6lHj9xgJMZEiJY7rnDAgKGkfxK3cUSkULw7HQcSeKZn4EFoKb6QuwdCDiiA5f80hVsyOSyN35uAa/TUZ8OsiHWEfxKJw9mZ/XAI1jtFGb9SH7kAo3NVxKeMhZpFYp7t4g3Dsv7iGhoovVJFVd6iBWeVghkLCAiwXe5RdXfF/iL0DUoZCu3DNyfTeoIyfG++8BzGKtd2hwIonIwKP80sr2bn4K4fl45ioONd2hnGJmfqBR1mlrSefRuhcr/cUdSfm1VWycCqqTjfLvDNYy9pS93TKJzK5wFIVPpStKqpEyuruTi/d3Dmwk5JTfWsIvEhB3KFE/cm6/wBopeo1Uw7JPIfkMvKA7E3zK8n+DxqphWSWQ8ICgMw7JDd+XiDBM/clvmR7JSGhnk5Ug+9wx8nU3qCOu+LpFIQUZmsXVRl9af5xConpf+PGZcAWYTlq7eXiaZ+pgomfxRy93M73yuAc0jtlO85TR/KgnKLVf3RIzglIBqnbKMxwKaH7ijcQer4xfI5ANLTRsk8pxd4jmdqVceaWMBzSOxTymCztUhlIQZ2GVlxk6BA0DWrq4lHfCAZjIOVuqvhuILQU7VaWJeola6KJaSd/QljMGmpOXKq5x3QiAXzOPu/U4g00rZVvP0FVteOBHCD/2Q==">
          <a:extLst>
            <a:ext uri="{FF2B5EF4-FFF2-40B4-BE49-F238E27FC236}">
              <a16:creationId xmlns:a16="http://schemas.microsoft.com/office/drawing/2014/main" id="{860D3516-B72E-4A98-9BED-6B35EBCC2687}"/>
            </a:ext>
          </a:extLst>
        </xdr:cNvPr>
        <xdr:cNvSpPr>
          <a:spLocks noChangeAspect="1" noChangeArrowheads="1"/>
        </xdr:cNvSpPr>
      </xdr:nvSpPr>
      <xdr:spPr bwMode="auto">
        <a:xfrm>
          <a:off x="114300" y="16897350"/>
          <a:ext cx="295275" cy="28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8511-6A60-451F-91E7-874FCD6842EC}">
  <dimension ref="A1:P62"/>
  <sheetViews>
    <sheetView view="pageBreakPreview" topLeftCell="A39" zoomScaleNormal="100" zoomScaleSheetLayoutView="100" workbookViewId="0">
      <selection activeCell="A51" sqref="A51:K51"/>
    </sheetView>
  </sheetViews>
  <sheetFormatPr defaultColWidth="8.90625" defaultRowHeight="12.5"/>
  <cols>
    <col min="1" max="1" width="18.6328125" style="82" customWidth="1"/>
    <col min="2" max="2" width="28.54296875" style="82" customWidth="1"/>
    <col min="3" max="3" width="44.90625" style="82" customWidth="1"/>
    <col min="4" max="4" width="23.6328125" style="82" customWidth="1"/>
    <col min="5" max="6" width="22.36328125" style="82" customWidth="1"/>
    <col min="7" max="7" width="14.6328125" style="82" customWidth="1"/>
    <col min="8" max="8" width="15.6328125" style="82" customWidth="1"/>
    <col min="9" max="11" width="11.6328125" style="82" customWidth="1"/>
    <col min="12" max="13" width="8.90625" style="82"/>
    <col min="14" max="14" width="59.453125" style="82" customWidth="1"/>
    <col min="15" max="16384" width="8.90625" style="82"/>
  </cols>
  <sheetData>
    <row r="1" spans="1:11" ht="38.25" customHeight="1">
      <c r="A1" s="215"/>
      <c r="B1" s="216"/>
      <c r="C1" s="216"/>
      <c r="D1" s="216"/>
      <c r="E1" s="216"/>
      <c r="F1" s="216"/>
      <c r="G1" s="216"/>
      <c r="H1" s="216"/>
      <c r="I1" s="216"/>
      <c r="J1" s="216"/>
      <c r="K1" s="217"/>
    </row>
    <row r="2" spans="1:11" ht="13.25" customHeight="1">
      <c r="A2" s="218"/>
      <c r="B2" s="219"/>
      <c r="C2" s="219"/>
      <c r="D2" s="220"/>
      <c r="E2" s="220"/>
      <c r="F2" s="220"/>
      <c r="G2" s="219"/>
      <c r="H2" s="219"/>
      <c r="I2" s="219"/>
      <c r="J2" s="219"/>
      <c r="K2" s="221"/>
    </row>
    <row r="3" spans="1:11" ht="13.25" customHeight="1">
      <c r="A3" s="36" t="s">
        <v>0</v>
      </c>
      <c r="B3" s="208" t="s">
        <v>168</v>
      </c>
      <c r="C3" s="209"/>
      <c r="D3" s="41" t="s">
        <v>1</v>
      </c>
      <c r="E3" s="208" t="s">
        <v>154</v>
      </c>
      <c r="F3" s="209"/>
      <c r="G3" s="38" t="s">
        <v>3</v>
      </c>
      <c r="H3" s="38" t="s">
        <v>4</v>
      </c>
      <c r="I3" s="38" t="s">
        <v>5</v>
      </c>
      <c r="J3" s="38" t="s">
        <v>6</v>
      </c>
      <c r="K3" s="39" t="s">
        <v>7</v>
      </c>
    </row>
    <row r="4" spans="1:11" ht="13.25" customHeight="1">
      <c r="A4" s="36" t="s">
        <v>8</v>
      </c>
      <c r="B4" s="232" t="s">
        <v>2</v>
      </c>
      <c r="C4" s="233"/>
      <c r="D4" s="36" t="s">
        <v>9</v>
      </c>
      <c r="E4" s="232" t="s">
        <v>2</v>
      </c>
      <c r="F4" s="233"/>
      <c r="G4" s="82" t="s">
        <v>171</v>
      </c>
      <c r="I4" s="248" t="s">
        <v>2</v>
      </c>
      <c r="J4" s="213" t="s">
        <v>2</v>
      </c>
      <c r="K4" s="174"/>
    </row>
    <row r="5" spans="1:11" ht="13.25" customHeight="1">
      <c r="A5" s="36" t="s">
        <v>11</v>
      </c>
      <c r="B5" s="193" t="s">
        <v>169</v>
      </c>
      <c r="C5" s="194"/>
      <c r="D5" s="36" t="s">
        <v>12</v>
      </c>
      <c r="E5" s="250">
        <v>45888</v>
      </c>
      <c r="F5" s="194"/>
      <c r="G5" s="82" t="s">
        <v>155</v>
      </c>
      <c r="I5" s="249"/>
      <c r="J5" s="214"/>
      <c r="K5" s="119"/>
    </row>
    <row r="6" spans="1:11" ht="13">
      <c r="A6" s="36" t="s">
        <v>14</v>
      </c>
      <c r="B6" s="193" t="s">
        <v>170</v>
      </c>
      <c r="C6" s="194"/>
      <c r="D6" s="36" t="s">
        <v>15</v>
      </c>
      <c r="E6" s="193" t="s">
        <v>16</v>
      </c>
      <c r="F6" s="194"/>
      <c r="G6" s="82" t="s">
        <v>172</v>
      </c>
      <c r="I6" s="249"/>
      <c r="J6" s="214"/>
      <c r="K6" s="119"/>
    </row>
    <row r="7" spans="1:11" ht="12.75" customHeight="1">
      <c r="A7" s="36" t="s">
        <v>17</v>
      </c>
      <c r="B7" s="193" t="s">
        <v>170</v>
      </c>
      <c r="C7" s="194"/>
      <c r="D7" s="36" t="s">
        <v>18</v>
      </c>
      <c r="E7" s="193" t="s">
        <v>19</v>
      </c>
      <c r="F7" s="194"/>
      <c r="G7" s="82" t="s">
        <v>48</v>
      </c>
      <c r="I7" s="249"/>
      <c r="J7" s="214"/>
      <c r="K7" s="119"/>
    </row>
    <row r="8" spans="1:11" ht="13.25" customHeight="1">
      <c r="A8" s="37"/>
      <c r="B8" s="202"/>
      <c r="C8" s="202"/>
      <c r="D8" s="37"/>
      <c r="E8" s="203"/>
      <c r="F8" s="204"/>
      <c r="G8" s="82" t="s">
        <v>165</v>
      </c>
      <c r="I8" s="249"/>
      <c r="J8" s="214"/>
      <c r="K8" s="119"/>
    </row>
    <row r="9" spans="1:11" ht="13.25" customHeight="1">
      <c r="A9" s="210" t="s">
        <v>20</v>
      </c>
      <c r="B9" s="211"/>
      <c r="C9" s="212"/>
      <c r="D9" s="205" t="s">
        <v>21</v>
      </c>
      <c r="E9" s="206"/>
      <c r="F9" s="207"/>
      <c r="G9" s="121"/>
      <c r="K9" s="119"/>
    </row>
    <row r="10" spans="1:11" ht="13">
      <c r="A10" s="36" t="s">
        <v>22</v>
      </c>
      <c r="B10" s="195" t="s">
        <v>157</v>
      </c>
      <c r="C10" s="196"/>
      <c r="D10" s="41" t="s">
        <v>23</v>
      </c>
      <c r="E10" s="208" t="s">
        <v>24</v>
      </c>
      <c r="F10" s="209"/>
      <c r="G10" s="121"/>
      <c r="K10" s="119"/>
    </row>
    <row r="11" spans="1:11" ht="25.25" customHeight="1">
      <c r="A11" s="36" t="s">
        <v>25</v>
      </c>
      <c r="B11" s="191" t="s">
        <v>153</v>
      </c>
      <c r="C11" s="192"/>
      <c r="D11" s="165" t="s">
        <v>214</v>
      </c>
      <c r="E11" s="191" t="s">
        <v>167</v>
      </c>
      <c r="F11" s="192"/>
      <c r="G11" s="121"/>
      <c r="K11" s="119"/>
    </row>
    <row r="12" spans="1:11" ht="34.75" customHeight="1">
      <c r="A12" s="36" t="s">
        <v>173</v>
      </c>
      <c r="B12" s="195" t="s">
        <v>175</v>
      </c>
      <c r="C12" s="196"/>
      <c r="D12" s="165" t="s">
        <v>26</v>
      </c>
      <c r="E12" s="191" t="s">
        <v>215</v>
      </c>
      <c r="F12" s="192"/>
      <c r="G12" s="121"/>
      <c r="K12" s="119"/>
    </row>
    <row r="13" spans="1:11" ht="16.75" customHeight="1">
      <c r="A13" s="36" t="s">
        <v>29</v>
      </c>
      <c r="B13" s="191" t="s">
        <v>174</v>
      </c>
      <c r="C13" s="192"/>
      <c r="D13" s="165" t="s">
        <v>158</v>
      </c>
      <c r="E13" s="166" t="s">
        <v>161</v>
      </c>
      <c r="F13" s="167"/>
      <c r="G13" s="121"/>
      <c r="K13" s="119"/>
    </row>
    <row r="14" spans="1:11" ht="13">
      <c r="A14" s="36"/>
      <c r="B14" s="223"/>
      <c r="C14" s="224"/>
      <c r="D14" s="165" t="s">
        <v>27</v>
      </c>
      <c r="E14" s="166" t="s">
        <v>28</v>
      </c>
      <c r="F14" s="167"/>
      <c r="G14" s="121"/>
      <c r="K14" s="119"/>
    </row>
    <row r="15" spans="1:11" ht="13.25" customHeight="1">
      <c r="A15" s="121"/>
      <c r="B15" s="193"/>
      <c r="C15" s="194"/>
      <c r="D15" s="165" t="s">
        <v>30</v>
      </c>
      <c r="E15" s="166" t="s">
        <v>31</v>
      </c>
      <c r="F15" s="167"/>
      <c r="G15" s="121"/>
      <c r="K15" s="119"/>
    </row>
    <row r="16" spans="1:11" ht="13.25" customHeight="1">
      <c r="A16" s="36"/>
      <c r="B16" s="193"/>
      <c r="C16" s="194"/>
      <c r="D16" s="122"/>
      <c r="E16" s="197"/>
      <c r="F16" s="198"/>
      <c r="K16" s="119"/>
    </row>
    <row r="17" spans="1:16" ht="13.25" customHeight="1">
      <c r="A17" s="225" t="s">
        <v>32</v>
      </c>
      <c r="B17" s="226"/>
      <c r="C17" s="227"/>
      <c r="D17" s="228" t="s">
        <v>33</v>
      </c>
      <c r="E17" s="203"/>
      <c r="F17" s="204"/>
      <c r="G17" s="229" t="s">
        <v>34</v>
      </c>
      <c r="H17" s="230"/>
      <c r="I17" s="230"/>
      <c r="J17" s="230"/>
      <c r="K17" s="231"/>
    </row>
    <row r="18" spans="1:16" ht="13.25" customHeight="1">
      <c r="A18" s="89"/>
      <c r="B18" s="90"/>
      <c r="C18" s="90"/>
      <c r="D18" s="89"/>
      <c r="E18" s="90"/>
      <c r="F18" s="91"/>
      <c r="G18" s="93"/>
      <c r="H18" s="93"/>
      <c r="I18" s="93"/>
      <c r="J18" s="93"/>
      <c r="K18" s="94"/>
    </row>
    <row r="19" spans="1:16" ht="13.25" customHeight="1">
      <c r="A19" s="92"/>
      <c r="B19" s="93"/>
      <c r="C19" s="93"/>
      <c r="D19" s="92"/>
      <c r="E19" s="93"/>
      <c r="F19" s="94"/>
      <c r="G19" s="93"/>
      <c r="H19" s="93"/>
      <c r="I19" s="93"/>
      <c r="J19" s="93"/>
      <c r="K19" s="94"/>
    </row>
    <row r="20" spans="1:16" ht="13.25" customHeight="1">
      <c r="A20" s="92"/>
      <c r="B20" s="93"/>
      <c r="C20" s="93"/>
      <c r="D20" s="92"/>
      <c r="E20" s="93"/>
      <c r="F20" s="94"/>
      <c r="G20" s="93"/>
      <c r="H20" s="93"/>
      <c r="I20" s="93"/>
      <c r="J20" s="93"/>
      <c r="K20" s="94"/>
    </row>
    <row r="21" spans="1:16" ht="13.25" customHeight="1">
      <c r="A21" s="92"/>
      <c r="B21" s="93"/>
      <c r="C21" s="93"/>
      <c r="D21" s="92"/>
      <c r="E21" s="93"/>
      <c r="F21" s="94"/>
      <c r="G21" s="93"/>
      <c r="H21" s="93"/>
      <c r="I21" s="93"/>
      <c r="J21" s="93"/>
      <c r="K21" s="94"/>
      <c r="P21" s="82" t="s">
        <v>35</v>
      </c>
    </row>
    <row r="22" spans="1:16" ht="13.25" customHeight="1">
      <c r="A22" s="92"/>
      <c r="B22" s="93"/>
      <c r="C22" s="93"/>
      <c r="D22" s="92"/>
      <c r="E22" s="93"/>
      <c r="F22" s="94"/>
      <c r="G22" s="93"/>
      <c r="H22" s="93"/>
      <c r="I22" s="93"/>
      <c r="J22" s="93"/>
      <c r="K22" s="94"/>
    </row>
    <row r="23" spans="1:16" ht="13.25" customHeight="1">
      <c r="A23" s="92"/>
      <c r="B23" s="93"/>
      <c r="C23" s="93"/>
      <c r="D23" s="92"/>
      <c r="E23" s="93"/>
      <c r="F23" s="94"/>
      <c r="G23" s="93"/>
      <c r="H23" s="93"/>
      <c r="I23" s="93"/>
      <c r="J23" s="93"/>
      <c r="K23" s="94"/>
    </row>
    <row r="24" spans="1:16" ht="13.25" customHeight="1">
      <c r="A24" s="92"/>
      <c r="B24" s="93"/>
      <c r="C24" s="93"/>
      <c r="D24" s="92"/>
      <c r="E24" s="93"/>
      <c r="F24" s="94"/>
      <c r="G24" s="93"/>
      <c r="H24" s="93"/>
      <c r="I24" s="93"/>
      <c r="J24" s="93"/>
      <c r="K24" s="94"/>
    </row>
    <row r="25" spans="1:16" ht="13.25" customHeight="1">
      <c r="A25" s="92"/>
      <c r="B25" s="93"/>
      <c r="C25" s="93"/>
      <c r="D25" s="92"/>
      <c r="E25" s="93"/>
      <c r="F25" s="94"/>
      <c r="G25" s="93"/>
      <c r="H25" s="93"/>
      <c r="I25" s="93"/>
      <c r="J25" s="93"/>
      <c r="K25" s="94"/>
    </row>
    <row r="26" spans="1:16" ht="13.25" customHeight="1">
      <c r="A26" s="92"/>
      <c r="B26" s="93"/>
      <c r="C26" s="93"/>
      <c r="D26" s="92"/>
      <c r="E26" s="93"/>
      <c r="F26" s="94"/>
      <c r="G26" s="93"/>
      <c r="H26" s="93"/>
      <c r="I26" s="93"/>
      <c r="J26" s="93"/>
      <c r="K26" s="94"/>
    </row>
    <row r="27" spans="1:16" ht="13.25" customHeight="1">
      <c r="A27" s="92"/>
      <c r="B27" s="93"/>
      <c r="C27" s="93"/>
      <c r="D27" s="92"/>
      <c r="E27" s="93"/>
      <c r="F27" s="94"/>
      <c r="G27" s="93"/>
      <c r="H27" s="93"/>
      <c r="I27" s="93"/>
      <c r="J27" s="93"/>
      <c r="K27" s="94"/>
      <c r="N27" s="42"/>
    </row>
    <row r="28" spans="1:16" ht="13.25" customHeight="1">
      <c r="A28" s="92"/>
      <c r="B28" s="93"/>
      <c r="C28" s="93"/>
      <c r="D28" s="92"/>
      <c r="E28" s="93"/>
      <c r="F28" s="94"/>
      <c r="G28" s="93"/>
      <c r="H28" s="93"/>
      <c r="I28" s="93"/>
      <c r="J28" s="93"/>
      <c r="K28" s="94"/>
    </row>
    <row r="29" spans="1:16" ht="13.25" customHeight="1">
      <c r="A29" s="92"/>
      <c r="B29" s="93"/>
      <c r="C29" s="93"/>
      <c r="D29" s="92"/>
      <c r="E29" s="93"/>
      <c r="F29" s="94"/>
      <c r="G29" s="93"/>
      <c r="H29" s="93"/>
      <c r="I29" s="93"/>
      <c r="J29" s="93"/>
      <c r="K29" s="94"/>
      <c r="N29" s="42"/>
    </row>
    <row r="30" spans="1:16" ht="13.25" customHeight="1">
      <c r="A30" s="92"/>
      <c r="B30" s="93"/>
      <c r="C30" s="93"/>
      <c r="D30" s="92"/>
      <c r="E30" s="93"/>
      <c r="F30" s="94"/>
      <c r="G30" s="93"/>
      <c r="H30" s="93"/>
      <c r="I30" s="93"/>
      <c r="J30" s="93"/>
      <c r="K30" s="94"/>
    </row>
    <row r="31" spans="1:16" ht="13.25" customHeight="1">
      <c r="A31" s="92"/>
      <c r="B31" s="93"/>
      <c r="C31" s="93"/>
      <c r="D31" s="92"/>
      <c r="E31" s="93"/>
      <c r="F31" s="94"/>
      <c r="G31" s="93"/>
      <c r="H31" s="93"/>
      <c r="I31" s="93"/>
      <c r="J31" s="93"/>
      <c r="K31" s="94"/>
    </row>
    <row r="32" spans="1:16" ht="13.25" customHeight="1">
      <c r="A32" s="92"/>
      <c r="B32" s="93"/>
      <c r="C32" s="93"/>
      <c r="D32" s="92"/>
      <c r="E32" s="93"/>
      <c r="F32" s="94"/>
      <c r="G32" s="93"/>
      <c r="H32" s="93"/>
      <c r="I32" s="93"/>
      <c r="J32" s="93"/>
      <c r="K32" s="94"/>
    </row>
    <row r="33" spans="1:14" ht="13.25" customHeight="1">
      <c r="A33" s="92"/>
      <c r="B33" s="93"/>
      <c r="C33" s="93"/>
      <c r="D33" s="92"/>
      <c r="E33" s="93"/>
      <c r="F33" s="94"/>
      <c r="G33" s="93"/>
      <c r="H33" s="93"/>
      <c r="I33" s="93"/>
      <c r="J33" s="93"/>
      <c r="K33" s="94"/>
    </row>
    <row r="34" spans="1:14" ht="13.25" customHeight="1">
      <c r="A34" s="92"/>
      <c r="B34" s="93"/>
      <c r="C34" s="93"/>
      <c r="D34" s="92"/>
      <c r="E34" s="93"/>
      <c r="F34" s="94"/>
      <c r="G34" s="93"/>
      <c r="H34" s="93"/>
      <c r="I34" s="93"/>
      <c r="J34" s="93"/>
      <c r="K34" s="94"/>
      <c r="N34" s="42"/>
    </row>
    <row r="35" spans="1:14" ht="13.25" customHeight="1">
      <c r="A35" s="92"/>
      <c r="B35" s="93"/>
      <c r="C35" s="93"/>
      <c r="D35" s="92"/>
      <c r="E35" s="93"/>
      <c r="F35" s="94"/>
      <c r="G35" s="93"/>
      <c r="H35" s="93"/>
      <c r="I35" s="93"/>
      <c r="J35" s="93"/>
      <c r="K35" s="94"/>
      <c r="N35" s="42"/>
    </row>
    <row r="36" spans="1:14" ht="13.25" customHeight="1">
      <c r="A36" s="92"/>
      <c r="B36" s="93"/>
      <c r="C36" s="93"/>
      <c r="D36" s="92"/>
      <c r="E36" s="93"/>
      <c r="F36" s="94"/>
      <c r="G36" s="93"/>
      <c r="H36" s="93"/>
      <c r="I36" s="93"/>
      <c r="J36" s="93"/>
      <c r="K36" s="94"/>
    </row>
    <row r="37" spans="1:14" ht="13.25" customHeight="1">
      <c r="A37" s="92"/>
      <c r="B37" s="93"/>
      <c r="C37" s="93"/>
      <c r="D37" s="92"/>
      <c r="E37" s="93"/>
      <c r="F37" s="94"/>
      <c r="G37" s="93"/>
      <c r="H37" s="93"/>
      <c r="I37" s="93"/>
      <c r="J37" s="93"/>
      <c r="K37" s="94"/>
    </row>
    <row r="38" spans="1:14" ht="13.25" customHeight="1">
      <c r="A38" s="92"/>
      <c r="B38" s="93"/>
      <c r="C38" s="93"/>
      <c r="D38" s="92"/>
      <c r="E38" s="93"/>
      <c r="F38" s="94"/>
      <c r="G38" s="93"/>
      <c r="H38" s="93"/>
      <c r="I38" s="93"/>
      <c r="J38" s="93"/>
      <c r="K38" s="94"/>
    </row>
    <row r="39" spans="1:14" ht="13.25" customHeight="1">
      <c r="A39" s="92"/>
      <c r="B39" s="93"/>
      <c r="C39" s="93"/>
      <c r="D39" s="92"/>
      <c r="E39" s="93"/>
      <c r="F39" s="94"/>
      <c r="G39" s="93"/>
      <c r="H39" s="93"/>
      <c r="I39" s="93"/>
      <c r="J39" s="93"/>
      <c r="K39" s="94"/>
    </row>
    <row r="40" spans="1:14" ht="13.25" customHeight="1">
      <c r="A40" s="92"/>
      <c r="B40" s="93"/>
      <c r="C40" s="93"/>
      <c r="D40" s="92"/>
      <c r="E40" s="93"/>
      <c r="F40" s="94"/>
      <c r="G40" s="93"/>
      <c r="H40" s="93"/>
      <c r="I40" s="93"/>
      <c r="J40" s="93"/>
      <c r="K40" s="94"/>
      <c r="N40" s="42"/>
    </row>
    <row r="41" spans="1:14" ht="13.25" customHeight="1">
      <c r="A41" s="92"/>
      <c r="B41" s="93"/>
      <c r="C41" s="93"/>
      <c r="D41" s="92"/>
      <c r="E41" s="93"/>
      <c r="F41" s="94"/>
      <c r="G41" s="93"/>
      <c r="H41" s="93"/>
      <c r="I41" s="93"/>
      <c r="J41" s="93"/>
      <c r="K41" s="94"/>
    </row>
    <row r="42" spans="1:14" ht="13.25" customHeight="1">
      <c r="A42" s="92"/>
      <c r="B42" s="93"/>
      <c r="C42" s="93"/>
      <c r="D42" s="92"/>
      <c r="E42" s="93"/>
      <c r="F42" s="94"/>
      <c r="G42" s="93"/>
      <c r="H42" s="93"/>
      <c r="I42" s="93"/>
      <c r="J42" s="93"/>
      <c r="K42" s="94"/>
    </row>
    <row r="43" spans="1:14" ht="13.25" customHeight="1">
      <c r="A43" s="92"/>
      <c r="B43" s="93"/>
      <c r="C43" s="93"/>
      <c r="D43" s="92"/>
      <c r="E43" s="93"/>
      <c r="F43" s="94"/>
      <c r="G43" s="93"/>
      <c r="H43" s="93"/>
      <c r="I43" s="93"/>
      <c r="J43" s="93"/>
      <c r="K43" s="94"/>
    </row>
    <row r="44" spans="1:14" ht="13.25" customHeight="1">
      <c r="A44" s="95"/>
      <c r="B44" s="96"/>
      <c r="C44" s="96"/>
      <c r="D44" s="95"/>
      <c r="E44" s="96"/>
      <c r="F44" s="97"/>
      <c r="G44" s="96"/>
      <c r="H44" s="96"/>
      <c r="I44" s="96"/>
      <c r="J44" s="96"/>
      <c r="K44" s="97"/>
      <c r="N44" s="42"/>
    </row>
    <row r="45" spans="1:14" ht="13.25" customHeight="1">
      <c r="A45" s="114"/>
      <c r="B45" s="222" t="s">
        <v>36</v>
      </c>
      <c r="C45" s="222"/>
      <c r="D45" s="222"/>
      <c r="E45" s="222"/>
      <c r="F45" s="222"/>
      <c r="G45" s="222"/>
      <c r="H45" s="222"/>
      <c r="I45" s="222"/>
      <c r="J45" s="222"/>
      <c r="K45" s="115"/>
    </row>
    <row r="46" spans="1:14" ht="13.4" customHeight="1">
      <c r="A46" s="199" t="s">
        <v>216</v>
      </c>
      <c r="B46" s="200"/>
      <c r="C46" s="200"/>
      <c r="D46" s="200"/>
      <c r="E46" s="200"/>
      <c r="F46" s="200"/>
      <c r="G46" s="200"/>
      <c r="H46" s="200"/>
      <c r="I46" s="200"/>
      <c r="J46" s="200"/>
      <c r="K46" s="201"/>
      <c r="L46" s="316"/>
    </row>
    <row r="47" spans="1:14" s="320" customFormat="1" ht="31.5" customHeight="1">
      <c r="A47" s="317" t="s">
        <v>217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4" ht="13.4" customHeight="1">
      <c r="A48" s="199" t="s">
        <v>219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1"/>
    </row>
    <row r="49" spans="1:11" ht="13.4" customHeight="1">
      <c r="A49" s="199" t="s">
        <v>218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1"/>
    </row>
    <row r="50" spans="1:11" ht="13.4" customHeight="1">
      <c r="A50" s="199" t="s">
        <v>220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1"/>
    </row>
    <row r="51" spans="1:11" ht="13.4" customHeight="1">
      <c r="A51" s="199" t="s">
        <v>224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1"/>
    </row>
    <row r="52" spans="1:11" ht="13.4" customHeight="1">
      <c r="A52" s="199" t="s">
        <v>221</v>
      </c>
      <c r="B52" s="200"/>
      <c r="C52" s="200"/>
      <c r="D52" s="200"/>
      <c r="E52" s="200"/>
      <c r="F52" s="200"/>
      <c r="G52" s="200"/>
      <c r="H52" s="200"/>
      <c r="I52" s="200"/>
      <c r="J52" s="200"/>
      <c r="K52" s="201"/>
    </row>
    <row r="53" spans="1:11" ht="13.4" customHeight="1">
      <c r="A53" s="199" t="s">
        <v>222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1"/>
    </row>
    <row r="54" spans="1:11" ht="13.4" customHeight="1">
      <c r="A54" s="199" t="s">
        <v>223</v>
      </c>
      <c r="B54" s="200"/>
      <c r="C54" s="200"/>
      <c r="D54" s="200"/>
      <c r="E54" s="200"/>
      <c r="F54" s="200"/>
      <c r="G54" s="200"/>
      <c r="H54" s="200"/>
      <c r="I54" s="200"/>
      <c r="J54" s="200"/>
      <c r="K54" s="201"/>
    </row>
    <row r="55" spans="1:11" ht="13.4" customHeight="1">
      <c r="A55" s="199" t="s">
        <v>225</v>
      </c>
      <c r="B55" s="200"/>
      <c r="C55" s="200"/>
      <c r="D55" s="200"/>
      <c r="E55" s="200"/>
      <c r="F55" s="200"/>
      <c r="G55" s="200"/>
      <c r="H55" s="200"/>
      <c r="I55" s="200"/>
      <c r="J55" s="200"/>
      <c r="K55" s="201"/>
    </row>
    <row r="56" spans="1:11" ht="13.4" customHeight="1">
      <c r="A56" s="199"/>
      <c r="B56" s="200"/>
      <c r="C56" s="200"/>
      <c r="D56" s="200"/>
      <c r="E56" s="200"/>
      <c r="F56" s="200"/>
      <c r="G56" s="200"/>
      <c r="H56" s="200"/>
      <c r="I56" s="200"/>
      <c r="J56" s="200"/>
      <c r="K56" s="201"/>
    </row>
    <row r="57" spans="1:11" ht="13.4" customHeight="1">
      <c r="A57" s="199" t="s">
        <v>226</v>
      </c>
      <c r="B57" s="200"/>
      <c r="C57" s="200"/>
      <c r="D57" s="200"/>
      <c r="E57" s="200"/>
      <c r="F57" s="200"/>
      <c r="G57" s="200"/>
      <c r="H57" s="200"/>
      <c r="I57" s="200"/>
      <c r="J57" s="200"/>
      <c r="K57" s="201"/>
    </row>
    <row r="58" spans="1:11" ht="13">
      <c r="A58" s="234" t="s">
        <v>37</v>
      </c>
      <c r="B58" s="235"/>
      <c r="C58" s="235"/>
      <c r="D58" s="235"/>
      <c r="E58" s="235"/>
      <c r="F58" s="235"/>
      <c r="G58" s="235"/>
      <c r="H58" s="235"/>
      <c r="I58" s="235"/>
      <c r="J58" s="235"/>
      <c r="K58" s="236"/>
    </row>
    <row r="59" spans="1:11" ht="13.25" customHeight="1">
      <c r="A59" s="240" t="s">
        <v>38</v>
      </c>
      <c r="B59" s="241"/>
      <c r="C59" s="241"/>
      <c r="D59" s="241"/>
      <c r="E59" s="244" t="s">
        <v>39</v>
      </c>
      <c r="F59" s="244"/>
      <c r="G59" s="244"/>
      <c r="H59" s="244"/>
      <c r="I59" s="244"/>
      <c r="J59" s="244"/>
      <c r="K59" s="245"/>
    </row>
    <row r="60" spans="1:11" ht="13.25" customHeight="1">
      <c r="A60" s="242" t="s">
        <v>40</v>
      </c>
      <c r="B60" s="243"/>
      <c r="C60" s="243"/>
      <c r="D60" s="243"/>
      <c r="E60" s="246" t="s">
        <v>41</v>
      </c>
      <c r="F60" s="246"/>
      <c r="G60" s="246"/>
      <c r="H60" s="246"/>
      <c r="I60" s="246"/>
      <c r="J60" s="246"/>
      <c r="K60" s="247"/>
    </row>
    <row r="61" spans="1:11" ht="13.25" customHeight="1">
      <c r="A61" s="242"/>
      <c r="B61" s="243"/>
      <c r="C61" s="243"/>
      <c r="D61" s="243"/>
      <c r="E61" s="246"/>
      <c r="F61" s="246"/>
      <c r="G61" s="246"/>
      <c r="H61" s="246"/>
      <c r="I61" s="246"/>
      <c r="J61" s="246"/>
      <c r="K61" s="247"/>
    </row>
    <row r="62" spans="1:11" ht="20" customHeight="1">
      <c r="A62" s="237" t="s">
        <v>42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9"/>
    </row>
  </sheetData>
  <mergeCells count="53">
    <mergeCell ref="E3:F3"/>
    <mergeCell ref="E4:F4"/>
    <mergeCell ref="E5:F5"/>
    <mergeCell ref="E6:F6"/>
    <mergeCell ref="E7:F7"/>
    <mergeCell ref="A55:K55"/>
    <mergeCell ref="A56:K56"/>
    <mergeCell ref="A58:K58"/>
    <mergeCell ref="A62:K62"/>
    <mergeCell ref="A59:D59"/>
    <mergeCell ref="A60:D60"/>
    <mergeCell ref="E59:K59"/>
    <mergeCell ref="E60:K60"/>
    <mergeCell ref="A61:D61"/>
    <mergeCell ref="E61:K61"/>
    <mergeCell ref="A50:K50"/>
    <mergeCell ref="A51:K51"/>
    <mergeCell ref="A52:K52"/>
    <mergeCell ref="A53:K53"/>
    <mergeCell ref="A54:K54"/>
    <mergeCell ref="A47:K47"/>
    <mergeCell ref="A57:K57"/>
    <mergeCell ref="A1:K1"/>
    <mergeCell ref="A2:K2"/>
    <mergeCell ref="B45:J45"/>
    <mergeCell ref="B14:C14"/>
    <mergeCell ref="B15:C15"/>
    <mergeCell ref="B16:C16"/>
    <mergeCell ref="A17:C17"/>
    <mergeCell ref="D17:F17"/>
    <mergeCell ref="G17:K17"/>
    <mergeCell ref="B3:C3"/>
    <mergeCell ref="B4:C4"/>
    <mergeCell ref="B5:C5"/>
    <mergeCell ref="A48:K48"/>
    <mergeCell ref="A49:K49"/>
    <mergeCell ref="A46:K46"/>
    <mergeCell ref="B8:C8"/>
    <mergeCell ref="E8:F8"/>
    <mergeCell ref="D9:F9"/>
    <mergeCell ref="E10:F10"/>
    <mergeCell ref="E11:F11"/>
    <mergeCell ref="B10:C10"/>
    <mergeCell ref="B13:C13"/>
    <mergeCell ref="A9:C9"/>
    <mergeCell ref="J4:J8"/>
    <mergeCell ref="I4:I8"/>
    <mergeCell ref="E12:F12"/>
    <mergeCell ref="B6:C6"/>
    <mergeCell ref="B11:C11"/>
    <mergeCell ref="B12:C12"/>
    <mergeCell ref="E16:F16"/>
    <mergeCell ref="B7:C7"/>
  </mergeCells>
  <phoneticPr fontId="31" type="noConversion"/>
  <pageMargins left="0.7" right="0.7" top="0.75" bottom="0.75" header="0.3" footer="0.3"/>
  <pageSetup scale="3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82BB-20EA-4A8A-B2E9-C8C904262870}">
  <dimension ref="A1:M42"/>
  <sheetViews>
    <sheetView zoomScaleNormal="100" zoomScaleSheetLayoutView="90" workbookViewId="0">
      <selection activeCell="C39" sqref="C39"/>
    </sheetView>
  </sheetViews>
  <sheetFormatPr defaultColWidth="9.08984375" defaultRowHeight="12.5"/>
  <cols>
    <col min="1" max="1" width="22.6328125" style="20" customWidth="1"/>
    <col min="2" max="2" width="20.6328125" style="20" customWidth="1"/>
    <col min="3" max="3" width="30.54296875" style="20" customWidth="1"/>
    <col min="4" max="4" width="22.6328125" style="20" customWidth="1"/>
    <col min="5" max="5" width="25.6328125" style="20" customWidth="1"/>
    <col min="6" max="6" width="15.90625" style="20" customWidth="1"/>
    <col min="7" max="7" width="22.6328125" style="20" customWidth="1"/>
    <col min="8" max="8" width="20.6328125" style="20" customWidth="1"/>
    <col min="9" max="9" width="30" style="20" customWidth="1"/>
    <col min="10" max="10" width="22.6328125" style="20" customWidth="1"/>
    <col min="11" max="11" width="25.6328125" style="20" customWidth="1"/>
    <col min="12" max="12" width="14.6328125" style="20" customWidth="1"/>
    <col min="13" max="16384" width="9.08984375" style="20"/>
  </cols>
  <sheetData>
    <row r="1" spans="1:13" ht="38.25" customHeight="1">
      <c r="A1" s="251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3" ht="13.25" customHeight="1">
      <c r="A2" s="53"/>
      <c r="B2" s="54"/>
      <c r="C2" s="54"/>
      <c r="D2" s="54"/>
      <c r="E2" s="54"/>
      <c r="F2" s="54"/>
      <c r="G2" s="150"/>
      <c r="H2" s="150"/>
      <c r="I2" s="150"/>
      <c r="J2" s="150"/>
      <c r="K2" s="150"/>
      <c r="L2" s="150"/>
    </row>
    <row r="3" spans="1:13" ht="13.25" customHeight="1">
      <c r="A3" s="36" t="s">
        <v>0</v>
      </c>
      <c r="B3" s="46" t="str">
        <f>'STYLE INFORMATION'!B3</f>
        <v>SP0486</v>
      </c>
      <c r="D3" s="42" t="s">
        <v>12</v>
      </c>
      <c r="E3" s="151">
        <f>'STYLE INFORMATION'!E5</f>
        <v>45888</v>
      </c>
      <c r="L3" s="50" t="s">
        <v>7</v>
      </c>
      <c r="M3" s="9"/>
    </row>
    <row r="4" spans="1:13" ht="13.25" customHeight="1">
      <c r="A4" s="36" t="s">
        <v>8</v>
      </c>
      <c r="B4" s="46" t="str">
        <f>'STYLE INFORMATION'!B4</f>
        <v>TBC</v>
      </c>
      <c r="D4" s="42"/>
      <c r="E4" s="46"/>
      <c r="L4" s="82"/>
      <c r="M4" s="9"/>
    </row>
    <row r="5" spans="1:13" ht="13.25" customHeight="1">
      <c r="A5" s="36" t="s">
        <v>11</v>
      </c>
      <c r="B5" s="46" t="str">
        <f>'STYLE INFORMATION'!B5</f>
        <v>Fleece Hooded Sweatshirt</v>
      </c>
      <c r="D5" s="42"/>
      <c r="E5" s="46"/>
      <c r="L5" s="82"/>
      <c r="M5" s="9"/>
    </row>
    <row r="6" spans="1:13" ht="13.25" customHeight="1">
      <c r="A6" s="9"/>
      <c r="D6" s="42"/>
      <c r="E6" s="46"/>
      <c r="L6" s="82"/>
      <c r="M6" s="9"/>
    </row>
    <row r="7" spans="1:13" ht="13.25" customHeight="1">
      <c r="A7" s="44"/>
      <c r="B7" s="45"/>
      <c r="C7" s="45"/>
      <c r="D7" s="45"/>
      <c r="E7" s="47"/>
      <c r="L7" s="120"/>
      <c r="M7" s="9"/>
    </row>
    <row r="8" spans="1:13" ht="13.25" customHeight="1">
      <c r="A8" s="253" t="str">
        <f>'STYLE INFORMATION'!G4</f>
        <v xml:space="preserve">Eclipse </v>
      </c>
      <c r="B8" s="254"/>
      <c r="C8" s="254"/>
      <c r="D8" s="254"/>
      <c r="E8" s="254"/>
      <c r="F8" s="255"/>
      <c r="G8" s="253" t="str">
        <f>'STYLE INFORMATION'!G5</f>
        <v>Slate</v>
      </c>
      <c r="H8" s="254"/>
      <c r="I8" s="254"/>
      <c r="J8" s="254"/>
      <c r="K8" s="254"/>
      <c r="L8" s="255"/>
      <c r="M8" s="9"/>
    </row>
    <row r="9" spans="1:13" ht="13.25" customHeight="1">
      <c r="A9" s="15"/>
      <c r="E9" s="42"/>
      <c r="F9" s="119"/>
      <c r="G9" s="15"/>
      <c r="K9" s="42"/>
      <c r="L9" s="119"/>
      <c r="M9" s="9"/>
    </row>
    <row r="10" spans="1:13" ht="13.25" customHeight="1">
      <c r="A10" s="15"/>
      <c r="E10" s="42"/>
      <c r="F10" s="119"/>
      <c r="G10" s="15"/>
      <c r="K10" s="42"/>
      <c r="L10" s="119"/>
      <c r="M10" s="9"/>
    </row>
    <row r="11" spans="1:13" ht="13.25" customHeight="1">
      <c r="A11" s="15"/>
      <c r="E11" s="42"/>
      <c r="F11" s="119"/>
      <c r="G11" s="15"/>
      <c r="K11" s="42"/>
      <c r="L11" s="119"/>
      <c r="M11" s="9"/>
    </row>
    <row r="12" spans="1:13" ht="13.25" customHeight="1">
      <c r="A12" s="15"/>
      <c r="E12" s="42"/>
      <c r="F12" s="119"/>
      <c r="G12" s="15"/>
      <c r="K12" s="42"/>
      <c r="L12" s="119"/>
      <c r="M12" s="9"/>
    </row>
    <row r="13" spans="1:13" ht="13.25" customHeight="1">
      <c r="A13" s="15"/>
      <c r="E13" s="42"/>
      <c r="F13" s="119"/>
      <c r="G13" s="15"/>
      <c r="K13" s="42"/>
      <c r="L13" s="119"/>
      <c r="M13" s="9"/>
    </row>
    <row r="14" spans="1:13" ht="13.25" customHeight="1">
      <c r="A14" s="15"/>
      <c r="E14" s="42"/>
      <c r="F14" s="119"/>
      <c r="G14" s="15"/>
      <c r="K14" s="42"/>
      <c r="L14" s="119"/>
      <c r="M14" s="9"/>
    </row>
    <row r="15" spans="1:13" ht="13.25" customHeight="1">
      <c r="A15" s="15"/>
      <c r="E15" s="42"/>
      <c r="F15" s="119"/>
      <c r="G15" s="15"/>
      <c r="K15" s="42"/>
      <c r="L15" s="119"/>
      <c r="M15" s="9"/>
    </row>
    <row r="16" spans="1:13" ht="13.25" customHeight="1">
      <c r="A16" s="15"/>
      <c r="E16" s="42"/>
      <c r="F16" s="119"/>
      <c r="G16" s="15"/>
      <c r="K16" s="42"/>
      <c r="L16" s="119"/>
      <c r="M16" s="9"/>
    </row>
    <row r="17" spans="1:13" ht="13.25" customHeight="1">
      <c r="A17" s="15"/>
      <c r="E17" s="42"/>
      <c r="F17" s="119"/>
      <c r="G17" s="15"/>
      <c r="K17" s="42"/>
      <c r="L17" s="119"/>
      <c r="M17" s="9"/>
    </row>
    <row r="18" spans="1:13" ht="13.25" customHeight="1">
      <c r="A18" s="15"/>
      <c r="E18" s="42"/>
      <c r="F18" s="119"/>
      <c r="G18" s="15"/>
      <c r="K18" s="42"/>
      <c r="L18" s="119"/>
      <c r="M18" s="9"/>
    </row>
    <row r="19" spans="1:13" ht="13.25" customHeight="1">
      <c r="A19" s="15"/>
      <c r="E19" s="42"/>
      <c r="F19" s="119"/>
      <c r="G19" s="15"/>
      <c r="K19" s="42"/>
      <c r="L19" s="119"/>
      <c r="M19" s="9"/>
    </row>
    <row r="20" spans="1:13" ht="13.25" customHeight="1">
      <c r="A20" s="15"/>
      <c r="E20" s="42"/>
      <c r="F20" s="119"/>
      <c r="G20" s="15"/>
      <c r="K20" s="42"/>
      <c r="L20" s="119"/>
      <c r="M20" s="9"/>
    </row>
    <row r="21" spans="1:13" ht="13.25" customHeight="1">
      <c r="A21" s="15"/>
      <c r="E21" s="42"/>
      <c r="F21" s="119"/>
      <c r="G21" s="15"/>
      <c r="K21" s="42"/>
      <c r="L21" s="119"/>
      <c r="M21" s="9"/>
    </row>
    <row r="22" spans="1:13" ht="13.25" customHeight="1">
      <c r="A22" s="15"/>
      <c r="E22" s="42"/>
      <c r="F22" s="119"/>
      <c r="G22" s="15"/>
      <c r="K22" s="42"/>
      <c r="L22" s="119"/>
      <c r="M22" s="9"/>
    </row>
    <row r="23" spans="1:13" ht="13.25" customHeight="1">
      <c r="A23" s="48" t="s">
        <v>43</v>
      </c>
      <c r="B23" s="49" t="s">
        <v>3</v>
      </c>
      <c r="C23" s="48" t="s">
        <v>44</v>
      </c>
      <c r="D23" s="48" t="s">
        <v>45</v>
      </c>
      <c r="E23" s="49" t="s">
        <v>46</v>
      </c>
      <c r="F23" s="49" t="s">
        <v>47</v>
      </c>
      <c r="G23" s="48" t="s">
        <v>43</v>
      </c>
      <c r="H23" s="49" t="s">
        <v>3</v>
      </c>
      <c r="I23" s="48" t="s">
        <v>44</v>
      </c>
      <c r="J23" s="48" t="s">
        <v>45</v>
      </c>
      <c r="K23" s="49" t="s">
        <v>46</v>
      </c>
      <c r="L23" s="49" t="s">
        <v>47</v>
      </c>
      <c r="M23" s="9"/>
    </row>
    <row r="24" spans="1:13" s="155" customFormat="1" ht="26" customHeight="1">
      <c r="A24" s="154" t="s">
        <v>178</v>
      </c>
      <c r="B24" s="155" t="s">
        <v>52</v>
      </c>
      <c r="C24" s="155" t="s">
        <v>49</v>
      </c>
      <c r="D24" s="155" t="s">
        <v>50</v>
      </c>
      <c r="E24" s="155" t="s">
        <v>51</v>
      </c>
      <c r="F24" s="149"/>
      <c r="G24" s="154" t="s">
        <v>178</v>
      </c>
      <c r="H24" s="155" t="s">
        <v>155</v>
      </c>
      <c r="I24" s="155" t="s">
        <v>49</v>
      </c>
      <c r="J24" s="155" t="s">
        <v>50</v>
      </c>
      <c r="K24" s="155" t="s">
        <v>51</v>
      </c>
      <c r="L24" s="149"/>
      <c r="M24" s="154"/>
    </row>
    <row r="25" spans="1:13" s="155" customFormat="1" ht="26" customHeight="1">
      <c r="A25" s="52" t="s">
        <v>176</v>
      </c>
      <c r="B25" s="155" t="s">
        <v>52</v>
      </c>
      <c r="C25" s="155" t="s">
        <v>49</v>
      </c>
      <c r="D25" s="155" t="s">
        <v>50</v>
      </c>
      <c r="E25" s="155" t="s">
        <v>179</v>
      </c>
      <c r="F25" s="156"/>
      <c r="G25" s="52" t="s">
        <v>176</v>
      </c>
      <c r="H25" s="155" t="s">
        <v>155</v>
      </c>
      <c r="I25" s="155" t="s">
        <v>49</v>
      </c>
      <c r="J25" s="155" t="s">
        <v>50</v>
      </c>
      <c r="K25" s="155" t="s">
        <v>179</v>
      </c>
      <c r="L25" s="156"/>
      <c r="M25" s="154"/>
    </row>
    <row r="26" spans="1:13" s="155" customFormat="1" ht="26" customHeight="1">
      <c r="A26" s="52" t="s">
        <v>177</v>
      </c>
      <c r="B26" s="155" t="s">
        <v>52</v>
      </c>
      <c r="C26" s="155" t="s">
        <v>49</v>
      </c>
      <c r="D26" s="155" t="s">
        <v>50</v>
      </c>
      <c r="E26" s="155" t="s">
        <v>53</v>
      </c>
      <c r="F26" s="156"/>
      <c r="G26" s="52" t="s">
        <v>177</v>
      </c>
      <c r="H26" s="155" t="s">
        <v>155</v>
      </c>
      <c r="I26" s="155" t="s">
        <v>49</v>
      </c>
      <c r="J26" s="155" t="s">
        <v>50</v>
      </c>
      <c r="K26" s="155" t="s">
        <v>53</v>
      </c>
      <c r="L26" s="156"/>
      <c r="M26" s="154"/>
    </row>
    <row r="27" spans="1:13" ht="13.25" customHeight="1">
      <c r="A27" s="49" t="s">
        <v>54</v>
      </c>
      <c r="B27" s="49" t="s">
        <v>3</v>
      </c>
      <c r="C27" s="49" t="s">
        <v>55</v>
      </c>
      <c r="D27" s="49" t="s">
        <v>56</v>
      </c>
      <c r="E27" s="49" t="s">
        <v>46</v>
      </c>
      <c r="F27" s="49" t="s">
        <v>57</v>
      </c>
      <c r="G27" s="49" t="s">
        <v>54</v>
      </c>
      <c r="H27" s="49" t="s">
        <v>3</v>
      </c>
      <c r="I27" s="49" t="s">
        <v>55</v>
      </c>
      <c r="J27" s="49" t="s">
        <v>46</v>
      </c>
      <c r="K27" s="49" t="s">
        <v>56</v>
      </c>
      <c r="L27" s="49" t="s">
        <v>57</v>
      </c>
      <c r="M27" s="9"/>
    </row>
    <row r="28" spans="1:13" ht="13.25" customHeight="1">
      <c r="A28" s="75" t="s">
        <v>191</v>
      </c>
      <c r="B28" s="152" t="s">
        <v>52</v>
      </c>
      <c r="C28" s="72" t="s">
        <v>193</v>
      </c>
      <c r="D28" s="72" t="s">
        <v>62</v>
      </c>
      <c r="E28" s="72" t="s">
        <v>61</v>
      </c>
      <c r="F28" s="132"/>
      <c r="G28" s="75" t="s">
        <v>191</v>
      </c>
      <c r="H28" s="152" t="s">
        <v>155</v>
      </c>
      <c r="I28" s="72" t="s">
        <v>195</v>
      </c>
      <c r="J28" s="72" t="s">
        <v>62</v>
      </c>
      <c r="K28" s="72" t="s">
        <v>61</v>
      </c>
      <c r="L28" s="132"/>
      <c r="M28" s="9"/>
    </row>
    <row r="29" spans="1:13" ht="28.25" customHeight="1">
      <c r="A29" s="9" t="s">
        <v>63</v>
      </c>
      <c r="B29" s="106" t="s">
        <v>52</v>
      </c>
      <c r="C29" s="155" t="s">
        <v>192</v>
      </c>
      <c r="D29" s="20" t="s">
        <v>62</v>
      </c>
      <c r="E29" s="20" t="s">
        <v>61</v>
      </c>
      <c r="F29" s="56"/>
      <c r="G29" s="9" t="s">
        <v>63</v>
      </c>
      <c r="H29" s="106" t="s">
        <v>155</v>
      </c>
      <c r="I29" s="155" t="s">
        <v>196</v>
      </c>
      <c r="J29" s="20" t="s">
        <v>62</v>
      </c>
      <c r="K29" s="20" t="s">
        <v>61</v>
      </c>
      <c r="L29" s="56"/>
      <c r="M29" s="9"/>
    </row>
    <row r="30" spans="1:13" ht="54" customHeight="1">
      <c r="A30" s="9" t="s">
        <v>59</v>
      </c>
      <c r="B30" s="106" t="s">
        <v>162</v>
      </c>
      <c r="C30" s="155" t="s">
        <v>188</v>
      </c>
      <c r="D30" s="20" t="s">
        <v>58</v>
      </c>
      <c r="E30" s="20" t="s">
        <v>60</v>
      </c>
      <c r="F30" s="56"/>
      <c r="G30" s="9" t="s">
        <v>59</v>
      </c>
      <c r="H30" s="106" t="s">
        <v>162</v>
      </c>
      <c r="I30" s="155" t="s">
        <v>188</v>
      </c>
      <c r="J30" s="20" t="s">
        <v>58</v>
      </c>
      <c r="K30" s="20" t="s">
        <v>60</v>
      </c>
      <c r="L30" s="56"/>
      <c r="M30" s="9"/>
    </row>
    <row r="31" spans="1:13" ht="25.25" customHeight="1">
      <c r="A31" s="87" t="s">
        <v>64</v>
      </c>
      <c r="B31" s="153" t="s">
        <v>68</v>
      </c>
      <c r="C31" s="153" t="s">
        <v>65</v>
      </c>
      <c r="D31" s="46" t="s">
        <v>66</v>
      </c>
      <c r="E31" s="141" t="s">
        <v>67</v>
      </c>
      <c r="F31" s="56"/>
      <c r="G31" s="87" t="s">
        <v>64</v>
      </c>
      <c r="H31" s="106" t="s">
        <v>68</v>
      </c>
      <c r="I31" s="153" t="s">
        <v>65</v>
      </c>
      <c r="J31" s="46" t="s">
        <v>66</v>
      </c>
      <c r="K31" s="141" t="s">
        <v>67</v>
      </c>
      <c r="L31" s="56"/>
      <c r="M31" s="9"/>
    </row>
    <row r="32" spans="1:13" ht="25.75" customHeight="1">
      <c r="A32" s="9" t="s">
        <v>180</v>
      </c>
      <c r="B32" s="106" t="s">
        <v>52</v>
      </c>
      <c r="C32" s="153" t="s">
        <v>49</v>
      </c>
      <c r="D32" s="46" t="s">
        <v>50</v>
      </c>
      <c r="E32" s="141" t="s">
        <v>184</v>
      </c>
      <c r="F32" s="56"/>
      <c r="G32" s="9" t="s">
        <v>180</v>
      </c>
      <c r="H32" s="106" t="s">
        <v>155</v>
      </c>
      <c r="I32" s="153" t="s">
        <v>49</v>
      </c>
      <c r="J32" s="46" t="s">
        <v>50</v>
      </c>
      <c r="K32" s="141" t="s">
        <v>184</v>
      </c>
      <c r="L32" s="56"/>
      <c r="M32" s="9"/>
    </row>
    <row r="33" spans="1:13" ht="25.75" customHeight="1">
      <c r="A33" s="87" t="s">
        <v>183</v>
      </c>
      <c r="B33" s="175" t="s">
        <v>185</v>
      </c>
      <c r="C33" s="153" t="s">
        <v>186</v>
      </c>
      <c r="D33" s="46" t="s">
        <v>187</v>
      </c>
      <c r="E33" s="141"/>
      <c r="F33" s="56"/>
      <c r="G33" s="87" t="s">
        <v>183</v>
      </c>
      <c r="H33" s="175" t="s">
        <v>185</v>
      </c>
      <c r="I33" s="153" t="s">
        <v>186</v>
      </c>
      <c r="J33" s="46" t="s">
        <v>187</v>
      </c>
      <c r="K33" s="141"/>
      <c r="L33" s="56"/>
      <c r="M33" s="9"/>
    </row>
    <row r="34" spans="1:13" ht="25.25" customHeight="1">
      <c r="A34" s="87" t="s">
        <v>181</v>
      </c>
      <c r="B34" s="106" t="s">
        <v>52</v>
      </c>
      <c r="C34" s="20" t="s">
        <v>193</v>
      </c>
      <c r="D34" s="20" t="s">
        <v>58</v>
      </c>
      <c r="E34" s="141" t="s">
        <v>190</v>
      </c>
      <c r="F34" s="56"/>
      <c r="G34" s="87" t="s">
        <v>181</v>
      </c>
      <c r="H34" s="106" t="s">
        <v>155</v>
      </c>
      <c r="I34" s="153" t="s">
        <v>195</v>
      </c>
      <c r="J34" s="20" t="s">
        <v>58</v>
      </c>
      <c r="K34" s="141" t="s">
        <v>190</v>
      </c>
      <c r="L34" s="56"/>
      <c r="M34" s="9"/>
    </row>
    <row r="35" spans="1:13" ht="25.25" customHeight="1">
      <c r="A35" s="9" t="s">
        <v>182</v>
      </c>
      <c r="B35" s="106" t="s">
        <v>52</v>
      </c>
      <c r="C35" s="20" t="s">
        <v>193</v>
      </c>
      <c r="D35" s="20" t="s">
        <v>58</v>
      </c>
      <c r="E35" s="20" t="s">
        <v>189</v>
      </c>
      <c r="F35" s="56"/>
      <c r="G35" s="9" t="s">
        <v>182</v>
      </c>
      <c r="H35" s="106" t="s">
        <v>155</v>
      </c>
      <c r="I35" s="153" t="s">
        <v>195</v>
      </c>
      <c r="J35" s="20" t="s">
        <v>58</v>
      </c>
      <c r="K35" s="20" t="s">
        <v>189</v>
      </c>
      <c r="L35" s="56"/>
      <c r="M35" s="9"/>
    </row>
    <row r="36" spans="1:13" ht="13.5" customHeight="1">
      <c r="A36" s="10"/>
      <c r="B36" s="133"/>
      <c r="C36" s="134"/>
      <c r="D36" s="134"/>
      <c r="E36" s="134"/>
      <c r="F36" s="135"/>
      <c r="G36" s="10"/>
      <c r="H36" s="176"/>
      <c r="I36" s="78"/>
      <c r="J36" s="78"/>
      <c r="K36" s="78"/>
      <c r="L36" s="135"/>
      <c r="M36" s="9"/>
    </row>
    <row r="37" spans="1:13" ht="13.25" customHeight="1">
      <c r="A37" s="253" t="s">
        <v>70</v>
      </c>
      <c r="B37" s="255"/>
      <c r="C37" s="253"/>
      <c r="D37" s="255"/>
      <c r="E37" s="253"/>
      <c r="F37" s="255"/>
      <c r="G37" s="253" t="s">
        <v>70</v>
      </c>
      <c r="H37" s="255"/>
      <c r="I37" s="253"/>
      <c r="J37" s="255"/>
      <c r="K37" s="253"/>
      <c r="L37" s="255"/>
    </row>
    <row r="38" spans="1:13" ht="12.75" customHeight="1">
      <c r="A38" s="257" t="s">
        <v>13</v>
      </c>
      <c r="B38" s="259" t="s">
        <v>194</v>
      </c>
      <c r="C38" s="124"/>
      <c r="D38" s="123"/>
      <c r="E38" s="124"/>
      <c r="F38" s="123"/>
      <c r="G38" s="257" t="s">
        <v>159</v>
      </c>
      <c r="H38" s="259" t="s">
        <v>194</v>
      </c>
      <c r="I38" s="124"/>
      <c r="J38" s="123"/>
      <c r="K38" s="124"/>
      <c r="L38" s="123"/>
    </row>
    <row r="39" spans="1:13" ht="12.75" customHeight="1">
      <c r="A39" s="258"/>
      <c r="B39" s="260"/>
      <c r="C39" s="15"/>
      <c r="D39" s="70"/>
      <c r="E39" s="15"/>
      <c r="F39" s="70"/>
      <c r="G39" s="258"/>
      <c r="H39" s="260"/>
      <c r="I39" s="15"/>
      <c r="J39" s="70"/>
      <c r="K39" s="15"/>
      <c r="L39" s="70"/>
    </row>
    <row r="40" spans="1:13" ht="19.5" customHeight="1">
      <c r="A40" s="256" t="s">
        <v>42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</row>
    <row r="41" spans="1:13" ht="13.25" customHeight="1">
      <c r="A41" s="51"/>
      <c r="B41" s="51"/>
      <c r="C41" s="51"/>
      <c r="D41" s="51"/>
      <c r="E41" s="51"/>
      <c r="F41" s="51"/>
    </row>
    <row r="42" spans="1:13" ht="13.25" customHeight="1">
      <c r="B42" s="83"/>
      <c r="C42" s="83"/>
      <c r="D42" s="83"/>
      <c r="E42" s="83"/>
      <c r="F42" s="83"/>
    </row>
  </sheetData>
  <mergeCells count="16">
    <mergeCell ref="G40:L40"/>
    <mergeCell ref="G1:L1"/>
    <mergeCell ref="G8:L8"/>
    <mergeCell ref="G37:H37"/>
    <mergeCell ref="I37:J37"/>
    <mergeCell ref="K37:L37"/>
    <mergeCell ref="G38:G39"/>
    <mergeCell ref="H38:H39"/>
    <mergeCell ref="A1:F1"/>
    <mergeCell ref="A8:F8"/>
    <mergeCell ref="A40:F40"/>
    <mergeCell ref="A37:B37"/>
    <mergeCell ref="C37:D37"/>
    <mergeCell ref="E37:F37"/>
    <mergeCell ref="A38:A39"/>
    <mergeCell ref="B38:B39"/>
  </mergeCells>
  <pageMargins left="0.7" right="0.7" top="0.75" bottom="0.75" header="0.3" footer="0.3"/>
  <pageSetup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6152-2119-49A6-B791-4A55C969554D}">
  <dimension ref="A1:M42"/>
  <sheetViews>
    <sheetView topLeftCell="A5" zoomScaleNormal="100" zoomScaleSheetLayoutView="90" workbookViewId="0">
      <selection activeCell="A27" sqref="A27:F27"/>
    </sheetView>
  </sheetViews>
  <sheetFormatPr defaultColWidth="9.08984375" defaultRowHeight="12.5"/>
  <cols>
    <col min="1" max="1" width="22.6328125" style="20" customWidth="1"/>
    <col min="2" max="2" width="20.6328125" style="20" customWidth="1"/>
    <col min="3" max="3" width="30.54296875" style="20" customWidth="1"/>
    <col min="4" max="4" width="22.6328125" style="20" customWidth="1"/>
    <col min="5" max="5" width="25.6328125" style="20" customWidth="1"/>
    <col min="6" max="6" width="15.90625" style="20" customWidth="1"/>
    <col min="7" max="7" width="22.6328125" style="20" customWidth="1"/>
    <col min="8" max="8" width="20.6328125" style="20" customWidth="1"/>
    <col min="9" max="9" width="30" style="20" customWidth="1"/>
    <col min="10" max="10" width="22.6328125" style="20" customWidth="1"/>
    <col min="11" max="11" width="25.6328125" style="20" customWidth="1"/>
    <col min="12" max="12" width="14.6328125" style="20" customWidth="1"/>
    <col min="13" max="16384" width="9.08984375" style="20"/>
  </cols>
  <sheetData>
    <row r="1" spans="1:13" ht="38.25" customHeight="1">
      <c r="A1" s="251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3" ht="13.25" customHeight="1">
      <c r="A2" s="53"/>
      <c r="B2" s="54"/>
      <c r="C2" s="54"/>
      <c r="D2" s="54"/>
      <c r="E2" s="54"/>
      <c r="F2" s="54"/>
      <c r="G2" s="150"/>
      <c r="H2" s="150"/>
      <c r="I2" s="150"/>
      <c r="J2" s="150"/>
      <c r="K2" s="150"/>
      <c r="L2" s="150"/>
    </row>
    <row r="3" spans="1:13" ht="13.25" customHeight="1">
      <c r="A3" s="36" t="s">
        <v>0</v>
      </c>
      <c r="B3" s="46" t="str">
        <f>'STYLE INFORMATION'!B3</f>
        <v>SP0486</v>
      </c>
      <c r="D3" s="42" t="s">
        <v>12</v>
      </c>
      <c r="E3" s="151">
        <f>'STYLE INFORMATION'!E5</f>
        <v>45888</v>
      </c>
      <c r="L3" s="50" t="s">
        <v>7</v>
      </c>
      <c r="M3" s="9"/>
    </row>
    <row r="4" spans="1:13" ht="13.25" customHeight="1">
      <c r="A4" s="36" t="s">
        <v>8</v>
      </c>
      <c r="B4" s="46" t="str">
        <f>'STYLE INFORMATION'!B4</f>
        <v>TBC</v>
      </c>
      <c r="D4" s="42"/>
      <c r="E4" s="46"/>
      <c r="L4" s="82"/>
      <c r="M4" s="9"/>
    </row>
    <row r="5" spans="1:13" ht="13.25" customHeight="1">
      <c r="A5" s="36" t="s">
        <v>11</v>
      </c>
      <c r="B5" s="46" t="str">
        <f>'STYLE INFORMATION'!B5</f>
        <v>Fleece Hooded Sweatshirt</v>
      </c>
      <c r="D5" s="42"/>
      <c r="E5" s="46"/>
      <c r="L5" s="82"/>
      <c r="M5" s="9"/>
    </row>
    <row r="6" spans="1:13" ht="13.25" customHeight="1">
      <c r="A6" s="9"/>
      <c r="D6" s="42"/>
      <c r="E6" s="46"/>
      <c r="L6" s="82"/>
      <c r="M6" s="9"/>
    </row>
    <row r="7" spans="1:13" ht="13.25" customHeight="1">
      <c r="A7" s="44"/>
      <c r="B7" s="45"/>
      <c r="C7" s="45"/>
      <c r="D7" s="45"/>
      <c r="E7" s="47"/>
      <c r="L7" s="120"/>
      <c r="M7" s="9"/>
    </row>
    <row r="8" spans="1:13" ht="13.25" customHeight="1">
      <c r="A8" s="253" t="str">
        <f>'STYLE INFORMATION'!G6</f>
        <v xml:space="preserve">Noir </v>
      </c>
      <c r="B8" s="254"/>
      <c r="C8" s="254"/>
      <c r="D8" s="254"/>
      <c r="E8" s="254"/>
      <c r="F8" s="255"/>
      <c r="G8" s="253" t="str">
        <f>'STYLE INFORMATION'!G7</f>
        <v>Forest</v>
      </c>
      <c r="H8" s="254"/>
      <c r="I8" s="254"/>
      <c r="J8" s="254"/>
      <c r="K8" s="254"/>
      <c r="L8" s="255"/>
      <c r="M8" s="9"/>
    </row>
    <row r="9" spans="1:13" ht="13.25" customHeight="1">
      <c r="A9" s="15"/>
      <c r="E9" s="42"/>
      <c r="F9" s="119"/>
      <c r="G9" s="15"/>
      <c r="K9" s="42"/>
      <c r="L9" s="119"/>
      <c r="M9" s="9"/>
    </row>
    <row r="10" spans="1:13" ht="13.25" customHeight="1">
      <c r="A10" s="15"/>
      <c r="E10" s="42"/>
      <c r="F10" s="119"/>
      <c r="G10" s="15"/>
      <c r="K10" s="42"/>
      <c r="L10" s="119"/>
      <c r="M10" s="9"/>
    </row>
    <row r="11" spans="1:13" ht="13.25" customHeight="1">
      <c r="A11" s="15"/>
      <c r="E11" s="42"/>
      <c r="F11" s="119"/>
      <c r="G11" s="15"/>
      <c r="K11" s="42"/>
      <c r="L11" s="119"/>
      <c r="M11" s="9"/>
    </row>
    <row r="12" spans="1:13" ht="13.25" customHeight="1">
      <c r="A12" s="15"/>
      <c r="E12" s="42"/>
      <c r="F12" s="119"/>
      <c r="G12" s="15"/>
      <c r="K12" s="42"/>
      <c r="L12" s="119"/>
      <c r="M12" s="9"/>
    </row>
    <row r="13" spans="1:13" ht="13.25" customHeight="1">
      <c r="A13" s="15"/>
      <c r="E13" s="42"/>
      <c r="F13" s="119"/>
      <c r="G13" s="15"/>
      <c r="K13" s="42"/>
      <c r="L13" s="119"/>
      <c r="M13" s="9"/>
    </row>
    <row r="14" spans="1:13" ht="13.25" customHeight="1">
      <c r="A14" s="15"/>
      <c r="E14" s="42"/>
      <c r="F14" s="119"/>
      <c r="G14" s="15"/>
      <c r="K14" s="42"/>
      <c r="L14" s="119"/>
      <c r="M14" s="9"/>
    </row>
    <row r="15" spans="1:13" ht="13.25" customHeight="1">
      <c r="A15" s="15"/>
      <c r="E15" s="42"/>
      <c r="F15" s="119"/>
      <c r="G15" s="15"/>
      <c r="K15" s="42"/>
      <c r="L15" s="119"/>
      <c r="M15" s="9"/>
    </row>
    <row r="16" spans="1:13" ht="13.25" customHeight="1">
      <c r="A16" s="15"/>
      <c r="E16" s="42"/>
      <c r="F16" s="119"/>
      <c r="G16" s="15"/>
      <c r="K16" s="42"/>
      <c r="L16" s="119"/>
      <c r="M16" s="9"/>
    </row>
    <row r="17" spans="1:13" ht="13.25" customHeight="1">
      <c r="A17" s="15"/>
      <c r="E17" s="42"/>
      <c r="F17" s="119"/>
      <c r="G17" s="15"/>
      <c r="K17" s="42"/>
      <c r="L17" s="119"/>
      <c r="M17" s="9"/>
    </row>
    <row r="18" spans="1:13" ht="13.25" customHeight="1">
      <c r="A18" s="15"/>
      <c r="E18" s="42"/>
      <c r="F18" s="119"/>
      <c r="G18" s="15"/>
      <c r="K18" s="42"/>
      <c r="L18" s="119"/>
      <c r="M18" s="9"/>
    </row>
    <row r="19" spans="1:13" ht="13.25" customHeight="1">
      <c r="A19" s="15"/>
      <c r="E19" s="42"/>
      <c r="F19" s="119"/>
      <c r="G19" s="15"/>
      <c r="K19" s="42"/>
      <c r="L19" s="119"/>
      <c r="M19" s="9"/>
    </row>
    <row r="20" spans="1:13" ht="13.25" customHeight="1">
      <c r="A20" s="15"/>
      <c r="E20" s="42"/>
      <c r="F20" s="119"/>
      <c r="G20" s="15"/>
      <c r="K20" s="42"/>
      <c r="L20" s="119"/>
      <c r="M20" s="9"/>
    </row>
    <row r="21" spans="1:13" ht="13.25" customHeight="1">
      <c r="A21" s="15"/>
      <c r="E21" s="42"/>
      <c r="F21" s="119"/>
      <c r="G21" s="15"/>
      <c r="K21" s="42"/>
      <c r="L21" s="119"/>
      <c r="M21" s="9"/>
    </row>
    <row r="22" spans="1:13" ht="13.25" customHeight="1">
      <c r="A22" s="15"/>
      <c r="E22" s="42"/>
      <c r="F22" s="119"/>
      <c r="G22" s="15"/>
      <c r="K22" s="42"/>
      <c r="L22" s="119"/>
      <c r="M22" s="9"/>
    </row>
    <row r="23" spans="1:13" ht="13.25" customHeight="1">
      <c r="A23" s="48" t="s">
        <v>43</v>
      </c>
      <c r="B23" s="49" t="s">
        <v>3</v>
      </c>
      <c r="C23" s="48" t="s">
        <v>44</v>
      </c>
      <c r="D23" s="48" t="s">
        <v>45</v>
      </c>
      <c r="E23" s="49" t="s">
        <v>46</v>
      </c>
      <c r="F23" s="49" t="s">
        <v>47</v>
      </c>
      <c r="G23" s="48" t="s">
        <v>43</v>
      </c>
      <c r="H23" s="49" t="s">
        <v>3</v>
      </c>
      <c r="I23" s="48" t="s">
        <v>44</v>
      </c>
      <c r="J23" s="48" t="s">
        <v>45</v>
      </c>
      <c r="K23" s="49" t="s">
        <v>46</v>
      </c>
      <c r="L23" s="49" t="s">
        <v>47</v>
      </c>
      <c r="M23" s="9"/>
    </row>
    <row r="24" spans="1:13" s="155" customFormat="1" ht="26" customHeight="1">
      <c r="A24" s="154" t="s">
        <v>178</v>
      </c>
      <c r="B24" s="155" t="s">
        <v>156</v>
      </c>
      <c r="C24" s="155" t="s">
        <v>49</v>
      </c>
      <c r="D24" s="155" t="s">
        <v>50</v>
      </c>
      <c r="E24" s="155" t="s">
        <v>51</v>
      </c>
      <c r="F24" s="149"/>
      <c r="G24" s="154" t="s">
        <v>178</v>
      </c>
      <c r="H24" s="155" t="s">
        <v>48</v>
      </c>
      <c r="I24" s="155" t="s">
        <v>49</v>
      </c>
      <c r="J24" s="155" t="s">
        <v>50</v>
      </c>
      <c r="K24" s="155" t="s">
        <v>51</v>
      </c>
      <c r="L24" s="149"/>
      <c r="M24" s="154"/>
    </row>
    <row r="25" spans="1:13" s="155" customFormat="1" ht="26" customHeight="1">
      <c r="A25" s="52" t="s">
        <v>176</v>
      </c>
      <c r="B25" s="155" t="s">
        <v>156</v>
      </c>
      <c r="C25" s="155" t="s">
        <v>49</v>
      </c>
      <c r="D25" s="155" t="s">
        <v>50</v>
      </c>
      <c r="E25" s="155" t="s">
        <v>179</v>
      </c>
      <c r="F25" s="156"/>
      <c r="G25" s="52" t="s">
        <v>176</v>
      </c>
      <c r="H25" s="155" t="s">
        <v>48</v>
      </c>
      <c r="I25" s="155" t="s">
        <v>49</v>
      </c>
      <c r="J25" s="155" t="s">
        <v>50</v>
      </c>
      <c r="K25" s="155" t="s">
        <v>179</v>
      </c>
      <c r="L25" s="156"/>
      <c r="M25" s="154"/>
    </row>
    <row r="26" spans="1:13" s="155" customFormat="1" ht="26" customHeight="1">
      <c r="A26" s="52" t="s">
        <v>177</v>
      </c>
      <c r="B26" s="155" t="s">
        <v>156</v>
      </c>
      <c r="C26" s="155" t="s">
        <v>49</v>
      </c>
      <c r="D26" s="155" t="s">
        <v>50</v>
      </c>
      <c r="E26" s="155" t="s">
        <v>53</v>
      </c>
      <c r="F26" s="156"/>
      <c r="G26" s="52" t="s">
        <v>177</v>
      </c>
      <c r="H26" s="155" t="s">
        <v>48</v>
      </c>
      <c r="I26" s="155" t="s">
        <v>49</v>
      </c>
      <c r="J26" s="155" t="s">
        <v>50</v>
      </c>
      <c r="K26" s="155" t="s">
        <v>53</v>
      </c>
      <c r="L26" s="156"/>
      <c r="M26" s="154"/>
    </row>
    <row r="27" spans="1:13" ht="13.25" customHeight="1">
      <c r="A27" s="49" t="s">
        <v>54</v>
      </c>
      <c r="B27" s="49" t="s">
        <v>3</v>
      </c>
      <c r="C27" s="49" t="s">
        <v>55</v>
      </c>
      <c r="D27" s="49" t="s">
        <v>56</v>
      </c>
      <c r="E27" s="49" t="s">
        <v>46</v>
      </c>
      <c r="F27" s="49" t="s">
        <v>57</v>
      </c>
      <c r="G27" s="49" t="s">
        <v>54</v>
      </c>
      <c r="H27" s="49" t="s">
        <v>3</v>
      </c>
      <c r="I27" s="49" t="s">
        <v>55</v>
      </c>
      <c r="J27" s="49" t="s">
        <v>46</v>
      </c>
      <c r="K27" s="49" t="s">
        <v>56</v>
      </c>
      <c r="L27" s="49" t="s">
        <v>57</v>
      </c>
      <c r="M27" s="9"/>
    </row>
    <row r="28" spans="1:13" ht="13.25" customHeight="1">
      <c r="A28" s="75" t="s">
        <v>191</v>
      </c>
      <c r="B28" s="152" t="s">
        <v>156</v>
      </c>
      <c r="C28" s="72" t="s">
        <v>197</v>
      </c>
      <c r="D28" s="72" t="s">
        <v>62</v>
      </c>
      <c r="E28" s="72" t="s">
        <v>61</v>
      </c>
      <c r="F28" s="132"/>
      <c r="G28" s="75" t="s">
        <v>191</v>
      </c>
      <c r="H28" s="152" t="s">
        <v>48</v>
      </c>
      <c r="I28" s="72" t="s">
        <v>199</v>
      </c>
      <c r="J28" s="72" t="s">
        <v>62</v>
      </c>
      <c r="K28" s="72" t="s">
        <v>61</v>
      </c>
      <c r="L28" s="132"/>
      <c r="M28" s="9"/>
    </row>
    <row r="29" spans="1:13" ht="28.25" customHeight="1">
      <c r="A29" s="9" t="s">
        <v>63</v>
      </c>
      <c r="B29" s="106" t="s">
        <v>156</v>
      </c>
      <c r="C29" s="155" t="s">
        <v>198</v>
      </c>
      <c r="D29" s="20" t="s">
        <v>62</v>
      </c>
      <c r="E29" s="20" t="s">
        <v>61</v>
      </c>
      <c r="F29" s="56"/>
      <c r="G29" s="9" t="s">
        <v>63</v>
      </c>
      <c r="H29" s="106" t="s">
        <v>48</v>
      </c>
      <c r="I29" s="155" t="s">
        <v>200</v>
      </c>
      <c r="J29" s="20" t="s">
        <v>62</v>
      </c>
      <c r="K29" s="20" t="s">
        <v>61</v>
      </c>
      <c r="L29" s="56"/>
      <c r="M29" s="9"/>
    </row>
    <row r="30" spans="1:13" ht="54" customHeight="1">
      <c r="A30" s="9" t="s">
        <v>59</v>
      </c>
      <c r="B30" s="106" t="s">
        <v>162</v>
      </c>
      <c r="C30" s="155" t="s">
        <v>188</v>
      </c>
      <c r="D30" s="20" t="s">
        <v>58</v>
      </c>
      <c r="E30" s="20" t="s">
        <v>60</v>
      </c>
      <c r="F30" s="56"/>
      <c r="G30" s="9" t="s">
        <v>59</v>
      </c>
      <c r="H30" s="106" t="s">
        <v>162</v>
      </c>
      <c r="I30" s="155" t="s">
        <v>188</v>
      </c>
      <c r="J30" s="20" t="s">
        <v>58</v>
      </c>
      <c r="K30" s="20" t="s">
        <v>60</v>
      </c>
      <c r="L30" s="56"/>
      <c r="M30" s="9"/>
    </row>
    <row r="31" spans="1:13" ht="25.25" customHeight="1">
      <c r="A31" s="87" t="s">
        <v>64</v>
      </c>
      <c r="B31" s="153" t="s">
        <v>68</v>
      </c>
      <c r="C31" s="153" t="s">
        <v>65</v>
      </c>
      <c r="D31" s="46" t="s">
        <v>66</v>
      </c>
      <c r="E31" s="141" t="s">
        <v>67</v>
      </c>
      <c r="F31" s="56"/>
      <c r="G31" s="87" t="s">
        <v>64</v>
      </c>
      <c r="H31" s="106" t="s">
        <v>68</v>
      </c>
      <c r="I31" s="153" t="s">
        <v>65</v>
      </c>
      <c r="J31" s="46" t="s">
        <v>66</v>
      </c>
      <c r="K31" s="141" t="s">
        <v>67</v>
      </c>
      <c r="L31" s="56"/>
      <c r="M31" s="9"/>
    </row>
    <row r="32" spans="1:13" ht="25.75" customHeight="1">
      <c r="A32" s="9" t="s">
        <v>180</v>
      </c>
      <c r="B32" s="106" t="s">
        <v>156</v>
      </c>
      <c r="C32" s="153" t="s">
        <v>49</v>
      </c>
      <c r="D32" s="46" t="s">
        <v>50</v>
      </c>
      <c r="E32" s="141" t="s">
        <v>184</v>
      </c>
      <c r="F32" s="56"/>
      <c r="G32" s="9" t="s">
        <v>180</v>
      </c>
      <c r="H32" s="106" t="s">
        <v>48</v>
      </c>
      <c r="I32" s="153" t="s">
        <v>49</v>
      </c>
      <c r="J32" s="46" t="s">
        <v>50</v>
      </c>
      <c r="K32" s="141" t="s">
        <v>184</v>
      </c>
      <c r="L32" s="56"/>
      <c r="M32" s="9"/>
    </row>
    <row r="33" spans="1:13" ht="25.75" customHeight="1">
      <c r="A33" s="87" t="s">
        <v>183</v>
      </c>
      <c r="B33" s="175" t="s">
        <v>185</v>
      </c>
      <c r="C33" s="153" t="s">
        <v>186</v>
      </c>
      <c r="D33" s="46" t="s">
        <v>187</v>
      </c>
      <c r="E33" s="141"/>
      <c r="F33" s="56"/>
      <c r="G33" s="87" t="s">
        <v>183</v>
      </c>
      <c r="H33" s="175" t="s">
        <v>185</v>
      </c>
      <c r="I33" s="153" t="s">
        <v>186</v>
      </c>
      <c r="J33" s="46" t="s">
        <v>187</v>
      </c>
      <c r="K33" s="141"/>
      <c r="L33" s="56"/>
      <c r="M33" s="9"/>
    </row>
    <row r="34" spans="1:13" ht="25.25" customHeight="1">
      <c r="A34" s="87" t="s">
        <v>181</v>
      </c>
      <c r="B34" s="106" t="s">
        <v>156</v>
      </c>
      <c r="C34" s="20" t="s">
        <v>197</v>
      </c>
      <c r="D34" s="20" t="s">
        <v>58</v>
      </c>
      <c r="E34" s="141" t="s">
        <v>190</v>
      </c>
      <c r="F34" s="56"/>
      <c r="G34" s="87" t="s">
        <v>181</v>
      </c>
      <c r="H34" s="106" t="s">
        <v>48</v>
      </c>
      <c r="I34" s="153" t="s">
        <v>199</v>
      </c>
      <c r="J34" s="20" t="s">
        <v>58</v>
      </c>
      <c r="K34" s="141" t="s">
        <v>190</v>
      </c>
      <c r="L34" s="56"/>
      <c r="M34" s="9"/>
    </row>
    <row r="35" spans="1:13" ht="25.25" customHeight="1">
      <c r="A35" s="9" t="s">
        <v>182</v>
      </c>
      <c r="B35" s="106" t="s">
        <v>156</v>
      </c>
      <c r="C35" s="20" t="s">
        <v>197</v>
      </c>
      <c r="D35" s="20" t="s">
        <v>58</v>
      </c>
      <c r="E35" s="20" t="s">
        <v>189</v>
      </c>
      <c r="F35" s="56"/>
      <c r="G35" s="9" t="s">
        <v>182</v>
      </c>
      <c r="H35" s="106" t="s">
        <v>48</v>
      </c>
      <c r="I35" s="153" t="s">
        <v>199</v>
      </c>
      <c r="J35" s="20" t="s">
        <v>58</v>
      </c>
      <c r="K35" s="20" t="s">
        <v>189</v>
      </c>
      <c r="L35" s="56"/>
      <c r="M35" s="9"/>
    </row>
    <row r="36" spans="1:13" ht="13.5" customHeight="1">
      <c r="A36" s="10"/>
      <c r="B36" s="133"/>
      <c r="C36" s="134"/>
      <c r="D36" s="134"/>
      <c r="E36" s="134"/>
      <c r="F36" s="135"/>
      <c r="G36" s="10"/>
      <c r="H36" s="176"/>
      <c r="I36" s="78"/>
      <c r="J36" s="78"/>
      <c r="K36" s="78"/>
      <c r="L36" s="135"/>
      <c r="M36" s="9"/>
    </row>
    <row r="37" spans="1:13" ht="13.25" customHeight="1">
      <c r="A37" s="253" t="s">
        <v>70</v>
      </c>
      <c r="B37" s="255"/>
      <c r="C37" s="253"/>
      <c r="D37" s="255"/>
      <c r="E37" s="253"/>
      <c r="F37" s="255"/>
      <c r="G37" s="253" t="s">
        <v>70</v>
      </c>
      <c r="H37" s="255"/>
      <c r="I37" s="253"/>
      <c r="J37" s="255"/>
      <c r="K37" s="253"/>
      <c r="L37" s="255"/>
    </row>
    <row r="38" spans="1:13" ht="12.75" customHeight="1">
      <c r="A38" s="257" t="s">
        <v>160</v>
      </c>
      <c r="B38" s="259" t="s">
        <v>194</v>
      </c>
      <c r="C38" s="124"/>
      <c r="D38" s="123"/>
      <c r="E38" s="124"/>
      <c r="F38" s="123"/>
      <c r="G38" s="257" t="s">
        <v>10</v>
      </c>
      <c r="H38" s="259" t="s">
        <v>194</v>
      </c>
      <c r="I38" s="124"/>
      <c r="J38" s="123"/>
      <c r="K38" s="124"/>
      <c r="L38" s="123"/>
    </row>
    <row r="39" spans="1:13" ht="12.75" customHeight="1">
      <c r="A39" s="258"/>
      <c r="B39" s="260"/>
      <c r="C39" s="15"/>
      <c r="D39" s="70"/>
      <c r="E39" s="15"/>
      <c r="F39" s="70"/>
      <c r="G39" s="258"/>
      <c r="H39" s="260"/>
      <c r="I39" s="15"/>
      <c r="J39" s="70"/>
      <c r="K39" s="15"/>
      <c r="L39" s="70"/>
    </row>
    <row r="40" spans="1:13" ht="19.5" customHeight="1">
      <c r="A40" s="256" t="s">
        <v>42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</row>
    <row r="41" spans="1:13" ht="13.25" customHeight="1">
      <c r="A41" s="51"/>
      <c r="B41" s="51"/>
      <c r="C41" s="51"/>
      <c r="D41" s="51"/>
      <c r="E41" s="51"/>
      <c r="F41" s="51"/>
    </row>
    <row r="42" spans="1:13" ht="13.25" customHeight="1">
      <c r="B42" s="83"/>
      <c r="C42" s="83"/>
      <c r="D42" s="83"/>
      <c r="E42" s="83"/>
      <c r="F42" s="83"/>
    </row>
  </sheetData>
  <mergeCells count="16">
    <mergeCell ref="A40:F40"/>
    <mergeCell ref="G40:L40"/>
    <mergeCell ref="A38:A39"/>
    <mergeCell ref="B38:B39"/>
    <mergeCell ref="G38:G39"/>
    <mergeCell ref="H38:H39"/>
    <mergeCell ref="A1:F1"/>
    <mergeCell ref="G1:L1"/>
    <mergeCell ref="A8:F8"/>
    <mergeCell ref="G8:L8"/>
    <mergeCell ref="A37:B37"/>
    <mergeCell ref="C37:D37"/>
    <mergeCell ref="E37:F37"/>
    <mergeCell ref="G37:H37"/>
    <mergeCell ref="I37:J37"/>
    <mergeCell ref="K37:L37"/>
  </mergeCells>
  <pageMargins left="0.7" right="0.7" top="0.75" bottom="0.75" header="0.3" footer="0.3"/>
  <pageSetup scale="2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5608-A2D9-44BB-8EC5-E10D32DA60F3}">
  <dimension ref="A1:F42"/>
  <sheetViews>
    <sheetView topLeftCell="A11" zoomScaleNormal="100" zoomScaleSheetLayoutView="90" workbookViewId="0">
      <selection activeCell="O22" sqref="O22"/>
    </sheetView>
  </sheetViews>
  <sheetFormatPr defaultColWidth="9.08984375" defaultRowHeight="12.5"/>
  <cols>
    <col min="1" max="1" width="22.6328125" style="20" customWidth="1"/>
    <col min="2" max="2" width="20.6328125" style="20" customWidth="1"/>
    <col min="3" max="3" width="30.54296875" style="20" customWidth="1"/>
    <col min="4" max="4" width="22.6328125" style="20" customWidth="1"/>
    <col min="5" max="5" width="25.6328125" style="20" customWidth="1"/>
    <col min="6" max="6" width="15.90625" style="20" customWidth="1"/>
    <col min="7" max="16384" width="9.08984375" style="20"/>
  </cols>
  <sheetData>
    <row r="1" spans="1:6" ht="38.25" customHeight="1">
      <c r="A1" s="251"/>
      <c r="B1" s="252"/>
      <c r="C1" s="252"/>
      <c r="D1" s="252"/>
      <c r="E1" s="252"/>
      <c r="F1" s="252"/>
    </row>
    <row r="2" spans="1:6" ht="13.25" customHeight="1">
      <c r="A2" s="53"/>
      <c r="B2" s="54"/>
      <c r="C2" s="54"/>
      <c r="D2" s="54"/>
      <c r="E2" s="54"/>
      <c r="F2" s="54"/>
    </row>
    <row r="3" spans="1:6" ht="13.25" customHeight="1">
      <c r="A3" s="36" t="s">
        <v>0</v>
      </c>
      <c r="B3" s="46" t="str">
        <f>'STYLE INFORMATION'!B3</f>
        <v>SP0486</v>
      </c>
      <c r="D3" s="42" t="s">
        <v>12</v>
      </c>
      <c r="E3" s="151">
        <f>'STYLE INFORMATION'!E5</f>
        <v>45888</v>
      </c>
      <c r="F3" s="50" t="s">
        <v>7</v>
      </c>
    </row>
    <row r="4" spans="1:6" ht="13.25" customHeight="1">
      <c r="A4" s="36" t="s">
        <v>8</v>
      </c>
      <c r="B4" s="46" t="str">
        <f>'STYLE INFORMATION'!B4</f>
        <v>TBC</v>
      </c>
      <c r="D4" s="42"/>
      <c r="E4" s="46"/>
      <c r="F4" s="82"/>
    </row>
    <row r="5" spans="1:6" ht="13.25" customHeight="1">
      <c r="A5" s="36" t="s">
        <v>11</v>
      </c>
      <c r="B5" s="46" t="str">
        <f>'STYLE INFORMATION'!B5</f>
        <v>Fleece Hooded Sweatshirt</v>
      </c>
      <c r="D5" s="42"/>
      <c r="E5" s="46"/>
      <c r="F5" s="82"/>
    </row>
    <row r="6" spans="1:6" ht="13.25" customHeight="1">
      <c r="A6" s="9"/>
      <c r="D6" s="42"/>
      <c r="E6" s="46"/>
      <c r="F6" s="82"/>
    </row>
    <row r="7" spans="1:6" ht="13.25" customHeight="1">
      <c r="A7" s="44"/>
      <c r="B7" s="45"/>
      <c r="C7" s="45"/>
      <c r="D7" s="45"/>
      <c r="E7" s="47"/>
      <c r="F7" s="120"/>
    </row>
    <row r="8" spans="1:6" ht="13.25" customHeight="1">
      <c r="A8" s="253" t="str">
        <f>'STYLE INFORMATION'!G8</f>
        <v>Oxblood</v>
      </c>
      <c r="B8" s="254"/>
      <c r="C8" s="254"/>
      <c r="D8" s="254"/>
      <c r="E8" s="254"/>
      <c r="F8" s="255"/>
    </row>
    <row r="9" spans="1:6" ht="13.25" customHeight="1">
      <c r="A9" s="15"/>
      <c r="E9" s="42"/>
      <c r="F9" s="119"/>
    </row>
    <row r="10" spans="1:6" ht="13.25" customHeight="1">
      <c r="A10" s="15"/>
      <c r="E10" s="42"/>
      <c r="F10" s="119"/>
    </row>
    <row r="11" spans="1:6" ht="13.25" customHeight="1">
      <c r="A11" s="15"/>
      <c r="E11" s="42"/>
      <c r="F11" s="119"/>
    </row>
    <row r="12" spans="1:6" ht="13.25" customHeight="1">
      <c r="A12" s="15"/>
      <c r="E12" s="42"/>
      <c r="F12" s="119"/>
    </row>
    <row r="13" spans="1:6" ht="13.25" customHeight="1">
      <c r="A13" s="15"/>
      <c r="E13" s="42"/>
      <c r="F13" s="119"/>
    </row>
    <row r="14" spans="1:6" ht="13.25" customHeight="1">
      <c r="A14" s="15"/>
      <c r="E14" s="42"/>
      <c r="F14" s="119"/>
    </row>
    <row r="15" spans="1:6" ht="13.25" customHeight="1">
      <c r="A15" s="15"/>
      <c r="E15" s="42"/>
      <c r="F15" s="119"/>
    </row>
    <row r="16" spans="1:6" ht="13.25" customHeight="1">
      <c r="A16" s="15"/>
      <c r="E16" s="42"/>
      <c r="F16" s="119"/>
    </row>
    <row r="17" spans="1:6" ht="13.25" customHeight="1">
      <c r="A17" s="15"/>
      <c r="E17" s="42"/>
      <c r="F17" s="119"/>
    </row>
    <row r="18" spans="1:6" ht="13.25" customHeight="1">
      <c r="A18" s="15"/>
      <c r="E18" s="42"/>
      <c r="F18" s="119"/>
    </row>
    <row r="19" spans="1:6" ht="13.25" customHeight="1">
      <c r="A19" s="15"/>
      <c r="E19" s="42"/>
      <c r="F19" s="119"/>
    </row>
    <row r="20" spans="1:6" ht="13.25" customHeight="1">
      <c r="A20" s="15"/>
      <c r="E20" s="42"/>
      <c r="F20" s="119"/>
    </row>
    <row r="21" spans="1:6" ht="13.25" customHeight="1">
      <c r="A21" s="15"/>
      <c r="E21" s="42"/>
      <c r="F21" s="119"/>
    </row>
    <row r="22" spans="1:6" ht="13.25" customHeight="1">
      <c r="A22" s="15"/>
      <c r="E22" s="42"/>
      <c r="F22" s="119"/>
    </row>
    <row r="23" spans="1:6" ht="13.25" customHeight="1">
      <c r="A23" s="48" t="s">
        <v>43</v>
      </c>
      <c r="B23" s="49" t="s">
        <v>3</v>
      </c>
      <c r="C23" s="48" t="s">
        <v>44</v>
      </c>
      <c r="D23" s="48" t="s">
        <v>45</v>
      </c>
      <c r="E23" s="49" t="s">
        <v>46</v>
      </c>
      <c r="F23" s="49" t="s">
        <v>47</v>
      </c>
    </row>
    <row r="24" spans="1:6" s="155" customFormat="1" ht="26" customHeight="1">
      <c r="A24" s="154" t="s">
        <v>178</v>
      </c>
      <c r="B24" s="155" t="s">
        <v>165</v>
      </c>
      <c r="C24" s="155" t="s">
        <v>49</v>
      </c>
      <c r="D24" s="155" t="s">
        <v>50</v>
      </c>
      <c r="E24" s="155" t="s">
        <v>51</v>
      </c>
      <c r="F24" s="149"/>
    </row>
    <row r="25" spans="1:6" s="155" customFormat="1" ht="26" customHeight="1">
      <c r="A25" s="52" t="s">
        <v>176</v>
      </c>
      <c r="B25" s="155" t="s">
        <v>165</v>
      </c>
      <c r="C25" s="155" t="s">
        <v>49</v>
      </c>
      <c r="D25" s="155" t="s">
        <v>50</v>
      </c>
      <c r="E25" s="155" t="s">
        <v>179</v>
      </c>
      <c r="F25" s="156"/>
    </row>
    <row r="26" spans="1:6" s="155" customFormat="1" ht="26" customHeight="1">
      <c r="A26" s="52" t="s">
        <v>177</v>
      </c>
      <c r="B26" s="155" t="s">
        <v>165</v>
      </c>
      <c r="C26" s="155" t="s">
        <v>49</v>
      </c>
      <c r="D26" s="155" t="s">
        <v>50</v>
      </c>
      <c r="E26" s="155" t="s">
        <v>53</v>
      </c>
      <c r="F26" s="156"/>
    </row>
    <row r="27" spans="1:6" ht="13.25" customHeight="1">
      <c r="A27" s="49" t="s">
        <v>54</v>
      </c>
      <c r="B27" s="49" t="s">
        <v>3</v>
      </c>
      <c r="C27" s="49" t="s">
        <v>55</v>
      </c>
      <c r="D27" s="49" t="s">
        <v>56</v>
      </c>
      <c r="E27" s="49" t="s">
        <v>46</v>
      </c>
      <c r="F27" s="49" t="s">
        <v>57</v>
      </c>
    </row>
    <row r="28" spans="1:6" ht="13.25" customHeight="1">
      <c r="A28" s="75" t="s">
        <v>191</v>
      </c>
      <c r="B28" s="152" t="s">
        <v>165</v>
      </c>
      <c r="C28" s="72" t="s">
        <v>201</v>
      </c>
      <c r="D28" s="72" t="s">
        <v>62</v>
      </c>
      <c r="E28" s="72" t="s">
        <v>61</v>
      </c>
      <c r="F28" s="132"/>
    </row>
    <row r="29" spans="1:6" ht="28.25" customHeight="1">
      <c r="A29" s="9" t="s">
        <v>63</v>
      </c>
      <c r="B29" s="106" t="s">
        <v>165</v>
      </c>
      <c r="C29" s="155" t="s">
        <v>202</v>
      </c>
      <c r="D29" s="20" t="s">
        <v>62</v>
      </c>
      <c r="E29" s="20" t="s">
        <v>61</v>
      </c>
      <c r="F29" s="56"/>
    </row>
    <row r="30" spans="1:6" ht="54" customHeight="1">
      <c r="A30" s="9" t="s">
        <v>59</v>
      </c>
      <c r="B30" s="106" t="s">
        <v>162</v>
      </c>
      <c r="C30" s="155" t="s">
        <v>188</v>
      </c>
      <c r="D30" s="20" t="s">
        <v>58</v>
      </c>
      <c r="E30" s="20" t="s">
        <v>60</v>
      </c>
      <c r="F30" s="56"/>
    </row>
    <row r="31" spans="1:6" ht="25.25" customHeight="1">
      <c r="A31" s="87" t="s">
        <v>64</v>
      </c>
      <c r="B31" s="153" t="s">
        <v>68</v>
      </c>
      <c r="C31" s="153" t="s">
        <v>65</v>
      </c>
      <c r="D31" s="46" t="s">
        <v>66</v>
      </c>
      <c r="E31" s="141" t="s">
        <v>67</v>
      </c>
      <c r="F31" s="56"/>
    </row>
    <row r="32" spans="1:6" ht="25.75" customHeight="1">
      <c r="A32" s="9" t="s">
        <v>180</v>
      </c>
      <c r="B32" s="106" t="s">
        <v>165</v>
      </c>
      <c r="C32" s="153" t="s">
        <v>49</v>
      </c>
      <c r="D32" s="46" t="s">
        <v>50</v>
      </c>
      <c r="E32" s="141" t="s">
        <v>184</v>
      </c>
      <c r="F32" s="56"/>
    </row>
    <row r="33" spans="1:6" ht="25.75" customHeight="1">
      <c r="A33" s="87" t="s">
        <v>183</v>
      </c>
      <c r="B33" s="175" t="s">
        <v>185</v>
      </c>
      <c r="C33" s="153" t="s">
        <v>186</v>
      </c>
      <c r="D33" s="46" t="s">
        <v>187</v>
      </c>
      <c r="E33" s="141"/>
      <c r="F33" s="56"/>
    </row>
    <row r="34" spans="1:6" ht="25.25" customHeight="1">
      <c r="A34" s="87" t="s">
        <v>181</v>
      </c>
      <c r="B34" s="106" t="s">
        <v>165</v>
      </c>
      <c r="C34" s="20" t="s">
        <v>201</v>
      </c>
      <c r="D34" s="20" t="s">
        <v>58</v>
      </c>
      <c r="E34" s="141" t="s">
        <v>190</v>
      </c>
      <c r="F34" s="56"/>
    </row>
    <row r="35" spans="1:6" ht="25.25" customHeight="1">
      <c r="A35" s="9" t="s">
        <v>182</v>
      </c>
      <c r="B35" s="106" t="s">
        <v>165</v>
      </c>
      <c r="C35" s="20" t="s">
        <v>201</v>
      </c>
      <c r="D35" s="20" t="s">
        <v>58</v>
      </c>
      <c r="E35" s="20" t="s">
        <v>189</v>
      </c>
      <c r="F35" s="56"/>
    </row>
    <row r="36" spans="1:6" ht="13.5" customHeight="1">
      <c r="A36" s="10"/>
      <c r="B36" s="133"/>
      <c r="C36" s="134"/>
      <c r="D36" s="134"/>
      <c r="E36" s="134"/>
      <c r="F36" s="135"/>
    </row>
    <row r="37" spans="1:6" ht="13.25" customHeight="1">
      <c r="A37" s="253" t="s">
        <v>70</v>
      </c>
      <c r="B37" s="255"/>
      <c r="C37" s="253"/>
      <c r="D37" s="255"/>
      <c r="E37" s="253"/>
      <c r="F37" s="255"/>
    </row>
    <row r="38" spans="1:6" ht="12.75" customHeight="1">
      <c r="A38" s="257" t="s">
        <v>164</v>
      </c>
      <c r="B38" s="259" t="s">
        <v>166</v>
      </c>
      <c r="C38" s="124"/>
      <c r="D38" s="123"/>
      <c r="E38" s="124"/>
      <c r="F38" s="123"/>
    </row>
    <row r="39" spans="1:6" ht="12.75" customHeight="1">
      <c r="A39" s="258"/>
      <c r="B39" s="260"/>
      <c r="C39" s="15"/>
      <c r="D39" s="70"/>
      <c r="E39" s="15"/>
      <c r="F39" s="70"/>
    </row>
    <row r="40" spans="1:6" ht="19.5" customHeight="1">
      <c r="A40" s="256" t="s">
        <v>42</v>
      </c>
      <c r="B40" s="256"/>
      <c r="C40" s="256"/>
      <c r="D40" s="256"/>
      <c r="E40" s="256"/>
      <c r="F40" s="256"/>
    </row>
    <row r="41" spans="1:6" ht="13.25" customHeight="1">
      <c r="A41" s="51"/>
      <c r="B41" s="51"/>
      <c r="C41" s="51"/>
      <c r="D41" s="51"/>
      <c r="E41" s="51"/>
      <c r="F41" s="51"/>
    </row>
    <row r="42" spans="1:6" ht="13.25" customHeight="1">
      <c r="B42" s="83"/>
      <c r="C42" s="83"/>
      <c r="D42" s="83"/>
      <c r="E42" s="83"/>
      <c r="F42" s="83"/>
    </row>
  </sheetData>
  <mergeCells count="8">
    <mergeCell ref="A40:F40"/>
    <mergeCell ref="A38:A39"/>
    <mergeCell ref="B38:B39"/>
    <mergeCell ref="A1:F1"/>
    <mergeCell ref="A8:F8"/>
    <mergeCell ref="A37:B37"/>
    <mergeCell ref="C37:D37"/>
    <mergeCell ref="E37:F37"/>
  </mergeCells>
  <pageMargins left="0.7" right="0.7" top="0.75" bottom="0.75" header="0.3" footer="0.3"/>
  <pageSetup scale="2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0"/>
  <sheetViews>
    <sheetView view="pageBreakPreview" topLeftCell="A25" zoomScaleNormal="50" zoomScaleSheetLayoutView="100" workbookViewId="0">
      <selection activeCell="F26" sqref="F26"/>
    </sheetView>
  </sheetViews>
  <sheetFormatPr defaultColWidth="8.90625" defaultRowHeight="12.5"/>
  <cols>
    <col min="1" max="1" width="25.36328125" customWidth="1"/>
    <col min="2" max="2" width="21.6328125" customWidth="1"/>
    <col min="3" max="3" width="40.6328125" customWidth="1"/>
    <col min="4" max="4" width="20.6328125" customWidth="1"/>
    <col min="5" max="5" width="41" customWidth="1"/>
    <col min="7" max="7" width="8.90625" customWidth="1"/>
  </cols>
  <sheetData>
    <row r="1" spans="1:5" ht="38.25" customHeight="1">
      <c r="A1" s="261"/>
      <c r="B1" s="261"/>
      <c r="C1" s="261"/>
      <c r="D1" s="261"/>
      <c r="E1" s="261"/>
    </row>
    <row r="2" spans="1:5" ht="12.75" customHeight="1">
      <c r="A2" s="58"/>
      <c r="B2" s="59"/>
      <c r="C2" s="59"/>
      <c r="D2" s="59"/>
      <c r="E2" s="59"/>
    </row>
    <row r="3" spans="1:5" ht="12.75" customHeight="1">
      <c r="A3" s="32" t="s">
        <v>71</v>
      </c>
      <c r="B3" s="31" t="s">
        <v>72</v>
      </c>
      <c r="C3" s="31" t="s">
        <v>73</v>
      </c>
      <c r="D3" s="31" t="s">
        <v>56</v>
      </c>
      <c r="E3" s="31" t="s">
        <v>57</v>
      </c>
    </row>
    <row r="4" spans="1:5" ht="80.150000000000006" customHeight="1">
      <c r="A4" s="21" t="s">
        <v>74</v>
      </c>
      <c r="B4" s="23" t="s">
        <v>163</v>
      </c>
      <c r="C4" s="23" t="s">
        <v>75</v>
      </c>
      <c r="D4" s="21" t="s">
        <v>76</v>
      </c>
      <c r="E4" s="85"/>
    </row>
    <row r="5" spans="1:5" ht="80.150000000000006" customHeight="1">
      <c r="A5" s="21" t="s">
        <v>77</v>
      </c>
      <c r="B5" s="21" t="s">
        <v>78</v>
      </c>
      <c r="C5" s="21" t="s">
        <v>79</v>
      </c>
      <c r="D5" s="21" t="s">
        <v>76</v>
      </c>
      <c r="E5" s="22"/>
    </row>
    <row r="6" spans="1:5" ht="80.150000000000006" customHeight="1">
      <c r="A6" s="21" t="s">
        <v>80</v>
      </c>
      <c r="B6" s="21" t="s">
        <v>81</v>
      </c>
      <c r="C6" s="21" t="s">
        <v>82</v>
      </c>
      <c r="D6" s="21" t="s">
        <v>76</v>
      </c>
      <c r="E6" s="22"/>
    </row>
    <row r="7" spans="1:5" ht="12.75" customHeight="1">
      <c r="A7" s="270" t="s">
        <v>83</v>
      </c>
      <c r="B7" s="273" t="s">
        <v>2</v>
      </c>
      <c r="C7" s="173"/>
      <c r="D7" s="276" t="s">
        <v>84</v>
      </c>
      <c r="E7" s="279"/>
    </row>
    <row r="8" spans="1:5" ht="12.75" customHeight="1">
      <c r="A8" s="271"/>
      <c r="B8" s="274"/>
      <c r="C8" s="173"/>
      <c r="D8" s="277"/>
      <c r="E8" s="280"/>
    </row>
    <row r="9" spans="1:5" ht="12.75" customHeight="1">
      <c r="A9" s="271"/>
      <c r="B9" s="274"/>
      <c r="C9" s="173"/>
      <c r="D9" s="277"/>
      <c r="E9" s="280"/>
    </row>
    <row r="10" spans="1:5" ht="12.75" customHeight="1">
      <c r="A10" s="271"/>
      <c r="B10" s="274"/>
      <c r="C10" s="173"/>
      <c r="D10" s="277"/>
      <c r="E10" s="280"/>
    </row>
    <row r="11" spans="1:5" ht="12.75" customHeight="1">
      <c r="A11" s="271"/>
      <c r="B11" s="274"/>
      <c r="C11" s="173"/>
      <c r="D11" s="277"/>
      <c r="E11" s="280"/>
    </row>
    <row r="12" spans="1:5" ht="12.75" customHeight="1">
      <c r="A12" s="271"/>
      <c r="B12" s="274"/>
      <c r="C12" s="173"/>
      <c r="D12" s="277"/>
      <c r="E12" s="280"/>
    </row>
    <row r="13" spans="1:5" ht="12.75" customHeight="1">
      <c r="A13" s="271"/>
      <c r="B13" s="274"/>
      <c r="C13" s="173"/>
      <c r="D13" s="277"/>
      <c r="E13" s="280"/>
    </row>
    <row r="14" spans="1:5" ht="12.75" customHeight="1">
      <c r="A14" s="271"/>
      <c r="B14" s="274"/>
      <c r="C14" s="173"/>
      <c r="D14" s="277"/>
      <c r="E14" s="280"/>
    </row>
    <row r="15" spans="1:5" ht="12.75" customHeight="1">
      <c r="A15" s="271"/>
      <c r="B15" s="274"/>
      <c r="C15" s="173"/>
      <c r="D15" s="277"/>
      <c r="E15" s="280"/>
    </row>
    <row r="16" spans="1:5" ht="12.75" customHeight="1">
      <c r="A16" s="271"/>
      <c r="B16" s="274"/>
      <c r="C16" s="173"/>
      <c r="D16" s="277"/>
      <c r="E16" s="280"/>
    </row>
    <row r="17" spans="1:5" ht="12.75" customHeight="1">
      <c r="A17" s="271"/>
      <c r="B17" s="274"/>
      <c r="C17" s="173"/>
      <c r="D17" s="277"/>
      <c r="E17" s="280"/>
    </row>
    <row r="18" spans="1:5" ht="12.75" customHeight="1">
      <c r="A18" s="271"/>
      <c r="B18" s="274"/>
      <c r="C18" s="173"/>
      <c r="D18" s="277"/>
      <c r="E18" s="280"/>
    </row>
    <row r="19" spans="1:5" ht="12.75" customHeight="1">
      <c r="A19" s="271"/>
      <c r="B19" s="274"/>
      <c r="C19" s="173"/>
      <c r="D19" s="277"/>
      <c r="E19" s="280"/>
    </row>
    <row r="20" spans="1:5" ht="12.75" customHeight="1">
      <c r="A20" s="271"/>
      <c r="B20" s="274"/>
      <c r="C20" s="173"/>
      <c r="D20" s="277"/>
      <c r="E20" s="280"/>
    </row>
    <row r="21" spans="1:5" ht="12.75" customHeight="1">
      <c r="A21" s="271"/>
      <c r="B21" s="274"/>
      <c r="C21" s="173"/>
      <c r="D21" s="277"/>
      <c r="E21" s="280"/>
    </row>
    <row r="22" spans="1:5" ht="12.75" customHeight="1">
      <c r="A22" s="271"/>
      <c r="B22" s="274"/>
      <c r="C22" s="173"/>
      <c r="D22" s="277"/>
      <c r="E22" s="280"/>
    </row>
    <row r="23" spans="1:5" ht="12.75" customHeight="1">
      <c r="A23" s="271"/>
      <c r="B23" s="274"/>
      <c r="C23" s="142"/>
      <c r="D23" s="277"/>
      <c r="E23" s="280"/>
    </row>
    <row r="24" spans="1:5" ht="12.75" customHeight="1">
      <c r="A24" s="272"/>
      <c r="B24" s="275"/>
      <c r="C24" s="143"/>
      <c r="D24" s="278"/>
      <c r="E24" s="281"/>
    </row>
    <row r="25" spans="1:5" ht="99.9" customHeight="1">
      <c r="A25" s="125" t="s">
        <v>85</v>
      </c>
      <c r="B25" s="23" t="s">
        <v>86</v>
      </c>
      <c r="C25" s="23" t="s">
        <v>87</v>
      </c>
      <c r="D25" s="21" t="s">
        <v>76</v>
      </c>
      <c r="E25" s="22"/>
    </row>
    <row r="26" spans="1:5" ht="162" customHeight="1">
      <c r="A26" s="21" t="s">
        <v>88</v>
      </c>
      <c r="B26" s="23" t="s">
        <v>89</v>
      </c>
      <c r="C26" s="23" t="s">
        <v>90</v>
      </c>
      <c r="D26" s="21" t="s">
        <v>76</v>
      </c>
      <c r="E26" s="22"/>
    </row>
    <row r="27" spans="1:5" ht="80.150000000000006" customHeight="1">
      <c r="A27" s="21" t="s">
        <v>91</v>
      </c>
      <c r="B27" s="22"/>
      <c r="C27" s="22"/>
      <c r="D27" s="21" t="s">
        <v>92</v>
      </c>
      <c r="E27" s="22"/>
    </row>
    <row r="28" spans="1:5" ht="5.15" customHeight="1">
      <c r="A28" s="24"/>
      <c r="B28" s="25"/>
      <c r="C28" s="25"/>
      <c r="D28" s="25"/>
      <c r="E28" s="25"/>
    </row>
    <row r="29" spans="1:5" ht="13">
      <c r="A29" s="262" t="s">
        <v>93</v>
      </c>
      <c r="B29" s="263"/>
      <c r="C29" s="263"/>
      <c r="D29" s="263"/>
      <c r="E29" s="263"/>
    </row>
    <row r="30" spans="1:5" ht="5.15" customHeight="1">
      <c r="A30" s="28"/>
      <c r="B30" s="29"/>
      <c r="C30" s="29"/>
      <c r="D30" s="29"/>
      <c r="E30" s="29"/>
    </row>
    <row r="31" spans="1:5" ht="20.149999999999999" customHeight="1">
      <c r="A31" s="266" t="s">
        <v>94</v>
      </c>
      <c r="B31" s="267"/>
      <c r="C31" s="267"/>
      <c r="D31" s="267"/>
      <c r="E31" s="267"/>
    </row>
    <row r="32" spans="1:5" ht="20.149999999999999" customHeight="1">
      <c r="A32" s="268" t="s">
        <v>95</v>
      </c>
      <c r="B32" s="269"/>
      <c r="C32" s="269"/>
      <c r="D32" s="269"/>
      <c r="E32" s="269"/>
    </row>
    <row r="33" spans="1:5" ht="20.149999999999999" customHeight="1">
      <c r="A33" s="268" t="s">
        <v>96</v>
      </c>
      <c r="B33" s="269"/>
      <c r="C33" s="269"/>
      <c r="D33" s="269"/>
      <c r="E33" s="269"/>
    </row>
    <row r="34" spans="1:5" ht="20.149999999999999" customHeight="1">
      <c r="A34" s="268" t="s">
        <v>97</v>
      </c>
      <c r="B34" s="269"/>
      <c r="C34" s="269"/>
      <c r="D34" s="269"/>
      <c r="E34" s="269"/>
    </row>
    <row r="35" spans="1:5" ht="20.149999999999999" customHeight="1">
      <c r="A35" s="26"/>
      <c r="B35" s="27"/>
      <c r="C35" s="84"/>
      <c r="D35" s="27"/>
      <c r="E35" s="27"/>
    </row>
    <row r="36" spans="1:5" ht="20.149999999999999" customHeight="1">
      <c r="A36" s="264" t="s">
        <v>42</v>
      </c>
      <c r="B36" s="265"/>
      <c r="C36" s="265"/>
      <c r="D36" s="265"/>
      <c r="E36" s="265"/>
    </row>
    <row r="37" spans="1:5">
      <c r="A37" s="5"/>
      <c r="B37" s="5"/>
      <c r="C37" s="5"/>
      <c r="D37" s="5"/>
      <c r="E37" s="5"/>
    </row>
    <row r="38" spans="1:5">
      <c r="A38" s="5"/>
      <c r="B38" s="5"/>
      <c r="C38" s="5"/>
      <c r="D38" s="5"/>
      <c r="E38" s="5"/>
    </row>
    <row r="39" spans="1:5">
      <c r="A39" s="5"/>
      <c r="B39" s="5"/>
      <c r="C39" s="5"/>
      <c r="D39" s="5"/>
      <c r="E39" s="5"/>
    </row>
    <row r="40" spans="1:5">
      <c r="A40" s="5"/>
      <c r="B40" s="5"/>
      <c r="C40" s="5"/>
      <c r="D40" s="5"/>
      <c r="E40" s="5"/>
    </row>
  </sheetData>
  <mergeCells count="11">
    <mergeCell ref="A1:E1"/>
    <mergeCell ref="A29:E29"/>
    <mergeCell ref="A36:E36"/>
    <mergeCell ref="A31:E31"/>
    <mergeCell ref="A32:E32"/>
    <mergeCell ref="A33:E33"/>
    <mergeCell ref="A34:E34"/>
    <mergeCell ref="A7:A24"/>
    <mergeCell ref="B7:B24"/>
    <mergeCell ref="D7:D24"/>
    <mergeCell ref="E7:E24"/>
  </mergeCells>
  <phoneticPr fontId="0" type="noConversion"/>
  <printOptions horizontalCentered="1" verticalCentered="1"/>
  <pageMargins left="0.35433070866141736" right="0.35433070866141736" top="0.59055118110236227" bottom="0.59055118110236227" header="0.51181102362204722" footer="0.11811023622047245"/>
  <pageSetup paperSize="9" scale="50" orientation="landscape" r:id="rId1"/>
  <headerFooter alignWithMargins="0">
    <oddFooter>&amp;C&amp;P&amp;D&amp;F&amp;A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9"/>
  <sheetViews>
    <sheetView tabSelected="1" view="pageBreakPreview" zoomScaleNormal="90" zoomScaleSheetLayoutView="100" workbookViewId="0">
      <selection activeCell="E6" sqref="E6"/>
    </sheetView>
  </sheetViews>
  <sheetFormatPr defaultColWidth="8.90625" defaultRowHeight="12.5"/>
  <cols>
    <col min="1" max="1" width="15.6328125" customWidth="1"/>
    <col min="2" max="2" width="47.7265625" customWidth="1"/>
    <col min="3" max="3" width="35.81640625" customWidth="1"/>
    <col min="4" max="4" width="12.90625" customWidth="1"/>
    <col min="5" max="5" width="15.6328125" customWidth="1"/>
    <col min="6" max="10" width="14.6328125" customWidth="1"/>
    <col min="11" max="11" width="15.6328125" customWidth="1"/>
    <col min="22" max="22" width="8.90625" customWidth="1"/>
  </cols>
  <sheetData>
    <row r="1" spans="1:11" ht="38.25" customHeight="1">
      <c r="A1" s="285"/>
      <c r="B1" s="286"/>
      <c r="C1" s="286"/>
      <c r="D1" s="286"/>
      <c r="E1" s="286"/>
      <c r="F1" s="286"/>
      <c r="G1" s="286"/>
      <c r="H1" s="286"/>
      <c r="I1" s="286"/>
      <c r="J1" s="286"/>
      <c r="K1" s="287"/>
    </row>
    <row r="2" spans="1:11" ht="12.75" customHeight="1">
      <c r="A2" s="53"/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1" ht="12.75" customHeight="1">
      <c r="A3" s="36" t="s">
        <v>0</v>
      </c>
      <c r="B3" s="88" t="str">
        <f>'STYLE INFORMATION'!B3</f>
        <v>SP0486</v>
      </c>
      <c r="C3" s="321"/>
      <c r="D3" s="20"/>
      <c r="E3" s="60" t="s">
        <v>12</v>
      </c>
      <c r="F3" s="157">
        <f>'STYLE INFORMATION'!E5</f>
        <v>45888</v>
      </c>
      <c r="G3" s="72"/>
      <c r="H3" s="60"/>
      <c r="I3" s="60"/>
      <c r="J3" s="61"/>
      <c r="K3" s="62" t="s">
        <v>7</v>
      </c>
    </row>
    <row r="4" spans="1:11" ht="12.75" customHeight="1">
      <c r="A4" s="36" t="s">
        <v>8</v>
      </c>
      <c r="B4" s="46" t="str">
        <f>'STYLE INFORMATION'!B4</f>
        <v>TBC</v>
      </c>
      <c r="C4" s="46"/>
      <c r="D4" s="20"/>
      <c r="E4" s="42"/>
      <c r="F4" s="46"/>
      <c r="G4" s="20"/>
      <c r="H4" s="120"/>
      <c r="I4" s="120"/>
      <c r="J4" s="46"/>
      <c r="K4" s="119"/>
    </row>
    <row r="5" spans="1:11" ht="12.75" customHeight="1">
      <c r="A5" s="36" t="s">
        <v>11</v>
      </c>
      <c r="B5" s="46" t="str">
        <f>'STYLE INFORMATION'!B5</f>
        <v>Fleece Hooded Sweatshirt</v>
      </c>
      <c r="C5" s="46"/>
      <c r="D5" s="20"/>
      <c r="E5" s="42"/>
      <c r="F5" s="46"/>
      <c r="G5" s="20"/>
      <c r="H5" s="120"/>
      <c r="I5" s="120"/>
      <c r="J5" s="40"/>
      <c r="K5" s="119"/>
    </row>
    <row r="6" spans="1:11" ht="12.75" customHeight="1">
      <c r="A6" s="43"/>
      <c r="B6" s="20"/>
      <c r="C6" s="20"/>
      <c r="D6" s="20"/>
      <c r="E6" s="42"/>
      <c r="F6" s="46"/>
      <c r="G6" s="20"/>
      <c r="H6" s="120"/>
      <c r="I6" s="120"/>
      <c r="J6" s="20"/>
      <c r="K6" s="119"/>
    </row>
    <row r="7" spans="1:11" ht="12.75" customHeight="1">
      <c r="A7" s="63"/>
      <c r="B7" s="40"/>
      <c r="C7" s="40"/>
      <c r="D7" s="40"/>
      <c r="E7" s="40"/>
      <c r="F7" s="42"/>
      <c r="G7" s="34"/>
      <c r="H7" s="34"/>
      <c r="I7" s="34"/>
      <c r="K7" s="64"/>
    </row>
    <row r="8" spans="1:11" ht="12.75" customHeight="1">
      <c r="A8" s="43"/>
      <c r="B8" s="81"/>
      <c r="C8" s="81"/>
      <c r="D8" s="20"/>
      <c r="E8" s="20"/>
      <c r="F8" s="20"/>
      <c r="G8" s="68"/>
      <c r="H8" s="68"/>
      <c r="I8" s="68"/>
      <c r="J8" s="68"/>
      <c r="K8" s="69"/>
    </row>
    <row r="9" spans="1:11" s="30" customFormat="1" ht="12.75" customHeight="1">
      <c r="A9" s="99" t="s">
        <v>98</v>
      </c>
      <c r="B9" s="126" t="s">
        <v>99</v>
      </c>
      <c r="C9" s="322"/>
      <c r="D9" s="128" t="s">
        <v>100</v>
      </c>
      <c r="E9" s="127" t="s">
        <v>101</v>
      </c>
      <c r="F9" s="100" t="s">
        <v>102</v>
      </c>
      <c r="G9" s="100" t="s">
        <v>103</v>
      </c>
      <c r="H9" s="100" t="s">
        <v>102</v>
      </c>
      <c r="I9" s="100" t="s">
        <v>103</v>
      </c>
      <c r="J9" s="100" t="s">
        <v>103</v>
      </c>
      <c r="K9" s="101" t="s">
        <v>104</v>
      </c>
    </row>
    <row r="10" spans="1:11" ht="12.75" customHeight="1">
      <c r="A10" s="177">
        <v>1</v>
      </c>
      <c r="B10" s="178" t="s">
        <v>105</v>
      </c>
      <c r="C10" s="178" t="s">
        <v>227</v>
      </c>
      <c r="D10" s="162">
        <v>58</v>
      </c>
      <c r="E10" s="136"/>
      <c r="F10" s="145"/>
      <c r="G10" s="18"/>
      <c r="H10" s="147"/>
      <c r="I10" s="19"/>
      <c r="J10" s="19"/>
      <c r="K10" s="162">
        <v>58</v>
      </c>
    </row>
    <row r="11" spans="1:11" ht="12.75" customHeight="1">
      <c r="A11" s="179">
        <v>1</v>
      </c>
      <c r="B11" s="180" t="s">
        <v>106</v>
      </c>
      <c r="C11" s="180" t="s">
        <v>228</v>
      </c>
      <c r="D11" s="163">
        <v>48</v>
      </c>
      <c r="E11" s="19"/>
      <c r="F11" s="145"/>
      <c r="G11" s="18"/>
      <c r="H11" s="147"/>
      <c r="I11" s="19"/>
      <c r="J11" s="19"/>
      <c r="K11" s="163">
        <v>48</v>
      </c>
    </row>
    <row r="12" spans="1:11" ht="12.75" customHeight="1">
      <c r="A12" s="179">
        <v>1</v>
      </c>
      <c r="B12" s="180" t="s">
        <v>107</v>
      </c>
      <c r="C12" s="180" t="s">
        <v>229</v>
      </c>
      <c r="D12" s="163">
        <v>68</v>
      </c>
      <c r="E12" s="19"/>
      <c r="F12" s="145"/>
      <c r="G12" s="18"/>
      <c r="H12" s="147"/>
      <c r="I12" s="19"/>
      <c r="J12" s="19"/>
      <c r="K12" s="163">
        <v>68</v>
      </c>
    </row>
    <row r="13" spans="1:11" ht="12.75" customHeight="1">
      <c r="A13" s="179">
        <v>0.5</v>
      </c>
      <c r="B13" s="180" t="s">
        <v>108</v>
      </c>
      <c r="C13" s="180" t="s">
        <v>230</v>
      </c>
      <c r="D13" s="163">
        <v>19</v>
      </c>
      <c r="E13" s="19"/>
      <c r="F13" s="145"/>
      <c r="G13" s="18"/>
      <c r="H13" s="147"/>
      <c r="I13" s="19"/>
      <c r="J13" s="19"/>
      <c r="K13" s="163">
        <v>19</v>
      </c>
    </row>
    <row r="14" spans="1:11" ht="12.75" customHeight="1">
      <c r="A14" s="179">
        <v>0.5</v>
      </c>
      <c r="B14" s="180" t="s">
        <v>203</v>
      </c>
      <c r="C14" s="180" t="s">
        <v>231</v>
      </c>
      <c r="D14" s="163">
        <v>6.5</v>
      </c>
      <c r="E14" s="19"/>
      <c r="F14" s="145"/>
      <c r="G14" s="18"/>
      <c r="H14" s="147"/>
      <c r="I14" s="19"/>
      <c r="J14" s="19"/>
      <c r="K14" s="163">
        <v>6.5</v>
      </c>
    </row>
    <row r="15" spans="1:11" ht="12.75" customHeight="1">
      <c r="A15" s="179">
        <v>0.5</v>
      </c>
      <c r="B15" s="180" t="s">
        <v>109</v>
      </c>
      <c r="C15" s="180" t="s">
        <v>243</v>
      </c>
      <c r="D15" s="163">
        <v>26</v>
      </c>
      <c r="E15" s="19"/>
      <c r="F15" s="145"/>
      <c r="G15" s="17"/>
      <c r="H15" s="147"/>
      <c r="I15" s="19"/>
      <c r="J15" s="19"/>
      <c r="K15" s="163">
        <v>26</v>
      </c>
    </row>
    <row r="16" spans="1:11" ht="12.75" customHeight="1">
      <c r="A16" s="179">
        <v>0.5</v>
      </c>
      <c r="B16" s="180" t="s">
        <v>110</v>
      </c>
      <c r="C16" s="180" t="s">
        <v>232</v>
      </c>
      <c r="D16" s="163">
        <v>62</v>
      </c>
      <c r="E16" s="137"/>
      <c r="F16" s="145"/>
      <c r="G16" s="17"/>
      <c r="H16" s="147"/>
      <c r="I16" s="19"/>
      <c r="J16" s="19"/>
      <c r="K16" s="163">
        <v>62</v>
      </c>
    </row>
    <row r="17" spans="1:11" ht="12.75" customHeight="1">
      <c r="A17" s="179">
        <v>0.5</v>
      </c>
      <c r="B17" s="180" t="s">
        <v>111</v>
      </c>
      <c r="C17" s="180" t="s">
        <v>233</v>
      </c>
      <c r="D17" s="163">
        <v>23.5</v>
      </c>
      <c r="E17" s="19"/>
      <c r="F17" s="145"/>
      <c r="G17" s="17"/>
      <c r="H17" s="147"/>
      <c r="I17" s="19"/>
      <c r="J17" s="19"/>
      <c r="K17" s="163">
        <v>23.5</v>
      </c>
    </row>
    <row r="18" spans="1:11" ht="12.75" customHeight="1">
      <c r="A18" s="179"/>
      <c r="B18" s="180" t="s">
        <v>112</v>
      </c>
      <c r="C18" s="180" t="s">
        <v>234</v>
      </c>
      <c r="D18" s="163">
        <v>19</v>
      </c>
      <c r="E18" s="19"/>
      <c r="F18" s="145"/>
      <c r="G18" s="17"/>
      <c r="H18" s="147"/>
      <c r="I18" s="19"/>
      <c r="J18" s="19"/>
      <c r="K18" s="163">
        <v>19</v>
      </c>
    </row>
    <row r="19" spans="1:11" ht="12.75" customHeight="1">
      <c r="A19" s="179"/>
      <c r="B19" s="180" t="s">
        <v>113</v>
      </c>
      <c r="C19" s="180" t="s">
        <v>235</v>
      </c>
      <c r="D19" s="163">
        <v>16</v>
      </c>
      <c r="E19" s="137"/>
      <c r="F19" s="145"/>
      <c r="G19" s="17"/>
      <c r="H19" s="147"/>
      <c r="I19" s="19"/>
      <c r="J19" s="19"/>
      <c r="K19" s="163">
        <v>16</v>
      </c>
    </row>
    <row r="20" spans="1:11" ht="12.75" customHeight="1">
      <c r="A20" s="179"/>
      <c r="B20" s="180" t="s">
        <v>114</v>
      </c>
      <c r="C20" s="180" t="s">
        <v>236</v>
      </c>
      <c r="D20" s="163">
        <v>10</v>
      </c>
      <c r="E20" s="19"/>
      <c r="F20" s="145"/>
      <c r="G20" s="17"/>
      <c r="H20" s="147"/>
      <c r="I20" s="19"/>
      <c r="J20" s="19"/>
      <c r="K20" s="163">
        <v>10</v>
      </c>
    </row>
    <row r="21" spans="1:11" ht="12.75" customHeight="1">
      <c r="A21" s="179">
        <v>0.5</v>
      </c>
      <c r="B21" s="180" t="s">
        <v>115</v>
      </c>
      <c r="C21" s="180" t="s">
        <v>237</v>
      </c>
      <c r="D21" s="163">
        <v>52.5</v>
      </c>
      <c r="E21" s="19"/>
      <c r="F21" s="145"/>
      <c r="G21" s="17"/>
      <c r="H21" s="147"/>
      <c r="I21" s="19"/>
      <c r="J21" s="19"/>
      <c r="K21" s="163">
        <v>52.5</v>
      </c>
    </row>
    <row r="22" spans="1:11" ht="12.75" customHeight="1">
      <c r="A22" s="179"/>
      <c r="B22" s="180" t="s">
        <v>204</v>
      </c>
      <c r="C22" s="180" t="s">
        <v>238</v>
      </c>
      <c r="D22" s="163">
        <v>23</v>
      </c>
      <c r="E22" s="138"/>
      <c r="F22" s="145"/>
      <c r="G22" s="17"/>
      <c r="H22" s="147"/>
      <c r="I22" s="19"/>
      <c r="J22" s="19"/>
      <c r="K22" s="163">
        <v>23</v>
      </c>
    </row>
    <row r="23" spans="1:11" ht="12.75" customHeight="1">
      <c r="A23" s="179"/>
      <c r="B23" s="180" t="s">
        <v>205</v>
      </c>
      <c r="C23" s="180" t="s">
        <v>239</v>
      </c>
      <c r="D23" s="163">
        <v>7</v>
      </c>
      <c r="E23" s="139"/>
      <c r="F23" s="145"/>
      <c r="G23" s="17"/>
      <c r="H23" s="147"/>
      <c r="I23" s="19"/>
      <c r="J23" s="19"/>
      <c r="K23" s="163">
        <v>7</v>
      </c>
    </row>
    <row r="24" spans="1:11" ht="12.75" customHeight="1">
      <c r="A24" s="179"/>
      <c r="B24" s="180" t="s">
        <v>206</v>
      </c>
      <c r="C24" s="180" t="s">
        <v>244</v>
      </c>
      <c r="D24" s="163">
        <v>2.5</v>
      </c>
      <c r="E24" s="139"/>
      <c r="F24" s="145"/>
      <c r="G24" s="17"/>
      <c r="H24" s="147"/>
      <c r="I24" s="19"/>
      <c r="J24" s="19"/>
      <c r="K24" s="163">
        <v>2.5</v>
      </c>
    </row>
    <row r="25" spans="1:11" ht="12.75" customHeight="1">
      <c r="A25" s="179"/>
      <c r="B25" s="180" t="s">
        <v>116</v>
      </c>
      <c r="C25" s="180" t="s">
        <v>240</v>
      </c>
      <c r="D25" s="163">
        <v>7</v>
      </c>
      <c r="E25" s="19"/>
      <c r="F25" s="145"/>
      <c r="G25" s="17"/>
      <c r="H25" s="147"/>
      <c r="I25" s="19"/>
      <c r="J25" s="19"/>
      <c r="K25" s="163">
        <v>7</v>
      </c>
    </row>
    <row r="26" spans="1:11" ht="12.75" customHeight="1">
      <c r="A26" s="179"/>
      <c r="B26" s="180" t="s">
        <v>117</v>
      </c>
      <c r="C26" s="180" t="s">
        <v>241</v>
      </c>
      <c r="D26" s="163">
        <v>7</v>
      </c>
      <c r="E26" s="19"/>
      <c r="F26" s="145"/>
      <c r="G26" s="17"/>
      <c r="H26" s="147"/>
      <c r="I26" s="19"/>
      <c r="J26" s="19"/>
      <c r="K26" s="163">
        <v>7</v>
      </c>
    </row>
    <row r="27" spans="1:11" ht="12.75" customHeight="1">
      <c r="A27" s="179"/>
      <c r="B27" s="180" t="s">
        <v>118</v>
      </c>
      <c r="C27" s="180" t="s">
        <v>242</v>
      </c>
      <c r="D27" s="163">
        <v>9</v>
      </c>
      <c r="E27" s="19"/>
      <c r="F27" s="145"/>
      <c r="G27" s="17"/>
      <c r="H27" s="147"/>
      <c r="I27" s="19"/>
      <c r="J27" s="19"/>
      <c r="K27" s="163">
        <v>9</v>
      </c>
    </row>
    <row r="28" spans="1:11" ht="12.75" customHeight="1">
      <c r="A28" s="181">
        <v>0.5</v>
      </c>
      <c r="B28" s="164" t="s">
        <v>207</v>
      </c>
      <c r="C28" s="164" t="s">
        <v>245</v>
      </c>
      <c r="D28" s="163">
        <v>37</v>
      </c>
      <c r="E28" s="140"/>
      <c r="F28" s="145"/>
      <c r="G28" s="17"/>
      <c r="H28" s="147"/>
      <c r="I28" s="19"/>
      <c r="J28" s="19"/>
      <c r="K28" s="163">
        <v>37</v>
      </c>
    </row>
    <row r="29" spans="1:11" ht="12.75" customHeight="1">
      <c r="A29" s="181">
        <v>0.5</v>
      </c>
      <c r="B29" s="164" t="s">
        <v>208</v>
      </c>
      <c r="C29" s="164" t="s">
        <v>246</v>
      </c>
      <c r="D29" s="163">
        <v>29</v>
      </c>
      <c r="E29" s="140"/>
      <c r="F29" s="145"/>
      <c r="G29" s="17"/>
      <c r="H29" s="147"/>
      <c r="I29" s="19"/>
      <c r="J29" s="19"/>
      <c r="K29" s="163">
        <v>29</v>
      </c>
    </row>
    <row r="30" spans="1:11" ht="12.75" customHeight="1">
      <c r="A30" s="181"/>
      <c r="B30" s="164" t="s">
        <v>209</v>
      </c>
      <c r="C30" s="164" t="s">
        <v>247</v>
      </c>
      <c r="D30" s="163">
        <v>110</v>
      </c>
      <c r="E30" s="19"/>
      <c r="F30" s="145"/>
      <c r="G30" s="17"/>
      <c r="H30" s="147"/>
      <c r="I30" s="19"/>
      <c r="J30" s="19"/>
      <c r="K30" s="163">
        <v>110</v>
      </c>
    </row>
    <row r="31" spans="1:11" ht="12.75" customHeight="1">
      <c r="B31" s="182" t="s">
        <v>210</v>
      </c>
      <c r="C31" s="14" t="s">
        <v>248</v>
      </c>
      <c r="D31" s="163">
        <v>33</v>
      </c>
      <c r="E31" s="19"/>
      <c r="F31" s="145"/>
      <c r="G31" s="17"/>
      <c r="H31" s="147"/>
      <c r="I31" s="19"/>
      <c r="J31" s="19"/>
      <c r="K31" s="163">
        <v>33</v>
      </c>
    </row>
    <row r="32" spans="1:11" ht="12.75" customHeight="1">
      <c r="B32" s="182" t="s">
        <v>211</v>
      </c>
      <c r="C32" s="14" t="s">
        <v>249</v>
      </c>
      <c r="D32" s="163">
        <v>26</v>
      </c>
      <c r="E32" s="19"/>
      <c r="F32" s="145"/>
      <c r="G32" s="17"/>
      <c r="H32" s="147"/>
      <c r="I32" s="19"/>
      <c r="J32" s="19"/>
      <c r="K32" s="163">
        <v>26</v>
      </c>
    </row>
    <row r="33" spans="1:11" ht="12.75" customHeight="1">
      <c r="B33" s="182" t="s">
        <v>212</v>
      </c>
      <c r="C33" s="14" t="s">
        <v>250</v>
      </c>
      <c r="D33" s="163">
        <v>22</v>
      </c>
      <c r="E33" s="19"/>
      <c r="F33" s="145"/>
      <c r="G33" s="17"/>
      <c r="H33" s="147"/>
      <c r="I33" s="19"/>
      <c r="J33" s="19"/>
      <c r="K33" s="163">
        <v>22</v>
      </c>
    </row>
    <row r="34" spans="1:11" ht="12.75" customHeight="1">
      <c r="A34" s="111"/>
      <c r="B34" s="183" t="s">
        <v>213</v>
      </c>
      <c r="C34" s="13" t="s">
        <v>251</v>
      </c>
      <c r="D34" s="184">
        <v>16</v>
      </c>
      <c r="E34" s="102"/>
      <c r="F34" s="146"/>
      <c r="G34" s="65"/>
      <c r="H34" s="148"/>
      <c r="I34" s="102"/>
      <c r="J34" s="102"/>
      <c r="K34" s="184">
        <v>16</v>
      </c>
    </row>
    <row r="35" spans="1:11">
      <c r="A35" s="20" t="s">
        <v>119</v>
      </c>
      <c r="B35" s="106"/>
      <c r="C35" s="106"/>
      <c r="D35" s="107"/>
      <c r="E35" s="86"/>
      <c r="F35" s="86"/>
      <c r="G35" s="86"/>
      <c r="H35" s="86"/>
      <c r="I35" s="86"/>
      <c r="J35" s="86"/>
      <c r="K35" s="57"/>
    </row>
    <row r="36" spans="1:11">
      <c r="A36" s="113" t="s">
        <v>120</v>
      </c>
      <c r="B36" s="106"/>
      <c r="C36" s="106"/>
      <c r="D36" s="107"/>
      <c r="E36" s="86"/>
      <c r="F36" s="86"/>
      <c r="G36" s="86"/>
      <c r="H36" s="86"/>
      <c r="I36" s="86"/>
      <c r="J36" s="86"/>
      <c r="K36" s="57"/>
    </row>
    <row r="37" spans="1:11">
      <c r="A37" s="144" t="s">
        <v>121</v>
      </c>
      <c r="B37" s="106"/>
      <c r="C37" s="106"/>
      <c r="D37" s="107"/>
      <c r="E37" s="86"/>
      <c r="F37" s="86"/>
      <c r="G37" s="86"/>
      <c r="H37" s="86"/>
      <c r="I37" s="86"/>
      <c r="J37" s="86"/>
      <c r="K37" s="57"/>
    </row>
    <row r="38" spans="1:11">
      <c r="A38" s="105" t="s">
        <v>122</v>
      </c>
      <c r="K38" s="108"/>
    </row>
    <row r="39" spans="1:11" ht="19.5" customHeight="1">
      <c r="A39" s="282" t="s">
        <v>42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6" spans="1:11">
      <c r="A46" s="20"/>
    </row>
    <row r="47" spans="1:11">
      <c r="A47" s="103"/>
    </row>
    <row r="48" spans="1:11">
      <c r="A48" s="104"/>
    </row>
    <row r="49" spans="1:1">
      <c r="A49" s="105"/>
    </row>
  </sheetData>
  <mergeCells count="2">
    <mergeCell ref="A39:K39"/>
    <mergeCell ref="A1:K1"/>
  </mergeCells>
  <phoneticPr fontId="0" type="noConversion"/>
  <printOptions horizontalCentered="1"/>
  <pageMargins left="0.35433070866141736" right="0.35433070866141736" top="0.39370078740157483" bottom="0.39370078740157483" header="0.51181102362204722" footer="0.11811023622047245"/>
  <pageSetup paperSize="9" scale="66" orientation="landscape" horizontalDpi="4294967293" verticalDpi="4294967293" r:id="rId1"/>
  <headerFooter alignWithMargins="0">
    <oddFooter>&amp;C&amp;P&amp;D&amp;F&amp;A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3"/>
  <sheetViews>
    <sheetView view="pageBreakPreview" zoomScaleNormal="100" zoomScaleSheetLayoutView="100" workbookViewId="0">
      <selection activeCell="J31" sqref="J31"/>
    </sheetView>
  </sheetViews>
  <sheetFormatPr defaultColWidth="8.90625" defaultRowHeight="12.5"/>
  <cols>
    <col min="1" max="1" width="14.453125" customWidth="1"/>
    <col min="2" max="2" width="31.6328125" customWidth="1"/>
    <col min="3" max="10" width="15.6328125" customWidth="1"/>
    <col min="11" max="12" width="9.453125" customWidth="1"/>
    <col min="13" max="13" width="15.6328125" customWidth="1"/>
  </cols>
  <sheetData>
    <row r="1" spans="1:16" ht="38.25" customHeight="1">
      <c r="A1" s="290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2"/>
    </row>
    <row r="2" spans="1:16" ht="12.75" customHeight="1">
      <c r="A2" s="53"/>
      <c r="B2" s="54"/>
      <c r="C2" s="54"/>
      <c r="D2" s="54"/>
      <c r="E2" s="54"/>
      <c r="F2" s="54"/>
      <c r="G2" s="54"/>
      <c r="H2" s="54"/>
      <c r="I2" s="54"/>
      <c r="J2" s="55"/>
      <c r="K2" s="55"/>
      <c r="L2" s="55"/>
      <c r="M2" s="55"/>
    </row>
    <row r="3" spans="1:16" ht="12.75" customHeight="1">
      <c r="A3" s="36" t="s">
        <v>0</v>
      </c>
      <c r="B3" s="46" t="str">
        <f>'STYLE INFORMATION'!B3</f>
        <v>SP0486</v>
      </c>
      <c r="C3" s="20"/>
      <c r="D3" s="42" t="s">
        <v>12</v>
      </c>
      <c r="E3" s="151">
        <f>'STYLE INFORMATION'!E5</f>
        <v>45888</v>
      </c>
      <c r="F3" s="20"/>
      <c r="G3" s="42"/>
      <c r="H3" s="42"/>
      <c r="I3" s="40"/>
      <c r="J3" s="20"/>
      <c r="K3" s="20"/>
      <c r="L3" s="20"/>
      <c r="M3" s="67" t="s">
        <v>7</v>
      </c>
    </row>
    <row r="4" spans="1:16" ht="12.75" customHeight="1">
      <c r="A4" s="36" t="s">
        <v>8</v>
      </c>
      <c r="B4" s="46" t="str">
        <f>'STYLE INFORMATION'!B4</f>
        <v>TBC</v>
      </c>
      <c r="C4" s="20"/>
      <c r="D4" s="42"/>
      <c r="E4" s="46"/>
      <c r="F4" s="20"/>
      <c r="G4" s="120"/>
      <c r="H4" s="120"/>
      <c r="I4" s="46"/>
      <c r="J4" s="20"/>
      <c r="K4" s="20"/>
      <c r="L4" s="20"/>
      <c r="M4" s="119"/>
    </row>
    <row r="5" spans="1:16" ht="12.75" customHeight="1">
      <c r="A5" s="36" t="s">
        <v>11</v>
      </c>
      <c r="B5" s="46" t="str">
        <f>'STYLE INFORMATION'!B5</f>
        <v>Fleece Hooded Sweatshirt</v>
      </c>
      <c r="C5" s="20"/>
      <c r="D5" s="42"/>
      <c r="E5" s="46"/>
      <c r="F5" s="20"/>
      <c r="G5" s="120"/>
      <c r="H5" s="120"/>
      <c r="I5" s="40"/>
      <c r="J5" s="20"/>
      <c r="K5" s="20"/>
      <c r="L5" s="20"/>
      <c r="M5" s="119"/>
    </row>
    <row r="6" spans="1:16" ht="12.75" customHeight="1">
      <c r="A6" s="43"/>
      <c r="B6" s="20"/>
      <c r="C6" s="20"/>
      <c r="D6" s="42"/>
      <c r="E6" s="46"/>
      <c r="F6" s="20"/>
      <c r="G6" s="120"/>
      <c r="H6" s="120"/>
      <c r="I6" s="20"/>
      <c r="J6" s="20"/>
      <c r="K6" s="20"/>
      <c r="L6" s="20"/>
      <c r="M6" s="119"/>
    </row>
    <row r="7" spans="1:16" ht="12.75" customHeight="1">
      <c r="A7" s="43"/>
      <c r="B7" s="20"/>
      <c r="C7" s="20"/>
      <c r="D7" s="42"/>
      <c r="E7" s="98"/>
      <c r="F7" s="20"/>
      <c r="G7" s="34"/>
      <c r="H7" s="34"/>
      <c r="K7" s="20"/>
      <c r="L7" s="20"/>
      <c r="M7" s="35"/>
    </row>
    <row r="8" spans="1:16" ht="12.75" customHeight="1">
      <c r="A8" s="63"/>
      <c r="B8" s="40"/>
      <c r="C8" s="40"/>
      <c r="D8" s="40"/>
      <c r="E8" s="42"/>
      <c r="F8" s="34"/>
      <c r="G8" s="34"/>
      <c r="H8" s="34"/>
      <c r="M8" s="64"/>
    </row>
    <row r="9" spans="1:16" s="30" customFormat="1" ht="12.75" customHeight="1">
      <c r="A9" s="288" t="s">
        <v>99</v>
      </c>
      <c r="B9" s="289"/>
      <c r="C9" s="117" t="s">
        <v>123</v>
      </c>
      <c r="D9" s="168" t="s">
        <v>124</v>
      </c>
      <c r="E9" s="169" t="s">
        <v>125</v>
      </c>
      <c r="F9" s="169" t="s">
        <v>24</v>
      </c>
      <c r="G9" s="169" t="s">
        <v>126</v>
      </c>
      <c r="H9" s="169" t="s">
        <v>127</v>
      </c>
      <c r="I9" s="169" t="s">
        <v>128</v>
      </c>
      <c r="J9" s="170" t="s">
        <v>129</v>
      </c>
      <c r="K9" s="168" t="s">
        <v>130</v>
      </c>
      <c r="L9" s="159" t="s">
        <v>130</v>
      </c>
      <c r="M9" s="131" t="s">
        <v>131</v>
      </c>
    </row>
    <row r="10" spans="1:16" ht="12.75" customHeight="1">
      <c r="A10" s="116" t="str">
        <f>'SAMPLE MEASUREMENTS'!B10</f>
        <v>Half Chest</v>
      </c>
      <c r="B10" s="116"/>
      <c r="C10" s="158">
        <f>'SAMPLE MEASUREMENTS'!K10</f>
        <v>58</v>
      </c>
      <c r="D10" s="129">
        <f>E10-K10</f>
        <v>53</v>
      </c>
      <c r="E10" s="129">
        <f>F10-K10</f>
        <v>55.5</v>
      </c>
      <c r="F10" s="129">
        <f>C10</f>
        <v>58</v>
      </c>
      <c r="G10" s="130">
        <f>F10+K10</f>
        <v>60.5</v>
      </c>
      <c r="H10" s="130">
        <f>G10+K10</f>
        <v>63</v>
      </c>
      <c r="I10" s="190">
        <f>H10+L10</f>
        <v>66.75</v>
      </c>
      <c r="J10" s="190">
        <f>I10+L10</f>
        <v>70.5</v>
      </c>
      <c r="K10" s="185">
        <v>2.5</v>
      </c>
      <c r="L10" s="186">
        <v>3.75</v>
      </c>
      <c r="M10" s="66">
        <v>1</v>
      </c>
      <c r="O10" s="8"/>
    </row>
    <row r="11" spans="1:16" ht="12.75" customHeight="1">
      <c r="A11" s="116" t="str">
        <f>'SAMPLE MEASUREMENTS'!B11</f>
        <v>Half Bottom Width</v>
      </c>
      <c r="B11" s="116"/>
      <c r="C11" s="118">
        <f>'SAMPLE MEASUREMENTS'!K11</f>
        <v>48</v>
      </c>
      <c r="D11" s="129">
        <f t="shared" ref="D11:D34" si="0">E11-K11</f>
        <v>43</v>
      </c>
      <c r="E11" s="129">
        <f t="shared" ref="E11:E34" si="1">F11-K11</f>
        <v>45.5</v>
      </c>
      <c r="F11" s="129">
        <f t="shared" ref="F11:F34" si="2">C11</f>
        <v>48</v>
      </c>
      <c r="G11" s="130">
        <f t="shared" ref="G11:G34" si="3">F11+K11</f>
        <v>50.5</v>
      </c>
      <c r="H11" s="130">
        <f t="shared" ref="H11:H34" si="4">G11+K11</f>
        <v>53</v>
      </c>
      <c r="I11" s="190">
        <f t="shared" ref="I11:I15" si="5">H11+L11</f>
        <v>56.75</v>
      </c>
      <c r="J11" s="190">
        <f t="shared" ref="J11:J15" si="6">I11+L11</f>
        <v>60.5</v>
      </c>
      <c r="K11" s="185">
        <v>2.5</v>
      </c>
      <c r="L11" s="186">
        <v>3.75</v>
      </c>
      <c r="M11" s="66">
        <v>0.75</v>
      </c>
      <c r="O11" s="8"/>
    </row>
    <row r="12" spans="1:16" ht="12.75" customHeight="1">
      <c r="A12" s="116" t="str">
        <f>'SAMPLE MEASUREMENTS'!B12</f>
        <v>Centre Back Length</v>
      </c>
      <c r="B12" s="116"/>
      <c r="C12" s="118">
        <f>'SAMPLE MEASUREMENTS'!K12</f>
        <v>68</v>
      </c>
      <c r="D12" s="129">
        <f t="shared" si="0"/>
        <v>64</v>
      </c>
      <c r="E12" s="129">
        <f t="shared" si="1"/>
        <v>66</v>
      </c>
      <c r="F12" s="129">
        <f t="shared" si="2"/>
        <v>68</v>
      </c>
      <c r="G12" s="130">
        <f t="shared" si="3"/>
        <v>70</v>
      </c>
      <c r="H12" s="130">
        <f t="shared" si="4"/>
        <v>72</v>
      </c>
      <c r="I12" s="160">
        <f t="shared" si="5"/>
        <v>73</v>
      </c>
      <c r="J12" s="160">
        <f t="shared" si="6"/>
        <v>74</v>
      </c>
      <c r="K12" s="185">
        <v>2</v>
      </c>
      <c r="L12" s="187">
        <v>1</v>
      </c>
      <c r="M12" s="66">
        <v>1</v>
      </c>
      <c r="O12" s="8"/>
    </row>
    <row r="13" spans="1:16" ht="12.75" customHeight="1">
      <c r="A13" s="116" t="str">
        <f>'SAMPLE MEASUREMENTS'!B13</f>
        <v>Shoulder Width</v>
      </c>
      <c r="B13" s="116"/>
      <c r="C13" s="118">
        <f>'SAMPLE MEASUREMENTS'!K13</f>
        <v>19</v>
      </c>
      <c r="D13" s="129">
        <f t="shared" si="0"/>
        <v>18</v>
      </c>
      <c r="E13" s="129">
        <f t="shared" si="1"/>
        <v>18.5</v>
      </c>
      <c r="F13" s="129">
        <f t="shared" si="2"/>
        <v>19</v>
      </c>
      <c r="G13" s="130">
        <f t="shared" si="3"/>
        <v>19.5</v>
      </c>
      <c r="H13" s="130">
        <f t="shared" si="4"/>
        <v>20</v>
      </c>
      <c r="I13" s="190">
        <f t="shared" si="5"/>
        <v>20.8</v>
      </c>
      <c r="J13" s="190">
        <f t="shared" si="6"/>
        <v>21.6</v>
      </c>
      <c r="K13" s="185">
        <v>0.5</v>
      </c>
      <c r="L13" s="186">
        <v>0.8</v>
      </c>
      <c r="M13" s="66">
        <v>1</v>
      </c>
      <c r="O13" s="8"/>
    </row>
    <row r="14" spans="1:16" ht="12.75" customHeight="1">
      <c r="A14" s="116" t="str">
        <f>'SAMPLE MEASUREMENTS'!B14</f>
        <v>Shoulder slope</v>
      </c>
      <c r="B14" s="116"/>
      <c r="C14" s="118">
        <f>'SAMPLE MEASUREMENTS'!K14</f>
        <v>6.5</v>
      </c>
      <c r="D14" s="129">
        <f t="shared" si="0"/>
        <v>6.5</v>
      </c>
      <c r="E14" s="129">
        <f t="shared" si="1"/>
        <v>6.5</v>
      </c>
      <c r="F14" s="129">
        <f t="shared" si="2"/>
        <v>6.5</v>
      </c>
      <c r="G14" s="130">
        <f t="shared" si="3"/>
        <v>6.5</v>
      </c>
      <c r="H14" s="130">
        <f t="shared" si="4"/>
        <v>6.5</v>
      </c>
      <c r="I14" s="130">
        <f t="shared" si="5"/>
        <v>6.5</v>
      </c>
      <c r="J14" s="130">
        <f t="shared" si="6"/>
        <v>6.5</v>
      </c>
      <c r="K14" s="185">
        <v>0</v>
      </c>
      <c r="L14" s="185"/>
      <c r="M14" s="66">
        <v>0</v>
      </c>
      <c r="O14" s="8"/>
      <c r="P14" s="5"/>
    </row>
    <row r="15" spans="1:16" ht="12.75" customHeight="1">
      <c r="A15" s="116" t="str">
        <f>'SAMPLE MEASUREMENTS'!B15</f>
        <v>Half armhole (Measured along seam)</v>
      </c>
      <c r="B15" s="116"/>
      <c r="C15" s="118">
        <f>'SAMPLE MEASUREMENTS'!K15</f>
        <v>26</v>
      </c>
      <c r="D15" s="129">
        <f t="shared" si="0"/>
        <v>24.799999999999997</v>
      </c>
      <c r="E15" s="129">
        <f t="shared" si="1"/>
        <v>25.4</v>
      </c>
      <c r="F15" s="129">
        <f t="shared" si="2"/>
        <v>26</v>
      </c>
      <c r="G15" s="130">
        <f t="shared" si="3"/>
        <v>26.6</v>
      </c>
      <c r="H15" s="130">
        <f t="shared" si="4"/>
        <v>27.200000000000003</v>
      </c>
      <c r="I15" s="161">
        <f t="shared" si="5"/>
        <v>29.000000000000004</v>
      </c>
      <c r="J15" s="161">
        <f t="shared" si="6"/>
        <v>30.800000000000004</v>
      </c>
      <c r="K15" s="185">
        <v>0.6</v>
      </c>
      <c r="L15" s="188">
        <v>1.8</v>
      </c>
      <c r="M15" s="66">
        <v>0</v>
      </c>
      <c r="O15" s="8"/>
      <c r="P15" s="16"/>
    </row>
    <row r="16" spans="1:16" ht="12.75" customHeight="1">
      <c r="A16" s="116" t="str">
        <f>'SAMPLE MEASUREMENTS'!B16</f>
        <v>Sleeve Length (From S/point to hem)</v>
      </c>
      <c r="B16" s="116"/>
      <c r="C16" s="118">
        <f>'SAMPLE MEASUREMENTS'!K16</f>
        <v>62</v>
      </c>
      <c r="D16" s="129">
        <f t="shared" si="0"/>
        <v>60</v>
      </c>
      <c r="E16" s="129">
        <f t="shared" si="1"/>
        <v>61</v>
      </c>
      <c r="F16" s="129">
        <f t="shared" si="2"/>
        <v>62</v>
      </c>
      <c r="G16" s="130">
        <f t="shared" si="3"/>
        <v>63</v>
      </c>
      <c r="H16" s="130">
        <f t="shared" si="4"/>
        <v>64</v>
      </c>
      <c r="I16" s="130">
        <f t="shared" ref="I16:I31" si="7">H16+K16</f>
        <v>65</v>
      </c>
      <c r="J16" s="130">
        <f t="shared" ref="J16:J31" si="8">I16+K16</f>
        <v>66</v>
      </c>
      <c r="K16" s="185">
        <v>1</v>
      </c>
      <c r="L16" s="185"/>
      <c r="M16" s="66">
        <v>0.5</v>
      </c>
      <c r="O16" s="8"/>
      <c r="P16" s="16"/>
    </row>
    <row r="17" spans="1:16" ht="12.75" customHeight="1">
      <c r="A17" s="116" t="str">
        <f>'SAMPLE MEASUREMENTS'!B17</f>
        <v>Half Bicep (2.5cm from underarm point)</v>
      </c>
      <c r="B17" s="116"/>
      <c r="C17" s="118">
        <f>'SAMPLE MEASUREMENTS'!K17</f>
        <v>23.5</v>
      </c>
      <c r="D17" s="129">
        <f t="shared" si="0"/>
        <v>22.299999999999997</v>
      </c>
      <c r="E17" s="129">
        <f t="shared" si="1"/>
        <v>22.9</v>
      </c>
      <c r="F17" s="129">
        <f t="shared" si="2"/>
        <v>23.5</v>
      </c>
      <c r="G17" s="130">
        <f t="shared" si="3"/>
        <v>24.1</v>
      </c>
      <c r="H17" s="130">
        <f t="shared" si="4"/>
        <v>24.700000000000003</v>
      </c>
      <c r="I17" s="161">
        <f>H17+L17</f>
        <v>26.500000000000004</v>
      </c>
      <c r="J17" s="161">
        <f>I17+L17</f>
        <v>28.300000000000004</v>
      </c>
      <c r="K17" s="185">
        <v>0.6</v>
      </c>
      <c r="L17" s="188">
        <v>1.8</v>
      </c>
      <c r="M17" s="66">
        <v>0.5</v>
      </c>
      <c r="O17" s="8"/>
      <c r="P17" s="16"/>
    </row>
    <row r="18" spans="1:16" ht="12.75" customHeight="1">
      <c r="A18" s="116" t="str">
        <f>'SAMPLE MEASUREMENTS'!B18</f>
        <v>Half Elbow (1/2 way between hem &amp; underarm point)</v>
      </c>
      <c r="B18" s="116"/>
      <c r="C18" s="118">
        <f>'SAMPLE MEASUREMENTS'!K18</f>
        <v>19</v>
      </c>
      <c r="D18" s="129">
        <f t="shared" si="0"/>
        <v>17.799999999999997</v>
      </c>
      <c r="E18" s="129">
        <f t="shared" si="1"/>
        <v>18.399999999999999</v>
      </c>
      <c r="F18" s="129">
        <f t="shared" si="2"/>
        <v>19</v>
      </c>
      <c r="G18" s="130">
        <f t="shared" si="3"/>
        <v>19.600000000000001</v>
      </c>
      <c r="H18" s="130">
        <f t="shared" si="4"/>
        <v>20.200000000000003</v>
      </c>
      <c r="I18" s="190">
        <f t="shared" ref="I18:I19" si="9">H18+L18</f>
        <v>21.1</v>
      </c>
      <c r="J18" s="190">
        <f t="shared" ref="J18:J19" si="10">I18+L18</f>
        <v>22</v>
      </c>
      <c r="K18" s="185">
        <v>0.6</v>
      </c>
      <c r="L18" s="186">
        <v>0.9</v>
      </c>
      <c r="M18" s="66">
        <v>0.5</v>
      </c>
      <c r="O18" s="8"/>
      <c r="P18" s="16"/>
    </row>
    <row r="19" spans="1:16" ht="14.25" customHeight="1">
      <c r="A19" s="116" t="str">
        <f>'SAMPLE MEASUREMENTS'!B19</f>
        <v>Half Forearm (1/2 way between elbow and hem)</v>
      </c>
      <c r="B19" s="116"/>
      <c r="C19" s="118">
        <f>'SAMPLE MEASUREMENTS'!K19</f>
        <v>16</v>
      </c>
      <c r="D19" s="129">
        <f t="shared" si="0"/>
        <v>14.8</v>
      </c>
      <c r="E19" s="129">
        <f t="shared" si="1"/>
        <v>15.4</v>
      </c>
      <c r="F19" s="129">
        <f t="shared" si="2"/>
        <v>16</v>
      </c>
      <c r="G19" s="130">
        <f t="shared" si="3"/>
        <v>16.600000000000001</v>
      </c>
      <c r="H19" s="130">
        <f t="shared" si="4"/>
        <v>17.200000000000003</v>
      </c>
      <c r="I19" s="190">
        <f t="shared" si="9"/>
        <v>18.100000000000001</v>
      </c>
      <c r="J19" s="190">
        <f t="shared" si="10"/>
        <v>19</v>
      </c>
      <c r="K19" s="185">
        <v>0.6</v>
      </c>
      <c r="L19" s="186">
        <v>0.9</v>
      </c>
      <c r="M19" s="66">
        <v>0.5</v>
      </c>
      <c r="O19" s="8"/>
      <c r="P19" s="16"/>
    </row>
    <row r="20" spans="1:16" ht="12.75" customHeight="1">
      <c r="A20" s="116" t="str">
        <f>'SAMPLE MEASUREMENTS'!B20</f>
        <v>Half Sleeve Opening - Cuff</v>
      </c>
      <c r="B20" s="116"/>
      <c r="C20" s="118">
        <f>'SAMPLE MEASUREMENTS'!K20</f>
        <v>10</v>
      </c>
      <c r="D20" s="129">
        <f t="shared" si="0"/>
        <v>8.8000000000000007</v>
      </c>
      <c r="E20" s="129">
        <f t="shared" si="1"/>
        <v>9.4</v>
      </c>
      <c r="F20" s="129">
        <f t="shared" si="2"/>
        <v>10</v>
      </c>
      <c r="G20" s="130">
        <f t="shared" si="3"/>
        <v>10.6</v>
      </c>
      <c r="H20" s="130">
        <f t="shared" si="4"/>
        <v>11.2</v>
      </c>
      <c r="I20" s="130">
        <f t="shared" si="7"/>
        <v>11.799999999999999</v>
      </c>
      <c r="J20" s="130">
        <f t="shared" si="8"/>
        <v>12.399999999999999</v>
      </c>
      <c r="K20" s="185">
        <v>0.6</v>
      </c>
      <c r="L20" s="185"/>
      <c r="M20" s="66">
        <v>0</v>
      </c>
      <c r="O20" s="8"/>
      <c r="P20" s="16"/>
    </row>
    <row r="21" spans="1:16" ht="12.75" customHeight="1">
      <c r="A21" s="116" t="str">
        <f>'SAMPLE MEASUREMENTS'!B21</f>
        <v>Across Back (16.5cm down from neck seam)</v>
      </c>
      <c r="B21" s="116"/>
      <c r="C21" s="118">
        <f>'SAMPLE MEASUREMENTS'!K21</f>
        <v>52.5</v>
      </c>
      <c r="D21" s="129">
        <f t="shared" si="0"/>
        <v>48.5</v>
      </c>
      <c r="E21" s="129">
        <f t="shared" si="1"/>
        <v>50.5</v>
      </c>
      <c r="F21" s="129">
        <f t="shared" si="2"/>
        <v>52.5</v>
      </c>
      <c r="G21" s="130">
        <f t="shared" si="3"/>
        <v>54.5</v>
      </c>
      <c r="H21" s="130">
        <f t="shared" si="4"/>
        <v>56.5</v>
      </c>
      <c r="I21" s="190">
        <f>H21+L21</f>
        <v>59.5</v>
      </c>
      <c r="J21" s="190">
        <f>I21+L21</f>
        <v>62.5</v>
      </c>
      <c r="K21" s="185">
        <v>2</v>
      </c>
      <c r="L21" s="186">
        <v>3</v>
      </c>
      <c r="M21" s="66">
        <v>0.5</v>
      </c>
      <c r="O21" s="8"/>
      <c r="P21" s="16"/>
    </row>
    <row r="22" spans="1:16" ht="12.75" customHeight="1">
      <c r="A22" s="116" t="str">
        <f>'SAMPLE MEASUREMENTS'!B22</f>
        <v>Neck Width</v>
      </c>
      <c r="B22" s="116"/>
      <c r="C22" s="118">
        <f>'SAMPLE MEASUREMENTS'!K22</f>
        <v>23</v>
      </c>
      <c r="D22" s="129">
        <f t="shared" si="0"/>
        <v>21</v>
      </c>
      <c r="E22" s="129">
        <f t="shared" si="1"/>
        <v>22</v>
      </c>
      <c r="F22" s="129">
        <f t="shared" si="2"/>
        <v>23</v>
      </c>
      <c r="G22" s="130">
        <f t="shared" si="3"/>
        <v>24</v>
      </c>
      <c r="H22" s="130">
        <f t="shared" si="4"/>
        <v>25</v>
      </c>
      <c r="I22" s="130">
        <f t="shared" si="7"/>
        <v>26</v>
      </c>
      <c r="J22" s="130">
        <f t="shared" si="8"/>
        <v>27</v>
      </c>
      <c r="K22" s="185">
        <v>1</v>
      </c>
      <c r="L22" s="185"/>
      <c r="M22" s="66">
        <v>0</v>
      </c>
      <c r="O22" s="8"/>
      <c r="P22" s="16"/>
    </row>
    <row r="23" spans="1:16" ht="12.75" customHeight="1">
      <c r="A23" s="116" t="str">
        <f>'SAMPLE MEASUREMENTS'!B23</f>
        <v>Neck Drop (difference between front and back neck drop)</v>
      </c>
      <c r="B23" s="116"/>
      <c r="C23" s="118">
        <f>'SAMPLE MEASUREMENTS'!K23</f>
        <v>7</v>
      </c>
      <c r="D23" s="129">
        <f t="shared" si="0"/>
        <v>6.5</v>
      </c>
      <c r="E23" s="129">
        <f t="shared" si="1"/>
        <v>6.75</v>
      </c>
      <c r="F23" s="129">
        <f t="shared" si="2"/>
        <v>7</v>
      </c>
      <c r="G23" s="130">
        <f t="shared" si="3"/>
        <v>7.25</v>
      </c>
      <c r="H23" s="130">
        <f t="shared" si="4"/>
        <v>7.5</v>
      </c>
      <c r="I23" s="130">
        <f t="shared" si="7"/>
        <v>7.75</v>
      </c>
      <c r="J23" s="130">
        <f t="shared" si="8"/>
        <v>8</v>
      </c>
      <c r="K23" s="185">
        <v>0.25</v>
      </c>
      <c r="L23" s="185"/>
      <c r="M23" s="66">
        <v>0</v>
      </c>
      <c r="O23" s="8"/>
      <c r="P23" s="16"/>
    </row>
    <row r="24" spans="1:16" ht="12.75" customHeight="1">
      <c r="A24" s="116" t="str">
        <f>'SAMPLE MEASUREMENTS'!B24</f>
        <v>Drawcord channel width</v>
      </c>
      <c r="B24" s="116"/>
      <c r="C24" s="118">
        <f>'SAMPLE MEASUREMENTS'!K24</f>
        <v>2.5</v>
      </c>
      <c r="D24" s="129">
        <f t="shared" si="0"/>
        <v>2.5</v>
      </c>
      <c r="E24" s="129">
        <f t="shared" si="1"/>
        <v>2.5</v>
      </c>
      <c r="F24" s="129">
        <f t="shared" si="2"/>
        <v>2.5</v>
      </c>
      <c r="G24" s="130">
        <f t="shared" si="3"/>
        <v>2.5</v>
      </c>
      <c r="H24" s="130">
        <f t="shared" si="4"/>
        <v>2.5</v>
      </c>
      <c r="I24" s="130">
        <f t="shared" si="7"/>
        <v>2.5</v>
      </c>
      <c r="J24" s="130">
        <f t="shared" si="8"/>
        <v>2.5</v>
      </c>
      <c r="K24" s="185"/>
      <c r="L24" s="185"/>
      <c r="M24" s="66">
        <v>0</v>
      </c>
      <c r="O24" s="8"/>
      <c r="P24" s="16"/>
    </row>
    <row r="25" spans="1:16" ht="12.75" customHeight="1">
      <c r="A25" s="116" t="str">
        <f>'SAMPLE MEASUREMENTS'!B25</f>
        <v>Cuff Rib Depth</v>
      </c>
      <c r="B25" s="116"/>
      <c r="C25" s="118">
        <f>'SAMPLE MEASUREMENTS'!K25</f>
        <v>7</v>
      </c>
      <c r="D25" s="129">
        <f t="shared" si="0"/>
        <v>7</v>
      </c>
      <c r="E25" s="129">
        <f t="shared" si="1"/>
        <v>7</v>
      </c>
      <c r="F25" s="129">
        <f t="shared" si="2"/>
        <v>7</v>
      </c>
      <c r="G25" s="130">
        <f t="shared" si="3"/>
        <v>7</v>
      </c>
      <c r="H25" s="130">
        <f t="shared" si="4"/>
        <v>7</v>
      </c>
      <c r="I25" s="130">
        <f t="shared" si="7"/>
        <v>7</v>
      </c>
      <c r="J25" s="130">
        <f t="shared" si="8"/>
        <v>7</v>
      </c>
      <c r="K25" s="185"/>
      <c r="L25" s="185"/>
      <c r="M25" s="66">
        <v>0</v>
      </c>
      <c r="O25" s="8"/>
      <c r="P25" s="16"/>
    </row>
    <row r="26" spans="1:16" ht="12.75" customHeight="1">
      <c r="A26" s="116" t="str">
        <f>'SAMPLE MEASUREMENTS'!B26</f>
        <v>Waist Rib Depth</v>
      </c>
      <c r="B26" s="116"/>
      <c r="C26" s="118">
        <f>'SAMPLE MEASUREMENTS'!K26</f>
        <v>7</v>
      </c>
      <c r="D26" s="129">
        <f t="shared" si="0"/>
        <v>7</v>
      </c>
      <c r="E26" s="129">
        <f t="shared" si="1"/>
        <v>7</v>
      </c>
      <c r="F26" s="129">
        <f t="shared" si="2"/>
        <v>7</v>
      </c>
      <c r="G26" s="130">
        <f t="shared" si="3"/>
        <v>7</v>
      </c>
      <c r="H26" s="130">
        <f t="shared" si="4"/>
        <v>7</v>
      </c>
      <c r="I26" s="130">
        <f t="shared" si="7"/>
        <v>7</v>
      </c>
      <c r="J26" s="130">
        <f t="shared" si="8"/>
        <v>7</v>
      </c>
      <c r="K26" s="185"/>
      <c r="L26" s="185"/>
      <c r="M26" s="66">
        <v>0</v>
      </c>
      <c r="O26" s="8"/>
      <c r="P26" s="16"/>
    </row>
    <row r="27" spans="1:16" ht="12.75" customHeight="1">
      <c r="A27" s="116" t="str">
        <f>'SAMPLE MEASUREMENTS'!B27</f>
        <v xml:space="preserve">Back neck facing depth </v>
      </c>
      <c r="B27" s="116"/>
      <c r="C27" s="118">
        <f>'SAMPLE MEASUREMENTS'!K27</f>
        <v>9</v>
      </c>
      <c r="D27" s="129">
        <f t="shared" si="0"/>
        <v>9</v>
      </c>
      <c r="E27" s="129">
        <f t="shared" si="1"/>
        <v>9</v>
      </c>
      <c r="F27" s="129">
        <f t="shared" si="2"/>
        <v>9</v>
      </c>
      <c r="G27" s="130">
        <f t="shared" si="3"/>
        <v>9</v>
      </c>
      <c r="H27" s="130">
        <f t="shared" si="4"/>
        <v>9</v>
      </c>
      <c r="I27" s="130">
        <f t="shared" si="7"/>
        <v>9</v>
      </c>
      <c r="J27" s="130">
        <f t="shared" si="8"/>
        <v>9</v>
      </c>
      <c r="K27" s="185"/>
      <c r="L27" s="185"/>
      <c r="M27" s="66">
        <v>0</v>
      </c>
      <c r="O27" s="8"/>
      <c r="P27" s="16"/>
    </row>
    <row r="28" spans="1:16" ht="12.75" customHeight="1">
      <c r="A28" s="116" t="str">
        <f>'SAMPLE MEASUREMENTS'!B28</f>
        <v>1/2 Hood height - measured at the front</v>
      </c>
      <c r="B28" s="116"/>
      <c r="C28" s="118">
        <f>'SAMPLE MEASUREMENTS'!K28</f>
        <v>37</v>
      </c>
      <c r="D28" s="129">
        <f t="shared" si="0"/>
        <v>37</v>
      </c>
      <c r="E28" s="129">
        <f t="shared" si="1"/>
        <v>37</v>
      </c>
      <c r="F28" s="129">
        <f t="shared" si="2"/>
        <v>37</v>
      </c>
      <c r="G28" s="130">
        <f t="shared" si="3"/>
        <v>37</v>
      </c>
      <c r="H28" s="130">
        <f t="shared" si="4"/>
        <v>37</v>
      </c>
      <c r="I28" s="130">
        <f t="shared" si="7"/>
        <v>37</v>
      </c>
      <c r="J28" s="130">
        <f t="shared" si="8"/>
        <v>37</v>
      </c>
      <c r="K28" s="185"/>
      <c r="L28" s="185"/>
      <c r="M28" s="66">
        <v>0</v>
      </c>
      <c r="O28" s="8"/>
      <c r="P28" s="16"/>
    </row>
    <row r="29" spans="1:16" ht="12.75" customHeight="1">
      <c r="A29" s="116" t="str">
        <f>'SAMPLE MEASUREMENTS'!B29</f>
        <v>Hood width - measured at the widest point across</v>
      </c>
      <c r="B29" s="116"/>
      <c r="C29" s="118">
        <f>'SAMPLE MEASUREMENTS'!K29</f>
        <v>29</v>
      </c>
      <c r="D29" s="129">
        <f t="shared" si="0"/>
        <v>29</v>
      </c>
      <c r="E29" s="129">
        <f t="shared" si="1"/>
        <v>29</v>
      </c>
      <c r="F29" s="129">
        <f t="shared" si="2"/>
        <v>29</v>
      </c>
      <c r="G29" s="130">
        <f t="shared" si="3"/>
        <v>29</v>
      </c>
      <c r="H29" s="130">
        <f t="shared" si="4"/>
        <v>29</v>
      </c>
      <c r="I29" s="130">
        <f t="shared" si="7"/>
        <v>29</v>
      </c>
      <c r="J29" s="130">
        <f t="shared" si="8"/>
        <v>29</v>
      </c>
      <c r="K29" s="185"/>
      <c r="L29" s="185"/>
      <c r="M29" s="66">
        <v>0</v>
      </c>
      <c r="O29" s="8"/>
      <c r="P29" s="16"/>
    </row>
    <row r="30" spans="1:16" ht="12.75" customHeight="1">
      <c r="A30" s="116" t="str">
        <f>'SAMPLE MEASUREMENTS'!B30</f>
        <v>Hood cord length</v>
      </c>
      <c r="B30" s="116"/>
      <c r="C30" s="118">
        <f>'SAMPLE MEASUREMENTS'!K30</f>
        <v>110</v>
      </c>
      <c r="D30" s="129">
        <f t="shared" si="0"/>
        <v>110</v>
      </c>
      <c r="E30" s="129">
        <f t="shared" si="1"/>
        <v>110</v>
      </c>
      <c r="F30" s="129">
        <f t="shared" si="2"/>
        <v>110</v>
      </c>
      <c r="G30" s="130">
        <f t="shared" si="3"/>
        <v>110</v>
      </c>
      <c r="H30" s="130">
        <f t="shared" si="4"/>
        <v>110</v>
      </c>
      <c r="I30" s="130">
        <f t="shared" si="7"/>
        <v>110</v>
      </c>
      <c r="J30" s="130">
        <f t="shared" si="8"/>
        <v>110</v>
      </c>
      <c r="K30" s="185"/>
      <c r="M30" s="66">
        <v>0</v>
      </c>
      <c r="O30" s="8"/>
      <c r="P30" s="16"/>
    </row>
    <row r="31" spans="1:16" ht="12.75" customHeight="1">
      <c r="A31" s="116" t="str">
        <f>'SAMPLE MEASUREMENTS'!B31</f>
        <v xml:space="preserve">Kanga pocket width along hem </v>
      </c>
      <c r="B31" s="116"/>
      <c r="C31" s="118">
        <f>'SAMPLE MEASUREMENTS'!K31</f>
        <v>33</v>
      </c>
      <c r="D31" s="189">
        <f>E31</f>
        <v>32</v>
      </c>
      <c r="E31" s="189">
        <f>F31-1</f>
        <v>32</v>
      </c>
      <c r="F31" s="189">
        <f t="shared" si="2"/>
        <v>33</v>
      </c>
      <c r="G31" s="160">
        <f t="shared" si="3"/>
        <v>33</v>
      </c>
      <c r="H31" s="160">
        <f>G31+1</f>
        <v>34</v>
      </c>
      <c r="I31" s="160">
        <f t="shared" si="7"/>
        <v>34</v>
      </c>
      <c r="J31" s="160">
        <f t="shared" si="8"/>
        <v>34</v>
      </c>
      <c r="K31" s="189"/>
      <c r="M31" s="66">
        <v>0</v>
      </c>
      <c r="O31" s="8"/>
      <c r="P31" s="16"/>
    </row>
    <row r="32" spans="1:16" ht="12.75" customHeight="1">
      <c r="A32" s="116" t="str">
        <f>'SAMPLE MEASUREMENTS'!B32</f>
        <v xml:space="preserve">Kanga pocket width along top edge </v>
      </c>
      <c r="B32" s="116"/>
      <c r="C32" s="118">
        <f>'SAMPLE MEASUREMENTS'!K32</f>
        <v>26</v>
      </c>
      <c r="D32" s="189">
        <f>E32</f>
        <v>25</v>
      </c>
      <c r="E32" s="189">
        <f>F32-1</f>
        <v>25</v>
      </c>
      <c r="F32" s="189">
        <f t="shared" si="2"/>
        <v>26</v>
      </c>
      <c r="G32" s="160">
        <f t="shared" si="3"/>
        <v>26</v>
      </c>
      <c r="H32" s="160">
        <f t="shared" ref="H32:H33" si="11">G32+1</f>
        <v>27</v>
      </c>
      <c r="I32" s="160">
        <f t="shared" ref="I32:I33" si="12">H32+K32</f>
        <v>27</v>
      </c>
      <c r="J32" s="160">
        <f t="shared" ref="J32:J33" si="13">I32+K32</f>
        <v>27</v>
      </c>
      <c r="K32" s="189"/>
      <c r="M32" s="66">
        <v>0</v>
      </c>
      <c r="O32" s="8"/>
      <c r="P32" s="16"/>
    </row>
    <row r="33" spans="1:16" ht="12.75" customHeight="1">
      <c r="A33" s="116" t="str">
        <f>'SAMPLE MEASUREMENTS'!B33</f>
        <v xml:space="preserve">Kanga height through centre </v>
      </c>
      <c r="B33" s="116"/>
      <c r="C33" s="118">
        <f>'SAMPLE MEASUREMENTS'!K33</f>
        <v>22</v>
      </c>
      <c r="D33" s="129">
        <f t="shared" si="0"/>
        <v>22</v>
      </c>
      <c r="E33" s="129">
        <f t="shared" si="1"/>
        <v>22</v>
      </c>
      <c r="F33" s="129">
        <f t="shared" si="2"/>
        <v>22</v>
      </c>
      <c r="G33" s="130">
        <f t="shared" si="3"/>
        <v>22</v>
      </c>
      <c r="H33" s="160">
        <f t="shared" si="11"/>
        <v>23</v>
      </c>
      <c r="I33" s="160">
        <f t="shared" si="12"/>
        <v>23</v>
      </c>
      <c r="J33" s="160">
        <f t="shared" si="13"/>
        <v>23</v>
      </c>
      <c r="K33" s="189"/>
      <c r="M33" s="66">
        <v>0</v>
      </c>
      <c r="O33" s="8"/>
      <c r="P33" s="16"/>
    </row>
    <row r="34" spans="1:16" ht="12.75" customHeight="1">
      <c r="A34" s="116" t="str">
        <f>'SAMPLE MEASUREMENTS'!B34</f>
        <v xml:space="preserve">Pocket opening </v>
      </c>
      <c r="B34" s="116"/>
      <c r="C34" s="118">
        <f>'SAMPLE MEASUREMENTS'!K34</f>
        <v>16</v>
      </c>
      <c r="D34" s="129">
        <f t="shared" si="0"/>
        <v>16</v>
      </c>
      <c r="E34" s="129">
        <f t="shared" si="1"/>
        <v>16</v>
      </c>
      <c r="F34" s="129">
        <f t="shared" si="2"/>
        <v>16</v>
      </c>
      <c r="G34" s="130">
        <f t="shared" si="3"/>
        <v>16</v>
      </c>
      <c r="H34" s="130">
        <f t="shared" si="4"/>
        <v>16</v>
      </c>
      <c r="I34" s="130">
        <f>H34+K34</f>
        <v>16</v>
      </c>
      <c r="J34" s="130">
        <f>I34+L34</f>
        <v>16</v>
      </c>
      <c r="K34" s="185"/>
      <c r="M34" s="66">
        <v>0</v>
      </c>
      <c r="O34" s="8"/>
      <c r="P34" s="16"/>
    </row>
    <row r="35" spans="1:16" ht="12.75" customHeight="1">
      <c r="A35" s="20" t="s">
        <v>119</v>
      </c>
      <c r="C35" s="3"/>
      <c r="D35" s="86"/>
      <c r="E35" s="86"/>
      <c r="F35" s="86"/>
      <c r="G35" s="86"/>
      <c r="H35" s="86"/>
      <c r="I35" s="86"/>
      <c r="J35" s="86"/>
      <c r="K35" s="109"/>
      <c r="L35" s="109"/>
      <c r="M35" s="110"/>
      <c r="O35" s="7"/>
    </row>
    <row r="36" spans="1:16" ht="12.75" customHeight="1">
      <c r="A36" s="113" t="s">
        <v>120</v>
      </c>
      <c r="C36" s="3"/>
      <c r="D36" s="86"/>
      <c r="E36" s="86"/>
      <c r="F36" s="86"/>
      <c r="G36" s="86"/>
      <c r="H36" s="86"/>
      <c r="I36" s="86"/>
      <c r="J36" s="86"/>
      <c r="K36" s="109"/>
      <c r="L36" s="109"/>
      <c r="M36" s="110"/>
      <c r="O36" s="7"/>
    </row>
    <row r="37" spans="1:16" ht="12.75" customHeight="1">
      <c r="A37" s="144" t="s">
        <v>121</v>
      </c>
      <c r="C37" s="3"/>
      <c r="D37" s="86"/>
      <c r="E37" s="86"/>
      <c r="F37" s="86"/>
      <c r="G37" s="86"/>
      <c r="H37" s="86"/>
      <c r="I37" s="86"/>
      <c r="J37" s="86"/>
      <c r="K37" s="109"/>
      <c r="L37" s="109"/>
      <c r="M37" s="110"/>
      <c r="O37" s="7"/>
    </row>
    <row r="38" spans="1:16" ht="12.75" customHeight="1">
      <c r="A38" s="105" t="s">
        <v>122</v>
      </c>
      <c r="B38" s="111"/>
      <c r="C38" s="3"/>
      <c r="D38" s="171"/>
      <c r="E38" s="171"/>
      <c r="F38" s="171"/>
      <c r="G38" s="171"/>
      <c r="H38" s="171"/>
      <c r="I38" s="171"/>
      <c r="J38" s="171"/>
      <c r="K38" s="109"/>
      <c r="L38" s="109"/>
      <c r="M38" s="112"/>
    </row>
    <row r="39" spans="1:16" ht="20.149999999999999" customHeight="1">
      <c r="A39" s="293" t="s">
        <v>42</v>
      </c>
      <c r="B39" s="294"/>
      <c r="C39" s="265"/>
      <c r="D39" s="294"/>
      <c r="E39" s="294"/>
      <c r="F39" s="294"/>
      <c r="G39" s="294"/>
      <c r="H39" s="294"/>
      <c r="I39" s="294"/>
      <c r="J39" s="294"/>
      <c r="K39" s="265"/>
      <c r="L39" s="265"/>
      <c r="M39" s="295"/>
    </row>
    <row r="40" spans="1:16" ht="13">
      <c r="A40" s="1"/>
      <c r="B40" s="1"/>
      <c r="C40" s="2"/>
      <c r="D40" s="172"/>
      <c r="E40" s="172"/>
      <c r="F40" s="172"/>
      <c r="G40" s="172"/>
      <c r="H40" s="172"/>
      <c r="I40" s="172"/>
      <c r="J40" s="172"/>
      <c r="M40" s="4"/>
    </row>
    <row r="41" spans="1:16" ht="13">
      <c r="C41" s="3"/>
      <c r="D41" s="86"/>
      <c r="E41" s="86"/>
      <c r="F41" s="86"/>
      <c r="G41" s="86"/>
      <c r="H41" s="86"/>
      <c r="I41" s="86"/>
      <c r="J41" s="86"/>
    </row>
    <row r="42" spans="1:16" ht="13">
      <c r="C42" s="3"/>
      <c r="D42" s="86"/>
      <c r="E42" s="86"/>
      <c r="F42" s="86"/>
      <c r="G42" s="86"/>
      <c r="H42" s="86"/>
      <c r="I42" s="86"/>
      <c r="J42" s="86"/>
    </row>
    <row r="43" spans="1:16" ht="13">
      <c r="C43" s="3"/>
      <c r="D43" s="86"/>
      <c r="E43" s="86"/>
      <c r="F43" s="86"/>
      <c r="G43" s="86"/>
      <c r="H43" s="86"/>
      <c r="I43" s="86"/>
      <c r="J43" s="86"/>
    </row>
  </sheetData>
  <mergeCells count="3">
    <mergeCell ref="A9:B9"/>
    <mergeCell ref="A1:M1"/>
    <mergeCell ref="A39:M39"/>
  </mergeCells>
  <phoneticPr fontId="0" type="noConversion"/>
  <printOptions horizontalCentered="1"/>
  <pageMargins left="0.35433070866141736" right="0.35433070866141736" top="0.39370078740157483" bottom="0.39370078740157483" header="0.51181102362204722" footer="0.19685039370078741"/>
  <pageSetup paperSize="9" scale="65" orientation="landscape" horizontalDpi="4294967293" verticalDpi="4294967293" r:id="rId1"/>
  <headerFooter alignWithMargins="0">
    <oddFooter>&amp;C&amp;P&amp;D&amp;F&amp;A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6"/>
  <sheetViews>
    <sheetView view="pageBreakPreview" zoomScaleNormal="100" zoomScaleSheetLayoutView="100" workbookViewId="0">
      <selection activeCell="E3" sqref="E3"/>
    </sheetView>
  </sheetViews>
  <sheetFormatPr defaultColWidth="8.90625" defaultRowHeight="12.5"/>
  <cols>
    <col min="1" max="1" width="21.453125" customWidth="1"/>
    <col min="2" max="2" width="19.6328125" customWidth="1"/>
    <col min="3" max="3" width="16" customWidth="1"/>
    <col min="4" max="4" width="15.54296875" customWidth="1"/>
    <col min="5" max="5" width="99.36328125" customWidth="1"/>
    <col min="6" max="6" width="18.36328125" customWidth="1"/>
  </cols>
  <sheetData>
    <row r="1" spans="1:6" ht="38.25" customHeight="1">
      <c r="A1" s="296"/>
      <c r="B1" s="296"/>
      <c r="C1" s="296"/>
      <c r="D1" s="296"/>
      <c r="E1" s="296"/>
      <c r="F1" s="296"/>
    </row>
    <row r="2" spans="1:6" ht="12.75" customHeight="1">
      <c r="A2" s="53"/>
      <c r="B2" s="54"/>
      <c r="C2" s="54"/>
      <c r="D2" s="54"/>
      <c r="E2" s="54"/>
      <c r="F2" s="55"/>
    </row>
    <row r="3" spans="1:6" ht="12.75" customHeight="1">
      <c r="A3" s="36" t="s">
        <v>0</v>
      </c>
      <c r="B3" s="88" t="str">
        <f>'STYLE INFORMATION'!B3</f>
        <v>SP0486</v>
      </c>
      <c r="C3" s="72"/>
      <c r="D3" s="60" t="s">
        <v>12</v>
      </c>
      <c r="E3" s="157">
        <f>'STYLE INFORMATION'!E5</f>
        <v>45888</v>
      </c>
      <c r="F3" s="62" t="s">
        <v>7</v>
      </c>
    </row>
    <row r="4" spans="1:6" ht="12.75" customHeight="1">
      <c r="A4" s="36" t="s">
        <v>8</v>
      </c>
      <c r="B4" s="46" t="str">
        <f>'STYLE INFORMATION'!B4</f>
        <v>TBC</v>
      </c>
      <c r="C4" s="20"/>
      <c r="D4" s="42"/>
      <c r="E4" s="46"/>
      <c r="F4" s="119"/>
    </row>
    <row r="5" spans="1:6" ht="12.75" customHeight="1">
      <c r="A5" s="36" t="s">
        <v>11</v>
      </c>
      <c r="B5" s="46" t="str">
        <f>'STYLE INFORMATION'!B5</f>
        <v>Fleece Hooded Sweatshirt</v>
      </c>
      <c r="C5" s="20"/>
      <c r="D5" s="42"/>
      <c r="E5" s="46"/>
      <c r="F5" s="119"/>
    </row>
    <row r="6" spans="1:6" ht="12.75" customHeight="1">
      <c r="A6" s="9"/>
      <c r="B6" s="20"/>
      <c r="C6" s="20"/>
      <c r="D6" s="42"/>
      <c r="E6" s="46"/>
      <c r="F6" s="119"/>
    </row>
    <row r="7" spans="1:6" ht="12.75" customHeight="1">
      <c r="A7" s="40"/>
      <c r="B7" s="40"/>
      <c r="C7" s="40"/>
      <c r="D7" s="40"/>
      <c r="E7" s="42"/>
      <c r="F7" s="40"/>
    </row>
    <row r="8" spans="1:6" ht="12.75" customHeight="1">
      <c r="A8" s="20"/>
      <c r="B8" s="81"/>
      <c r="C8" s="81"/>
      <c r="D8" s="81"/>
      <c r="E8" s="74"/>
      <c r="F8" s="74"/>
    </row>
    <row r="9" spans="1:6" s="33" customFormat="1" ht="12.75" customHeight="1">
      <c r="A9" s="302" t="s">
        <v>132</v>
      </c>
      <c r="B9" s="303"/>
      <c r="C9" s="303"/>
      <c r="D9" s="303"/>
      <c r="E9" s="303"/>
      <c r="F9" s="304"/>
    </row>
    <row r="10" spans="1:6" ht="12.75" customHeight="1">
      <c r="A10" s="9" t="s">
        <v>133</v>
      </c>
      <c r="B10" s="14"/>
      <c r="C10" s="9" t="s">
        <v>134</v>
      </c>
      <c r="D10" s="297"/>
      <c r="E10" s="298"/>
      <c r="F10" s="299"/>
    </row>
    <row r="11" spans="1:6" ht="12.75" customHeight="1">
      <c r="A11" s="9" t="s">
        <v>135</v>
      </c>
      <c r="B11" s="14"/>
      <c r="C11" s="15"/>
      <c r="D11" s="297"/>
      <c r="E11" s="298"/>
      <c r="F11" s="299"/>
    </row>
    <row r="12" spans="1:6" ht="12.75" customHeight="1">
      <c r="A12" s="9" t="s">
        <v>136</v>
      </c>
      <c r="B12" s="14"/>
      <c r="C12" s="15">
        <v>2</v>
      </c>
      <c r="D12" s="297"/>
      <c r="E12" s="300"/>
      <c r="F12" s="301"/>
    </row>
    <row r="13" spans="1:6" ht="12.75" customHeight="1">
      <c r="A13" s="9" t="s">
        <v>137</v>
      </c>
      <c r="B13" s="14"/>
      <c r="C13" s="15"/>
      <c r="D13" s="297"/>
      <c r="E13" s="300"/>
      <c r="F13" s="301"/>
    </row>
    <row r="14" spans="1:6" ht="12.75" customHeight="1">
      <c r="A14" s="9" t="s">
        <v>138</v>
      </c>
      <c r="B14" s="14"/>
      <c r="C14" s="15">
        <v>3</v>
      </c>
      <c r="D14" s="297"/>
      <c r="E14" s="300"/>
      <c r="F14" s="301"/>
    </row>
    <row r="15" spans="1:6" ht="12.75" customHeight="1">
      <c r="A15" s="9" t="s">
        <v>139</v>
      </c>
      <c r="B15" s="14"/>
      <c r="C15" s="15"/>
      <c r="D15" s="297"/>
      <c r="E15" s="298"/>
      <c r="F15" s="299"/>
    </row>
    <row r="16" spans="1:6" ht="12.75" customHeight="1">
      <c r="A16" s="9" t="s">
        <v>140</v>
      </c>
      <c r="B16" s="14"/>
      <c r="C16" s="15">
        <v>4</v>
      </c>
      <c r="D16" s="297"/>
      <c r="E16" s="300"/>
      <c r="F16" s="301"/>
    </row>
    <row r="17" spans="1:6" ht="12.75" customHeight="1">
      <c r="A17" s="9" t="s">
        <v>141</v>
      </c>
      <c r="B17" s="14"/>
      <c r="C17" s="15"/>
      <c r="D17" s="297"/>
      <c r="E17" s="300"/>
      <c r="F17" s="301"/>
    </row>
    <row r="18" spans="1:6" ht="12.75" customHeight="1">
      <c r="A18" s="9" t="s">
        <v>142</v>
      </c>
      <c r="B18" s="14"/>
      <c r="C18" s="15">
        <v>5</v>
      </c>
      <c r="D18" s="297"/>
      <c r="E18" s="300"/>
      <c r="F18" s="301"/>
    </row>
    <row r="19" spans="1:6" ht="12.75" customHeight="1">
      <c r="A19" s="9" t="s">
        <v>69</v>
      </c>
      <c r="B19" s="14"/>
      <c r="D19" s="297"/>
      <c r="E19" s="298"/>
      <c r="F19" s="299"/>
    </row>
    <row r="20" spans="1:6" ht="12.75" customHeight="1">
      <c r="A20" s="9" t="s">
        <v>143</v>
      </c>
      <c r="B20" s="14"/>
      <c r="C20" s="15"/>
      <c r="D20" s="297"/>
      <c r="E20" s="298"/>
      <c r="F20" s="299"/>
    </row>
    <row r="21" spans="1:6" ht="12.75" customHeight="1">
      <c r="A21" s="9" t="s">
        <v>144</v>
      </c>
      <c r="B21" s="14"/>
      <c r="C21" s="15"/>
      <c r="D21" s="297"/>
      <c r="E21" s="298"/>
      <c r="F21" s="299"/>
    </row>
    <row r="22" spans="1:6" ht="12.75" customHeight="1">
      <c r="A22" s="9" t="s">
        <v>145</v>
      </c>
      <c r="B22" s="14"/>
      <c r="C22" s="15"/>
      <c r="D22" s="297"/>
      <c r="E22" s="298"/>
      <c r="F22" s="299"/>
    </row>
    <row r="23" spans="1:6" ht="12.75" customHeight="1">
      <c r="A23" s="9" t="s">
        <v>146</v>
      </c>
      <c r="B23" s="14"/>
      <c r="C23" s="15"/>
      <c r="D23" s="297"/>
      <c r="E23" s="298"/>
      <c r="F23" s="299"/>
    </row>
    <row r="24" spans="1:6" ht="12.75" customHeight="1">
      <c r="A24" s="9" t="s">
        <v>147</v>
      </c>
      <c r="B24" s="14"/>
      <c r="C24" s="15"/>
      <c r="D24" s="297"/>
      <c r="E24" s="298"/>
      <c r="F24" s="299"/>
    </row>
    <row r="25" spans="1:6" ht="12.75" customHeight="1">
      <c r="B25" s="14"/>
      <c r="C25" s="15"/>
      <c r="D25" s="297"/>
      <c r="E25" s="298"/>
      <c r="F25" s="299"/>
    </row>
    <row r="26" spans="1:6" ht="12.75" customHeight="1">
      <c r="B26" s="14"/>
      <c r="C26" s="15"/>
      <c r="D26" s="310"/>
      <c r="E26" s="311"/>
      <c r="F26" s="312"/>
    </row>
    <row r="27" spans="1:6" ht="12.75" customHeight="1">
      <c r="A27" s="9"/>
      <c r="B27" s="14"/>
      <c r="C27" s="6" t="s">
        <v>148</v>
      </c>
      <c r="D27" s="308"/>
      <c r="E27" s="308"/>
      <c r="F27" s="309"/>
    </row>
    <row r="28" spans="1:6" ht="12.75" customHeight="1">
      <c r="A28" s="43"/>
      <c r="B28" s="14"/>
      <c r="C28" s="14"/>
      <c r="D28" s="298"/>
      <c r="E28" s="298"/>
      <c r="F28" s="299"/>
    </row>
    <row r="29" spans="1:6" ht="12.75" customHeight="1">
      <c r="A29" s="43"/>
      <c r="B29" s="14"/>
      <c r="C29" s="14"/>
      <c r="D29" s="298"/>
      <c r="E29" s="298"/>
      <c r="F29" s="299"/>
    </row>
    <row r="30" spans="1:6" ht="12.75" customHeight="1">
      <c r="A30" s="43"/>
      <c r="B30" s="14"/>
      <c r="C30" s="11"/>
      <c r="D30" s="298"/>
      <c r="E30" s="298"/>
      <c r="F30" s="299"/>
    </row>
    <row r="31" spans="1:6" ht="12.75" customHeight="1">
      <c r="A31" s="43"/>
      <c r="B31" s="14"/>
      <c r="C31" s="12"/>
      <c r="D31" s="305"/>
      <c r="E31" s="306"/>
      <c r="F31" s="307"/>
    </row>
    <row r="32" spans="1:6" ht="12.75" customHeight="1">
      <c r="B32" s="14"/>
      <c r="C32" s="6" t="s">
        <v>149</v>
      </c>
      <c r="D32" s="298"/>
      <c r="E32" s="300"/>
      <c r="F32" s="301"/>
    </row>
    <row r="33" spans="1:6" ht="12.75" customHeight="1">
      <c r="A33" s="43"/>
      <c r="B33" s="14"/>
      <c r="C33" s="11"/>
      <c r="D33" s="298"/>
      <c r="E33" s="298"/>
      <c r="F33" s="299"/>
    </row>
    <row r="34" spans="1:6" ht="12.75" customHeight="1">
      <c r="A34" s="43"/>
      <c r="B34" s="14"/>
      <c r="C34" s="11"/>
      <c r="D34" s="298"/>
      <c r="E34" s="298"/>
      <c r="F34" s="299"/>
    </row>
    <row r="35" spans="1:6" ht="12.75" customHeight="1">
      <c r="A35" s="9" t="s">
        <v>150</v>
      </c>
      <c r="B35" s="14"/>
      <c r="C35" s="13"/>
      <c r="D35" s="311"/>
      <c r="E35" s="311"/>
      <c r="F35" s="312"/>
    </row>
    <row r="36" spans="1:6" ht="12.75" customHeight="1">
      <c r="A36" s="10" t="s">
        <v>151</v>
      </c>
      <c r="B36" s="13"/>
      <c r="C36" s="13" t="s">
        <v>152</v>
      </c>
      <c r="D36" s="314"/>
      <c r="E36" s="314"/>
      <c r="F36" s="315"/>
    </row>
    <row r="37" spans="1:6" ht="12.75" customHeight="1">
      <c r="A37" s="75"/>
      <c r="B37" s="72"/>
      <c r="C37" s="72"/>
      <c r="D37" s="71"/>
      <c r="E37" s="71"/>
      <c r="F37" s="76"/>
    </row>
    <row r="38" spans="1:6" ht="12.75" customHeight="1">
      <c r="A38" s="9"/>
      <c r="B38" s="20"/>
      <c r="C38" s="20"/>
      <c r="D38" s="73"/>
      <c r="E38" s="73"/>
      <c r="F38" s="77"/>
    </row>
    <row r="39" spans="1:6" ht="12.75" customHeight="1">
      <c r="A39" s="9"/>
      <c r="B39" s="20"/>
      <c r="C39" s="20"/>
      <c r="D39" s="73"/>
      <c r="E39" s="73"/>
      <c r="F39" s="77"/>
    </row>
    <row r="40" spans="1:6" ht="12.75" customHeight="1">
      <c r="A40" s="9"/>
      <c r="B40" s="20"/>
      <c r="C40" s="20"/>
      <c r="D40" s="73"/>
      <c r="E40" s="73"/>
      <c r="F40" s="77"/>
    </row>
    <row r="41" spans="1:6" ht="12.75" customHeight="1">
      <c r="A41" s="9"/>
      <c r="B41" s="20"/>
      <c r="C41" s="20"/>
      <c r="D41" s="73"/>
      <c r="E41" s="73"/>
      <c r="F41" s="77"/>
    </row>
    <row r="42" spans="1:6" ht="12.75" customHeight="1">
      <c r="A42" s="9"/>
      <c r="B42" s="20"/>
      <c r="C42" s="20"/>
      <c r="D42" s="73"/>
      <c r="E42" s="73"/>
      <c r="F42" s="77"/>
    </row>
    <row r="43" spans="1:6" ht="12.75" customHeight="1">
      <c r="A43" s="9"/>
      <c r="B43" s="20"/>
      <c r="C43" s="20"/>
      <c r="D43" s="73"/>
      <c r="E43" s="73"/>
      <c r="F43" s="77"/>
    </row>
    <row r="44" spans="1:6" ht="12.75" customHeight="1">
      <c r="A44" s="9"/>
      <c r="B44" s="20"/>
      <c r="C44" s="20"/>
      <c r="D44" s="73"/>
      <c r="E44" s="73"/>
      <c r="F44" s="77"/>
    </row>
    <row r="45" spans="1:6" ht="12.75" customHeight="1">
      <c r="A45" s="9"/>
      <c r="B45" s="20"/>
      <c r="C45" s="20"/>
      <c r="D45" s="73"/>
      <c r="E45" s="73"/>
      <c r="F45" s="77"/>
    </row>
    <row r="46" spans="1:6" ht="12.75" customHeight="1">
      <c r="A46" s="9"/>
      <c r="B46" s="20"/>
      <c r="C46" s="20"/>
      <c r="D46" s="73"/>
      <c r="E46" s="73"/>
      <c r="F46" s="77"/>
    </row>
    <row r="47" spans="1:6" ht="12.75" customHeight="1">
      <c r="A47" s="9"/>
      <c r="B47" s="20"/>
      <c r="C47" s="20"/>
      <c r="D47" s="73"/>
      <c r="E47" s="73"/>
      <c r="F47" s="77"/>
    </row>
    <row r="48" spans="1:6" ht="12.75" customHeight="1">
      <c r="A48" s="9"/>
      <c r="B48" s="20"/>
      <c r="C48" s="20"/>
      <c r="D48" s="73"/>
      <c r="E48" s="73"/>
      <c r="F48" s="77"/>
    </row>
    <row r="49" spans="1:6" ht="12.75" customHeight="1">
      <c r="A49" s="9"/>
      <c r="B49" s="20"/>
      <c r="C49" s="20"/>
      <c r="D49" s="73"/>
      <c r="E49" s="73"/>
      <c r="F49" s="77"/>
    </row>
    <row r="50" spans="1:6" ht="12.75" customHeight="1">
      <c r="A50" s="9"/>
      <c r="B50" s="20"/>
      <c r="C50" s="20"/>
      <c r="D50" s="73"/>
      <c r="E50" s="73"/>
      <c r="F50" s="77"/>
    </row>
    <row r="51" spans="1:6" ht="12.75" customHeight="1">
      <c r="A51" s="9"/>
      <c r="B51" s="20"/>
      <c r="C51" s="20"/>
      <c r="D51" s="73"/>
      <c r="E51" s="73"/>
      <c r="F51" s="77"/>
    </row>
    <row r="52" spans="1:6" ht="12.75" customHeight="1">
      <c r="A52" s="9"/>
      <c r="B52" s="20"/>
      <c r="C52" s="20"/>
      <c r="D52" s="73"/>
      <c r="E52" s="73"/>
      <c r="F52" s="77"/>
    </row>
    <row r="53" spans="1:6" ht="12.75" customHeight="1">
      <c r="A53" s="9"/>
      <c r="B53" s="20"/>
      <c r="C53" s="20"/>
      <c r="D53" s="73"/>
      <c r="E53" s="73"/>
      <c r="F53" s="77"/>
    </row>
    <row r="54" spans="1:6" ht="12.75" customHeight="1">
      <c r="A54" s="9"/>
      <c r="B54" s="20"/>
      <c r="C54" s="20"/>
      <c r="D54" s="73"/>
      <c r="E54" s="73"/>
      <c r="F54" s="77"/>
    </row>
    <row r="55" spans="1:6" ht="12.75" customHeight="1">
      <c r="A55" s="10"/>
      <c r="B55" s="78"/>
      <c r="C55" s="78"/>
      <c r="D55" s="79"/>
      <c r="E55" s="79"/>
      <c r="F55" s="80"/>
    </row>
    <row r="56" spans="1:6" ht="19.5" customHeight="1">
      <c r="A56" s="313" t="s">
        <v>42</v>
      </c>
      <c r="B56" s="256"/>
      <c r="C56" s="256"/>
      <c r="D56" s="256"/>
      <c r="E56" s="256"/>
      <c r="F56" s="256"/>
    </row>
  </sheetData>
  <mergeCells count="30">
    <mergeCell ref="A56:F56"/>
    <mergeCell ref="D36:F36"/>
    <mergeCell ref="D35:F35"/>
    <mergeCell ref="D33:F33"/>
    <mergeCell ref="D32:F32"/>
    <mergeCell ref="D34:F34"/>
    <mergeCell ref="D31:F31"/>
    <mergeCell ref="D18:F18"/>
    <mergeCell ref="D30:F30"/>
    <mergeCell ref="D25:F25"/>
    <mergeCell ref="D27:F27"/>
    <mergeCell ref="D21:F21"/>
    <mergeCell ref="D24:F24"/>
    <mergeCell ref="D26:F26"/>
    <mergeCell ref="D23:F23"/>
    <mergeCell ref="D29:F29"/>
    <mergeCell ref="D28:F28"/>
    <mergeCell ref="A1:F1"/>
    <mergeCell ref="D10:F10"/>
    <mergeCell ref="D11:F11"/>
    <mergeCell ref="D12:F12"/>
    <mergeCell ref="D22:F22"/>
    <mergeCell ref="D15:F15"/>
    <mergeCell ref="D19:F19"/>
    <mergeCell ref="D20:F20"/>
    <mergeCell ref="A9:F9"/>
    <mergeCell ref="D13:F13"/>
    <mergeCell ref="D16:F16"/>
    <mergeCell ref="D17:F17"/>
    <mergeCell ref="D14:F14"/>
  </mergeCells>
  <phoneticPr fontId="0" type="noConversion"/>
  <printOptions horizontalCentered="1"/>
  <pageMargins left="0.35433070866141736" right="0.35433070866141736" top="0.39370078740157483" bottom="0.39370078740157483" header="0.51181102362204722" footer="0.11811023622047245"/>
  <pageSetup paperSize="9" scale="51" orientation="portrait" horizontalDpi="4294967293" verticalDpi="4294967293" r:id="rId1"/>
  <headerFooter alignWithMargins="0">
    <oddFooter>&amp;C&amp;P&amp;D&amp;F&amp;A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53E72E03-E213-4B2B-B22A-F04CB10E1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C1A31-C626-4826-828E-655968A42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555496-7FAB-4C5D-B55A-62CEB163EFC8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aaa4c0c5-b368-4f73-a2c1-ac692bdf66aa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2482155-1d0a-4f38-a803-9451a4e5149b"/>
    <ds:schemaRef ds:uri="http://purl.org/dc/elements/1.1/"/>
    <ds:schemaRef ds:uri="4bf10b48-52f7-4ad4-b1e1-de514cec68e0"/>
    <ds:schemaRef ds:uri="cc099e4b-e381-4360-bcff-5e1f51ab48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STYLE INFORMATION</vt:lpstr>
      <vt:lpstr>COLOURS &amp; TRIMS</vt:lpstr>
      <vt:lpstr>COLOURS &amp; TRIMS (2)</vt:lpstr>
      <vt:lpstr>COLOURS &amp; TRIMS (3)</vt:lpstr>
      <vt:lpstr>LABEL &amp; SWING TAGS</vt:lpstr>
      <vt:lpstr>SAMPLE MEASUREMENTS</vt:lpstr>
      <vt:lpstr>GRADED MEASUREMENT</vt:lpstr>
      <vt:lpstr>COMMENTS</vt:lpstr>
      <vt:lpstr>'COLOURS &amp; TRIMS'!Print_Area</vt:lpstr>
      <vt:lpstr>'COLOURS &amp; TRIMS (2)'!Print_Area</vt:lpstr>
      <vt:lpstr>'COLOURS &amp; TRIMS (3)'!Print_Area</vt:lpstr>
      <vt:lpstr>COMMENTS!Print_Area</vt:lpstr>
      <vt:lpstr>'GRADED MEASUREMENT'!Print_Area</vt:lpstr>
      <vt:lpstr>'LABEL &amp; SWING TAGS'!Print_Area</vt:lpstr>
      <vt:lpstr>'SAMPLE MEASUREMENTS'!Print_Area</vt:lpstr>
      <vt:lpstr>'STYLE INFORMATION'!Print_Area</vt:lpstr>
    </vt:vector>
  </TitlesOfParts>
  <Manager/>
  <Company>Rodd &amp; Gunn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Prikryl</dc:creator>
  <cp:keywords/>
  <dc:description/>
  <cp:lastModifiedBy>Thuy Nguyen Thi Thu</cp:lastModifiedBy>
  <cp:revision/>
  <dcterms:created xsi:type="dcterms:W3CDTF">2004-05-18T01:54:36Z</dcterms:created>
  <dcterms:modified xsi:type="dcterms:W3CDTF">2025-09-03T02:46:48Z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