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ODD &amp; GUNN/4-SS26/1-SAMPLE/2-STYLE-FILE/1. TECH PACK/UP0856/"/>
    </mc:Choice>
  </mc:AlternateContent>
  <xr:revisionPtr revIDLastSave="0" documentId="13_ncr:1_{8129E2FC-D860-4699-B4D3-4EE530D35568}" xr6:coauthVersionLast="47" xr6:coauthVersionMax="47" xr10:uidLastSave="{00000000-0000-0000-0000-000000000000}"/>
  <bookViews>
    <workbookView xWindow="-120" yWindow="-120" windowWidth="20730" windowHeight="11040" tabRatio="746" activeTab="1" xr2:uid="{00000000-000D-0000-FFFF-FFFF00000000}"/>
  </bookViews>
  <sheets>
    <sheet name="STYLE INFORMATION" sheetId="16" r:id="rId1"/>
    <sheet name="COLOURS &amp; TRIMS" sheetId="20" r:id="rId2"/>
    <sheet name="LABEL &amp; SWING TAGS" sheetId="18" r:id="rId3"/>
    <sheet name="SAMPLE MEASUREMENTS" sheetId="4" r:id="rId4"/>
    <sheet name="GRADED MEASUREMENT" sheetId="5" r:id="rId5"/>
    <sheet name="COMMENTS" sheetId="8" r:id="rId6"/>
  </sheets>
  <definedNames>
    <definedName name="_xlnm.Print_Area" localSheetId="1">'COLOURS &amp; TRIMS'!$A$1:$F$48</definedName>
    <definedName name="_xlnm.Print_Area" localSheetId="5">COMMENTS!$A$1:$F$54</definedName>
    <definedName name="_xlnm.Print_Area" localSheetId="4">'GRADED MEASUREMENT'!$A$1:$L$43</definedName>
    <definedName name="_xlnm.Print_Area" localSheetId="2">'LABEL &amp; SWING TAGS'!$A$1:$E$48</definedName>
    <definedName name="_xlnm.Print_Area" localSheetId="3">'SAMPLE MEASUREMENTS'!$A$1:$J$45</definedName>
    <definedName name="_xlnm.Print_Area" localSheetId="0">'STYLE INFORMATION'!$A$1:$K$78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20" l="1"/>
  <c r="C11" i="5" l="1"/>
  <c r="C12" i="5"/>
  <c r="C13" i="5"/>
  <c r="C14" i="5"/>
  <c r="C15" i="5"/>
  <c r="C16" i="5"/>
  <c r="C17" i="5"/>
  <c r="C18" i="5"/>
  <c r="C19" i="5"/>
  <c r="C20" i="5"/>
  <c r="E20" i="5" s="1"/>
  <c r="D20" i="5" s="1"/>
  <c r="C21" i="5"/>
  <c r="C22" i="5"/>
  <c r="C23" i="5"/>
  <c r="C24" i="5"/>
  <c r="C25" i="5"/>
  <c r="C26" i="5"/>
  <c r="C27" i="5"/>
  <c r="C29" i="5"/>
  <c r="E29" i="5" s="1"/>
  <c r="D29" i="5" s="1"/>
  <c r="C30" i="5"/>
  <c r="E30" i="5" s="1"/>
  <c r="D30" i="5" s="1"/>
  <c r="C31" i="5"/>
  <c r="E31" i="5" s="1"/>
  <c r="C32" i="5"/>
  <c r="E32" i="5" s="1"/>
  <c r="D32" i="5" s="1"/>
  <c r="C33" i="5"/>
  <c r="E33" i="5" s="1"/>
  <c r="C34" i="5"/>
  <c r="E34" i="5" s="1"/>
  <c r="C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9" i="5"/>
  <c r="L30" i="5"/>
  <c r="L31" i="5"/>
  <c r="L32" i="5"/>
  <c r="L33" i="5"/>
  <c r="L34" i="5"/>
  <c r="L10" i="5"/>
  <c r="E25" i="5"/>
  <c r="F25" i="5" s="1"/>
  <c r="G25" i="5" s="1"/>
  <c r="H25" i="5" s="1"/>
  <c r="I25" i="5" s="1"/>
  <c r="J25" i="5" s="1"/>
  <c r="D31" i="5" l="1"/>
  <c r="F31" i="5"/>
  <c r="G31" i="5" s="1"/>
  <c r="H31" i="5" s="1"/>
  <c r="I31" i="5" s="1"/>
  <c r="J31" i="5" s="1"/>
  <c r="D34" i="5"/>
  <c r="F34" i="5"/>
  <c r="G34" i="5" s="1"/>
  <c r="H34" i="5" s="1"/>
  <c r="I34" i="5" s="1"/>
  <c r="J34" i="5" s="1"/>
  <c r="D33" i="5"/>
  <c r="F33" i="5"/>
  <c r="G33" i="5" s="1"/>
  <c r="H33" i="5" s="1"/>
  <c r="I33" i="5" s="1"/>
  <c r="J33" i="5" s="1"/>
  <c r="F29" i="5"/>
  <c r="G29" i="5" s="1"/>
  <c r="H29" i="5" s="1"/>
  <c r="I29" i="5" s="1"/>
  <c r="J29" i="5" s="1"/>
  <c r="F32" i="5"/>
  <c r="G32" i="5" s="1"/>
  <c r="H32" i="5" s="1"/>
  <c r="I32" i="5" s="1"/>
  <c r="J32" i="5" s="1"/>
  <c r="F30" i="5"/>
  <c r="G30" i="5" s="1"/>
  <c r="H30" i="5" s="1"/>
  <c r="I30" i="5" s="1"/>
  <c r="J30" i="5" s="1"/>
  <c r="F20" i="5"/>
  <c r="G20" i="5" s="1"/>
  <c r="H20" i="5" s="1"/>
  <c r="I20" i="5" s="1"/>
  <c r="J20" i="5" s="1"/>
  <c r="D25" i="5"/>
  <c r="A42" i="20"/>
  <c r="B5" i="20"/>
  <c r="B4" i="20"/>
  <c r="E3" i="20"/>
  <c r="B3" i="20"/>
  <c r="E22" i="5" l="1"/>
  <c r="E23" i="5"/>
  <c r="E24" i="5"/>
  <c r="E26" i="5"/>
  <c r="D24" i="5" l="1"/>
  <c r="F24" i="5"/>
  <c r="G24" i="5" s="1"/>
  <c r="H24" i="5" s="1"/>
  <c r="I24" i="5" s="1"/>
  <c r="J24" i="5" s="1"/>
  <c r="D26" i="5"/>
  <c r="F26" i="5"/>
  <c r="G26" i="5" s="1"/>
  <c r="H26" i="5" s="1"/>
  <c r="I26" i="5" s="1"/>
  <c r="J26" i="5" s="1"/>
  <c r="D23" i="5"/>
  <c r="F23" i="5"/>
  <c r="G23" i="5" s="1"/>
  <c r="H23" i="5" s="1"/>
  <c r="I23" i="5" s="1"/>
  <c r="J23" i="5" s="1"/>
  <c r="D22" i="5"/>
  <c r="F22" i="5"/>
  <c r="G22" i="5" s="1"/>
  <c r="H22" i="5" s="1"/>
  <c r="I22" i="5" s="1"/>
  <c r="J22" i="5" s="1"/>
  <c r="E11" i="5"/>
  <c r="E12" i="5"/>
  <c r="E13" i="5"/>
  <c r="E14" i="5"/>
  <c r="E15" i="5"/>
  <c r="E16" i="5"/>
  <c r="E17" i="5"/>
  <c r="E18" i="5"/>
  <c r="E19" i="5"/>
  <c r="D19" i="5" s="1"/>
  <c r="E21" i="5"/>
  <c r="E27" i="5"/>
  <c r="D21" i="5" l="1"/>
  <c r="F21" i="5"/>
  <c r="G21" i="5" s="1"/>
  <c r="H21" i="5" s="1"/>
  <c r="I21" i="5" s="1"/>
  <c r="J21" i="5" s="1"/>
  <c r="D27" i="5"/>
  <c r="F27" i="5"/>
  <c r="G27" i="5" s="1"/>
  <c r="H27" i="5" s="1"/>
  <c r="I27" i="5" s="1"/>
  <c r="J27" i="5" s="1"/>
  <c r="F19" i="5"/>
  <c r="F18" i="5"/>
  <c r="G18" i="5" s="1"/>
  <c r="H18" i="5" s="1"/>
  <c r="I18" i="5" s="1"/>
  <c r="J18" i="5" s="1"/>
  <c r="D18" i="5"/>
  <c r="F17" i="5"/>
  <c r="G17" i="5" s="1"/>
  <c r="H17" i="5" s="1"/>
  <c r="I17" i="5" s="1"/>
  <c r="J17" i="5" s="1"/>
  <c r="D17" i="5"/>
  <c r="D14" i="5"/>
  <c r="F14" i="5"/>
  <c r="G14" i="5" s="1"/>
  <c r="H14" i="5" s="1"/>
  <c r="I14" i="5" s="1"/>
  <c r="J14" i="5" s="1"/>
  <c r="D13" i="5"/>
  <c r="F13" i="5"/>
  <c r="G13" i="5" s="1"/>
  <c r="H13" i="5" s="1"/>
  <c r="I13" i="5" s="1"/>
  <c r="J13" i="5" s="1"/>
  <c r="D16" i="5"/>
  <c r="F16" i="5"/>
  <c r="G16" i="5" s="1"/>
  <c r="H16" i="5" s="1"/>
  <c r="I16" i="5" s="1"/>
  <c r="J16" i="5" s="1"/>
  <c r="D12" i="5"/>
  <c r="F12" i="5"/>
  <c r="G12" i="5" s="1"/>
  <c r="H12" i="5" s="1"/>
  <c r="I12" i="5" s="1"/>
  <c r="J12" i="5" s="1"/>
  <c r="F15" i="5"/>
  <c r="G15" i="5" s="1"/>
  <c r="H15" i="5" s="1"/>
  <c r="I15" i="5" s="1"/>
  <c r="J15" i="5" s="1"/>
  <c r="D15" i="5"/>
  <c r="D11" i="5"/>
  <c r="F11" i="5"/>
  <c r="G11" i="5" s="1"/>
  <c r="H11" i="5" s="1"/>
  <c r="I11" i="5" s="1"/>
  <c r="J11" i="5" s="1"/>
  <c r="B4" i="5"/>
  <c r="B4" i="8"/>
  <c r="G19" i="5" l="1"/>
  <c r="H19" i="5" s="1"/>
  <c r="I19" i="5" s="1"/>
  <c r="J19" i="5" s="1"/>
  <c r="E3" i="8"/>
  <c r="G3" i="5"/>
  <c r="B6" i="5"/>
  <c r="B5" i="5"/>
  <c r="E3" i="4" l="1"/>
  <c r="B6" i="4"/>
  <c r="B5" i="4"/>
  <c r="B4" i="4"/>
  <c r="B3" i="4"/>
  <c r="E10" i="5" l="1"/>
  <c r="F10" i="5" s="1"/>
  <c r="G10" i="5" s="1"/>
  <c r="H10" i="5" s="1"/>
  <c r="I10" i="5" s="1"/>
  <c r="D10" i="5" l="1"/>
  <c r="J10" i="5" l="1"/>
  <c r="B3" i="8"/>
  <c r="B3" i="5"/>
</calcChain>
</file>

<file path=xl/sharedStrings.xml><?xml version="1.0" encoding="utf-8"?>
<sst xmlns="http://schemas.openxmlformats.org/spreadsheetml/2006/main" count="403" uniqueCount="252">
  <si>
    <t>Tolerance</t>
  </si>
  <si>
    <t>Final Sample</t>
  </si>
  <si>
    <t>Grade</t>
  </si>
  <si>
    <t>Approval</t>
  </si>
  <si>
    <t>Origin Label</t>
  </si>
  <si>
    <t>FABRIC</t>
  </si>
  <si>
    <t>Fabric piece</t>
  </si>
  <si>
    <t>Size Label</t>
  </si>
  <si>
    <t>Brand Tag/2Y.G.</t>
  </si>
  <si>
    <t>Made in Vietnam</t>
  </si>
  <si>
    <t>MILL:</t>
  </si>
  <si>
    <t>ARTICLE:</t>
  </si>
  <si>
    <t>PROTO:</t>
  </si>
  <si>
    <t>PP:</t>
  </si>
  <si>
    <t>SHIPMENT:</t>
  </si>
  <si>
    <t>TRIM APPROVAL DATE:</t>
  </si>
  <si>
    <t xml:space="preserve">FRONT </t>
  </si>
  <si>
    <t>COLOUR CODE</t>
  </si>
  <si>
    <t>SUPPLIER</t>
  </si>
  <si>
    <t>EX-FAC</t>
  </si>
  <si>
    <t>FINISHING INSTRUCTIONS</t>
  </si>
  <si>
    <t>CODE</t>
  </si>
  <si>
    <t>DESCRIPTION</t>
  </si>
  <si>
    <t>IMAGES</t>
  </si>
  <si>
    <t xml:space="preserve">Brand Label </t>
  </si>
  <si>
    <t>CADICA</t>
  </si>
  <si>
    <t>LABELS &amp; SWING TAGS</t>
  </si>
  <si>
    <t>SEASON:</t>
  </si>
  <si>
    <t xml:space="preserve">DATE CREATED: </t>
  </si>
  <si>
    <t>PRODUCT DEVELOPER:</t>
  </si>
  <si>
    <t xml:space="preserve">STYLE NAME: </t>
  </si>
  <si>
    <t>DESCRIPTION:</t>
  </si>
  <si>
    <t>UPDATES</t>
  </si>
  <si>
    <t xml:space="preserve">BASE STYLE: </t>
  </si>
  <si>
    <t>FIT:</t>
  </si>
  <si>
    <t>TOLERANCES</t>
  </si>
  <si>
    <t>POINTS OF MEASURE</t>
  </si>
  <si>
    <t>REVISION</t>
  </si>
  <si>
    <t>FINAL</t>
  </si>
  <si>
    <t>SMS:</t>
  </si>
  <si>
    <t>FABRIC DETAILS</t>
  </si>
  <si>
    <t>COLOUR</t>
  </si>
  <si>
    <t>STORY</t>
  </si>
  <si>
    <t>COMPOSITION:</t>
  </si>
  <si>
    <t xml:space="preserve">STYLE NO: </t>
  </si>
  <si>
    <t>SUPPLIER:</t>
  </si>
  <si>
    <t>SAMPLE REQUIREMENTS</t>
  </si>
  <si>
    <t>BUYPLAN:</t>
  </si>
  <si>
    <t>SAMPLE SIZE:</t>
  </si>
  <si>
    <t>STYLING DETAILS</t>
  </si>
  <si>
    <t>MONTH</t>
  </si>
  <si>
    <t>FABRICS</t>
  </si>
  <si>
    <t>TRIMS</t>
  </si>
  <si>
    <t>DETAIL</t>
  </si>
  <si>
    <t>ARTICLE / CODE</t>
  </si>
  <si>
    <t xml:space="preserve">PLU Sticker </t>
  </si>
  <si>
    <t>Checknet</t>
  </si>
  <si>
    <t>PP SAMPLE</t>
  </si>
  <si>
    <t>Brand label</t>
  </si>
  <si>
    <t>Size label</t>
  </si>
  <si>
    <t>Fabric origin</t>
  </si>
  <si>
    <t>Origin label</t>
  </si>
  <si>
    <t>Care label</t>
  </si>
  <si>
    <t>Brand tag</t>
  </si>
  <si>
    <r>
      <t xml:space="preserve">Workmanship </t>
    </r>
    <r>
      <rPr>
        <b/>
        <sz val="10"/>
        <rFont val="Arial"/>
        <family val="2"/>
      </rPr>
      <t xml:space="preserve">    1</t>
    </r>
  </si>
  <si>
    <r>
      <t xml:space="preserve">Measurements   </t>
    </r>
    <r>
      <rPr>
        <b/>
        <sz val="10"/>
        <rFont val="Arial"/>
        <family val="2"/>
      </rPr>
      <t>1</t>
    </r>
  </si>
  <si>
    <t>TBC</t>
  </si>
  <si>
    <t xml:space="preserve"> </t>
  </si>
  <si>
    <t>THIS DESIGN IS THE PROPERTY OF RODD &amp; GUNN</t>
  </si>
  <si>
    <t>0.5cm</t>
  </si>
  <si>
    <t>1cm</t>
  </si>
  <si>
    <t>1.1-2cm</t>
  </si>
  <si>
    <t xml:space="preserve">Out of tolerance guide </t>
  </si>
  <si>
    <t>AVERY DENNISON</t>
  </si>
  <si>
    <t xml:space="preserve">BACK </t>
  </si>
  <si>
    <t>FABRIC SWATCH</t>
  </si>
  <si>
    <t>Buttons</t>
  </si>
  <si>
    <t>Embroidery</t>
  </si>
  <si>
    <t>HST01</t>
  </si>
  <si>
    <t>Additional Info Tag</t>
  </si>
  <si>
    <t xml:space="preserve">100% pre-consumer recycled polybag.  RGAD_POLY14 </t>
  </si>
  <si>
    <t>Tissue paper</t>
  </si>
  <si>
    <t>Dri-Micro Clay Pak</t>
  </si>
  <si>
    <t>PACKAGING:</t>
  </si>
  <si>
    <t>Thread</t>
  </si>
  <si>
    <t>Info tag</t>
  </si>
  <si>
    <t>PLU</t>
  </si>
  <si>
    <t>Pocketing</t>
  </si>
  <si>
    <t>Overlocking</t>
  </si>
  <si>
    <t>Bartacks</t>
  </si>
  <si>
    <t>Fit Label</t>
  </si>
  <si>
    <t>28-44 -  Refer to PO</t>
  </si>
  <si>
    <t>HOL-VIE-L</t>
  </si>
  <si>
    <t>Standard garment wash:</t>
  </si>
  <si>
    <t>Pressing:</t>
  </si>
  <si>
    <t>Front Rise (incl. waistband)</t>
  </si>
  <si>
    <t>Back Rise (incl. waistband)</t>
  </si>
  <si>
    <t>A</t>
  </si>
  <si>
    <t>B</t>
  </si>
  <si>
    <t>C</t>
  </si>
  <si>
    <t>Tex 40</t>
  </si>
  <si>
    <t>Tex 24</t>
  </si>
  <si>
    <t>H1 FY26</t>
  </si>
  <si>
    <t>Joan</t>
  </si>
  <si>
    <t>R&amp;G Offices address</t>
  </si>
  <si>
    <t>R&amp;G Vietnam - Attention: Tien &amp; Ryan</t>
  </si>
  <si>
    <t>Floor 29-30, Worc@Q2 Building, Gate No.10, Street</t>
  </si>
  <si>
    <t>21 Vo Truong Toan, Thao Dien, Thu Duc City, Vietnam</t>
  </si>
  <si>
    <t>Phone: +84 287 109 8860</t>
  </si>
  <si>
    <t>email: thuytienn@roddandgunn.com</t>
  </si>
  <si>
    <t>R&amp;G Italy  - Attention: Sylvia</t>
  </si>
  <si>
    <t>Piazza del Duomo, 17, Milano, 20121, Italy</t>
  </si>
  <si>
    <t>Phone: +39 338 659 9351</t>
  </si>
  <si>
    <t>email: silviam@roddandgunn.com</t>
  </si>
  <si>
    <t>R&amp;G Melbourne: Attention: Joan &amp; Ben</t>
  </si>
  <si>
    <t>Level 2, 234 Flinders Lane, Melbourne, Vic 3000</t>
  </si>
  <si>
    <t>Phone: +613 95195000</t>
  </si>
  <si>
    <t>email: joanr@roddandgunn.com</t>
  </si>
  <si>
    <t>NA</t>
  </si>
  <si>
    <t>Coats Epic Ecoverde</t>
  </si>
  <si>
    <t>MADE IN VIETNAM</t>
  </si>
  <si>
    <r>
      <t>CARE LABEL -</t>
    </r>
    <r>
      <rPr>
        <sz val="10"/>
        <color rgb="FFFF0000"/>
        <rFont val="Arial"/>
        <family val="2"/>
      </rPr>
      <t xml:space="preserve"> TBC</t>
    </r>
  </si>
  <si>
    <t>Printed</t>
  </si>
  <si>
    <t>Drawcord</t>
  </si>
  <si>
    <t xml:space="preserve">HSL03 </t>
  </si>
  <si>
    <t>Flat Fold</t>
  </si>
  <si>
    <t>1/2 Waist (stretched)</t>
  </si>
  <si>
    <t>1/2 Waist (relaxed)</t>
  </si>
  <si>
    <t>1/2 Thigh (across leg at crotch level)</t>
  </si>
  <si>
    <t>1/2 Bottom width</t>
  </si>
  <si>
    <t xml:space="preserve">Inside leg (from crotch to hem) </t>
  </si>
  <si>
    <t>Waistband height (measure to bottom stitch)</t>
  </si>
  <si>
    <t>XS</t>
  </si>
  <si>
    <t>S</t>
  </si>
  <si>
    <t>M</t>
  </si>
  <si>
    <t>L</t>
  </si>
  <si>
    <t>XL</t>
  </si>
  <si>
    <t>2XL</t>
  </si>
  <si>
    <t>3XL</t>
  </si>
  <si>
    <r>
      <t xml:space="preserve">Laundry             </t>
    </r>
    <r>
      <rPr>
        <b/>
        <sz val="10"/>
        <rFont val="Arial"/>
        <family val="2"/>
      </rPr>
      <t>1</t>
    </r>
  </si>
  <si>
    <t>S'25/26</t>
  </si>
  <si>
    <t>x1 in Melbourne</t>
  </si>
  <si>
    <t>x4 to Italy no later than 1/June</t>
  </si>
  <si>
    <t>MARKETING:</t>
  </si>
  <si>
    <t>x1 to VN office</t>
  </si>
  <si>
    <t>x2 to Mel office</t>
  </si>
  <si>
    <t>Factory to advise based on trim leadtime</t>
  </si>
  <si>
    <t xml:space="preserve"> Comments</t>
  </si>
  <si>
    <t>ARTICLE</t>
  </si>
  <si>
    <t>Marine</t>
  </si>
  <si>
    <t>UP0856</t>
  </si>
  <si>
    <t xml:space="preserve"> 7" length</t>
  </si>
  <si>
    <t>UP0820 S'24/25 with changes</t>
  </si>
  <si>
    <t>Unavailable, Vietnam</t>
  </si>
  <si>
    <t>100% Recycled Polyester</t>
  </si>
  <si>
    <t xml:space="preserve">POCKETING &amp; BRIEF: </t>
  </si>
  <si>
    <t>Jacobros, Hong Kong, Art.: Frame Mesh R, 100% Recycled Polyester GRS TC Required</t>
  </si>
  <si>
    <t>Light Steam</t>
  </si>
  <si>
    <t>On seam pockets with 2N 0.6CM topstitch as per image.</t>
  </si>
  <si>
    <t>Inner mesh brief as per image - brief depth at side seam 10CM.</t>
  </si>
  <si>
    <t>Hem with single needle 2CM topstitch.</t>
  </si>
  <si>
    <t>10-12 SPI</t>
  </si>
  <si>
    <t>CF, CB and side seams are twin needle topstitched.</t>
  </si>
  <si>
    <t xml:space="preserve">No fly. </t>
  </si>
  <si>
    <t>Back patch pocket with velcro flap as per image. Metal drainage eyelet to be added. Twin needle topstitch.</t>
  </si>
  <si>
    <t>Body fabric</t>
  </si>
  <si>
    <t>Brief</t>
  </si>
  <si>
    <t>Elastic Binding</t>
  </si>
  <si>
    <t>UA, Vietnam</t>
  </si>
  <si>
    <t>Pocket backing + pocketing</t>
  </si>
  <si>
    <t>Self-fabric + Mesh</t>
  </si>
  <si>
    <t xml:space="preserve">Frame mesh R. DK black </t>
  </si>
  <si>
    <r>
      <t xml:space="preserve">DK Black (19-4008TCX) </t>
    </r>
    <r>
      <rPr>
        <sz val="10"/>
        <color rgb="FFFF0000"/>
        <rFont val="Arial"/>
        <family val="2"/>
      </rPr>
      <t xml:space="preserve"> TBC</t>
    </r>
  </si>
  <si>
    <t>100%  Recycled Polyester GRS TC Required</t>
  </si>
  <si>
    <t>Jacobros, Hong Kong</t>
  </si>
  <si>
    <t>XEBT-A20</t>
  </si>
  <si>
    <r>
      <rPr>
        <sz val="10"/>
        <color theme="1"/>
        <rFont val="Arial"/>
        <family val="2"/>
      </rPr>
      <t>Col. 276</t>
    </r>
    <r>
      <rPr>
        <sz val="10"/>
        <color rgb="FFFF0000"/>
        <rFont val="Arial"/>
        <family val="2"/>
      </rPr>
      <t xml:space="preserve">  TBC</t>
    </r>
  </si>
  <si>
    <t>Black</t>
  </si>
  <si>
    <t>60% Polyamide 40% Elastane</t>
  </si>
  <si>
    <t>Eyelets - WB</t>
  </si>
  <si>
    <t>Eyelet - Pocket &amp; CB</t>
  </si>
  <si>
    <t xml:space="preserve">Drawcord </t>
  </si>
  <si>
    <t>Sewing thread - inner briefs</t>
  </si>
  <si>
    <t>Topstitching</t>
  </si>
  <si>
    <t>Velcro - Back Pocket</t>
  </si>
  <si>
    <t>Elastic WB</t>
  </si>
  <si>
    <t>x2, 13.5MM</t>
  </si>
  <si>
    <t>SAB, China</t>
  </si>
  <si>
    <t>LT Black Nickle (Pfas Free)</t>
  </si>
  <si>
    <r>
      <t xml:space="preserve">RG25LM019 / SAB-R513  </t>
    </r>
    <r>
      <rPr>
        <sz val="10"/>
        <color rgb="FFFF0000"/>
        <rFont val="Arial"/>
        <family val="2"/>
      </rPr>
      <t>TBC</t>
    </r>
  </si>
  <si>
    <r>
      <t xml:space="preserve">RG25LM016 /  SAB-R513 </t>
    </r>
    <r>
      <rPr>
        <sz val="10"/>
        <color rgb="FFFF0000"/>
        <rFont val="Arial"/>
        <family val="2"/>
      </rPr>
      <t>TBC</t>
    </r>
  </si>
  <si>
    <t>x3 11MM</t>
  </si>
  <si>
    <t>Please source locally and advise article and supplier detail</t>
  </si>
  <si>
    <t>100% RECYCLED POLYESTER</t>
  </si>
  <si>
    <t>OUTER:</t>
  </si>
  <si>
    <t>LINING:</t>
  </si>
  <si>
    <t xml:space="preserve">RINSE IN COLD WATER </t>
  </si>
  <si>
    <t xml:space="preserve">IMMEDIATELY AFTER </t>
  </si>
  <si>
    <t xml:space="preserve">WEARING IN </t>
  </si>
  <si>
    <t>CHLORINATED WATER</t>
  </si>
  <si>
    <t>AND SALT WATER</t>
  </si>
  <si>
    <t>GENTLE MACHINE WASH COLD</t>
  </si>
  <si>
    <t>WASH SEPARATELY</t>
  </si>
  <si>
    <t>WASH WITH SIMILAR COLOURS</t>
  </si>
  <si>
    <t>USE MILD DETERGENTS</t>
  </si>
  <si>
    <t>DO NOT BLEACH</t>
  </si>
  <si>
    <t>DO NOT RUB OR WRING</t>
  </si>
  <si>
    <t>DO NOT SPOT CLEAN</t>
  </si>
  <si>
    <t>LINE DRY IN SHADE OR TURN INSIDE OUT TO AVOID FADING</t>
  </si>
  <si>
    <t>TUMBLE DRY COLD</t>
  </si>
  <si>
    <t>DO NOT IRON</t>
  </si>
  <si>
    <t>DO NOT DRY CLEAN</t>
  </si>
  <si>
    <t>HBL04</t>
  </si>
  <si>
    <t>1/2 Hip (20cm from top WB seam, in a "V" shape)</t>
  </si>
  <si>
    <t>Front Pocket Length</t>
  </si>
  <si>
    <t>Back Pocket Width</t>
  </si>
  <si>
    <t>Back Pocket Flap width</t>
  </si>
  <si>
    <t xml:space="preserve">Back Pocket Depth </t>
  </si>
  <si>
    <t>Back Pocket Depth (inc.Flap)</t>
  </si>
  <si>
    <t>Back Pocket Flap Depth</t>
  </si>
  <si>
    <t>Back pocket placement from CB seam</t>
  </si>
  <si>
    <t>Back pocket placement from bottom WB topstitch</t>
  </si>
  <si>
    <t>Outer Leg length (from top of WB)</t>
  </si>
  <si>
    <t>Brief:</t>
  </si>
  <si>
    <t xml:space="preserve">1/2 Rise </t>
  </si>
  <si>
    <t>1/2 leg Opening in curve</t>
  </si>
  <si>
    <t>Side length inc bind</t>
  </si>
  <si>
    <t>Crotch width inc binding</t>
  </si>
  <si>
    <t>Brief Width from side seam to side seam at leg opening (Stretched)</t>
  </si>
  <si>
    <t>Magenta</t>
  </si>
  <si>
    <t>x1 to Melbourne</t>
  </si>
  <si>
    <t>SPEC - S</t>
  </si>
  <si>
    <t>Blue</t>
  </si>
  <si>
    <t xml:space="preserve">Drawcord ends </t>
  </si>
  <si>
    <r>
      <t>Teal -</t>
    </r>
    <r>
      <rPr>
        <sz val="10"/>
        <color rgb="FFFF0000"/>
        <rFont val="Arial"/>
        <family val="2"/>
      </rPr>
      <t xml:space="preserve"> Not finalised</t>
    </r>
  </si>
  <si>
    <r>
      <t xml:space="preserve">C9700 </t>
    </r>
    <r>
      <rPr>
        <sz val="10"/>
        <color rgb="FFFF0000"/>
        <rFont val="Arial"/>
        <family val="2"/>
      </rPr>
      <t>TBC</t>
    </r>
  </si>
  <si>
    <t>Navy</t>
  </si>
  <si>
    <r>
      <rPr>
        <sz val="10"/>
        <rFont val="Arial"/>
        <family val="2"/>
      </rPr>
      <t xml:space="preserve">C7915 </t>
    </r>
    <r>
      <rPr>
        <sz val="10"/>
        <color rgb="FFFF0000"/>
        <rFont val="Arial"/>
        <family val="2"/>
      </rPr>
      <t>TBC</t>
    </r>
  </si>
  <si>
    <t>Waistband with 4 rows topstitching.  Fully elasticated waistband. Flat drawcord with silicone dip ends. (See image in Colours &amp; Trims tab).</t>
  </si>
  <si>
    <t>Bay of Plenty</t>
  </si>
  <si>
    <t>Fucsia</t>
  </si>
  <si>
    <t>FT002P (As UP0820)</t>
  </si>
  <si>
    <t>100% Recycled Polyester GRS TC required</t>
  </si>
  <si>
    <t>November</t>
  </si>
  <si>
    <t>Printed Swim Short</t>
  </si>
  <si>
    <t>No Wash</t>
  </si>
  <si>
    <r>
      <t xml:space="preserve"> Frame mesh R. white </t>
    </r>
    <r>
      <rPr>
        <sz val="10"/>
        <color rgb="FFFF0000"/>
        <rFont val="Arial"/>
        <family val="2"/>
      </rPr>
      <t>TBC</t>
    </r>
  </si>
  <si>
    <t>White</t>
  </si>
  <si>
    <r>
      <t xml:space="preserve">C1711 </t>
    </r>
    <r>
      <rPr>
        <sz val="10"/>
        <color rgb="FFFF0000"/>
        <rFont val="Arial"/>
        <family val="2"/>
      </rPr>
      <t>TBC</t>
    </r>
  </si>
  <si>
    <t>Silcone Dip with printed R&amp;G as per photo( Please provide an Oeko-Tex 100 once drawcord is made)</t>
  </si>
  <si>
    <t>Please develop a 1CM wide 100%Recycled Polyamide canvas develop a few shade options in 
a. 18- 4244 TCX
b. 19- 4151 TCX
c. 19- 4245 TCX</t>
  </si>
  <si>
    <t>Please develop a 1CM wide 100% Recycled Polyamide canvas develop a few shade options in
a. 19-4820 TCX
b. 19-4916 TCX
c. 15-5207 TCX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</si>
</sst>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rgb="FFFF000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10"/>
      <color rgb="FF002060"/>
      <name val="Arial"/>
      <family val="2"/>
    </font>
    <font>
      <sz val="12"/>
      <color theme="1"/>
      <name val="Aptos Narrow"/>
      <family val="2"/>
      <scheme val="minor"/>
    </font>
    <font>
      <strike/>
      <sz val="10"/>
      <name val="Arial"/>
      <family val="2"/>
    </font>
    <font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66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65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5" fillId="0" borderId="0"/>
    <xf numFmtId="0" fontId="18" fillId="11" borderId="0" applyNumberFormat="0" applyBorder="0" applyAlignment="0" applyProtection="0"/>
    <xf numFmtId="0" fontId="5" fillId="3" borderId="5" applyNumberFormat="0" applyFont="0" applyAlignment="0" applyProtection="0"/>
    <xf numFmtId="0" fontId="20" fillId="0" borderId="7" applyNumberFormat="0" applyFill="0" applyAlignment="0" applyProtection="0"/>
    <xf numFmtId="0" fontId="11" fillId="6" borderId="0" applyNumberFormat="0" applyBorder="0" applyAlignment="0" applyProtection="0"/>
    <xf numFmtId="0" fontId="15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3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3" fillId="22" borderId="2" applyNumberFormat="0" applyAlignment="0" applyProtection="0"/>
    <xf numFmtId="0" fontId="12" fillId="9" borderId="1" applyNumberFormat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6" fillId="2" borderId="1" applyNumberFormat="0" applyAlignment="0" applyProtection="0"/>
    <xf numFmtId="0" fontId="19" fillId="9" borderId="6" applyNumberFormat="0" applyAlignment="0" applyProtection="0"/>
    <xf numFmtId="0" fontId="17" fillId="0" borderId="4" applyNumberFormat="0" applyFill="0" applyAlignment="0" applyProtection="0"/>
    <xf numFmtId="0" fontId="2" fillId="0" borderId="0"/>
    <xf numFmtId="0" fontId="27" fillId="0" borderId="0"/>
    <xf numFmtId="0" fontId="2" fillId="0" borderId="0"/>
    <xf numFmtId="0" fontId="2" fillId="3" borderId="5" applyNumberFormat="0" applyFont="0" applyAlignment="0" applyProtection="0"/>
    <xf numFmtId="0" fontId="2" fillId="0" borderId="0"/>
    <xf numFmtId="0" fontId="2" fillId="0" borderId="0"/>
    <xf numFmtId="0" fontId="2" fillId="3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</cellStyleXfs>
  <cellXfs count="345">
    <xf numFmtId="0" fontId="0" fillId="0" borderId="0" xfId="0"/>
    <xf numFmtId="0" fontId="0" fillId="24" borderId="0" xfId="0" applyFill="1"/>
    <xf numFmtId="0" fontId="4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4" borderId="0" xfId="0" applyFill="1" applyAlignment="1">
      <alignment horizontal="center"/>
    </xf>
    <xf numFmtId="0" fontId="2" fillId="0" borderId="20" xfId="0" applyFont="1" applyBorder="1"/>
    <xf numFmtId="0" fontId="2" fillId="0" borderId="0" xfId="43"/>
    <xf numFmtId="0" fontId="2" fillId="0" borderId="0" xfId="43" applyAlignment="1">
      <alignment horizontal="center"/>
    </xf>
    <xf numFmtId="0" fontId="2" fillId="0" borderId="14" xfId="0" applyFont="1" applyBorder="1"/>
    <xf numFmtId="0" fontId="2" fillId="0" borderId="16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13" xfId="0" applyFont="1" applyBorder="1"/>
    <xf numFmtId="0" fontId="2" fillId="0" borderId="12" xfId="0" applyFont="1" applyBorder="1"/>
    <xf numFmtId="0" fontId="4" fillId="0" borderId="14" xfId="0" applyFont="1" applyBorder="1"/>
    <xf numFmtId="0" fontId="2" fillId="0" borderId="0" xfId="0" applyFont="1"/>
    <xf numFmtId="0" fontId="0" fillId="0" borderId="30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31" borderId="22" xfId="0" applyFont="1" applyFill="1" applyBorder="1" applyAlignment="1">
      <alignment horizontal="left" vertical="center"/>
    </xf>
    <xf numFmtId="0" fontId="4" fillId="31" borderId="1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4" xfId="0" applyBorder="1"/>
    <xf numFmtId="0" fontId="2" fillId="0" borderId="0" xfId="0" applyFont="1" applyAlignment="1">
      <alignment vertical="center"/>
    </xf>
    <xf numFmtId="0" fontId="29" fillId="31" borderId="21" xfId="0" applyFont="1" applyFill="1" applyBorder="1" applyAlignment="1">
      <alignment vertical="center"/>
    </xf>
    <xf numFmtId="0" fontId="29" fillId="31" borderId="22" xfId="0" applyFont="1" applyFill="1" applyBorder="1" applyAlignment="1">
      <alignment vertical="center"/>
    </xf>
    <xf numFmtId="0" fontId="0" fillId="31" borderId="22" xfId="0" applyFill="1" applyBorder="1"/>
    <xf numFmtId="0" fontId="0" fillId="0" borderId="18" xfId="0" applyBorder="1"/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31" borderId="23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27" borderId="15" xfId="0" applyFill="1" applyBorder="1" applyAlignment="1">
      <alignment horizontal="center"/>
    </xf>
    <xf numFmtId="0" fontId="0" fillId="31" borderId="19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6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2" fillId="0" borderId="18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37" xfId="0" applyFont="1" applyBorder="1"/>
    <xf numFmtId="0" fontId="4" fillId="0" borderId="2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" fillId="0" borderId="19" xfId="0" applyFont="1" applyBorder="1"/>
    <xf numFmtId="0" fontId="4" fillId="0" borderId="1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33" borderId="0" xfId="0" applyFont="1" applyFill="1"/>
    <xf numFmtId="0" fontId="0" fillId="0" borderId="15" xfId="0" applyBorder="1" applyAlignment="1">
      <alignment horizontal="center"/>
    </xf>
    <xf numFmtId="0" fontId="0" fillId="0" borderId="19" xfId="0" applyBorder="1"/>
    <xf numFmtId="0" fontId="5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32" borderId="0" xfId="0" applyFont="1" applyFill="1"/>
    <xf numFmtId="0" fontId="2" fillId="0" borderId="12" xfId="48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27" borderId="0" xfId="0" applyFill="1"/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48"/>
    <xf numFmtId="0" fontId="2" fillId="25" borderId="0" xfId="48" applyFill="1"/>
    <xf numFmtId="0" fontId="2" fillId="25" borderId="0" xfId="48" applyFill="1" applyAlignment="1">
      <alignment vertical="center"/>
    </xf>
    <xf numFmtId="0" fontId="3" fillId="31" borderId="34" xfId="48" applyFont="1" applyFill="1" applyBorder="1" applyAlignment="1">
      <alignment horizontal="left"/>
    </xf>
    <xf numFmtId="0" fontId="3" fillId="31" borderId="35" xfId="48" applyFont="1" applyFill="1" applyBorder="1" applyAlignment="1">
      <alignment horizontal="left"/>
    </xf>
    <xf numFmtId="0" fontId="2" fillId="30" borderId="34" xfId="48" applyFill="1" applyBorder="1" applyAlignment="1">
      <alignment horizontal="left" vertical="center"/>
    </xf>
    <xf numFmtId="0" fontId="2" fillId="30" borderId="35" xfId="48" applyFill="1" applyBorder="1" applyAlignment="1">
      <alignment horizontal="left" vertical="center"/>
    </xf>
    <xf numFmtId="0" fontId="2" fillId="25" borderId="33" xfId="48" applyFill="1" applyBorder="1" applyAlignment="1">
      <alignment horizontal="left" vertical="center"/>
    </xf>
    <xf numFmtId="0" fontId="2" fillId="25" borderId="0" xfId="48" applyFill="1" applyAlignment="1">
      <alignment horizontal="left" vertical="center"/>
    </xf>
    <xf numFmtId="0" fontId="2" fillId="25" borderId="33" xfId="48" applyFill="1" applyBorder="1" applyAlignment="1">
      <alignment vertical="center"/>
    </xf>
    <xf numFmtId="0" fontId="2" fillId="25" borderId="32" xfId="48" applyFill="1" applyBorder="1" applyAlignment="1">
      <alignment horizontal="left" vertical="center"/>
    </xf>
    <xf numFmtId="0" fontId="2" fillId="25" borderId="36" xfId="48" applyFill="1" applyBorder="1" applyAlignment="1">
      <alignment horizontal="left" vertical="center"/>
    </xf>
    <xf numFmtId="0" fontId="34" fillId="0" borderId="0" xfId="0" applyFont="1" applyAlignment="1">
      <alignment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2" fillId="0" borderId="13" xfId="48" applyBorder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64" fontId="0" fillId="0" borderId="12" xfId="0" applyNumberForma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43" applyAlignment="1">
      <alignment horizontal="left"/>
    </xf>
    <xf numFmtId="0" fontId="0" fillId="0" borderId="52" xfId="0" applyBorder="1" applyAlignment="1">
      <alignment horizontal="center" vertical="center"/>
    </xf>
    <xf numFmtId="0" fontId="0" fillId="27" borderId="0" xfId="0" applyFill="1" applyAlignment="1">
      <alignment horizontal="center"/>
    </xf>
    <xf numFmtId="0" fontId="2" fillId="27" borderId="0" xfId="0" applyFont="1" applyFill="1" applyAlignment="1">
      <alignment horizontal="center"/>
    </xf>
    <xf numFmtId="0" fontId="4" fillId="27" borderId="0" xfId="0" applyFont="1" applyFill="1" applyAlignment="1">
      <alignment horizontal="center"/>
    </xf>
    <xf numFmtId="0" fontId="0" fillId="27" borderId="54" xfId="0" applyFill="1" applyBorder="1" applyAlignment="1">
      <alignment horizontal="center"/>
    </xf>
    <xf numFmtId="0" fontId="4" fillId="27" borderId="54" xfId="0" applyFont="1" applyFill="1" applyBorder="1" applyAlignment="1">
      <alignment horizontal="center"/>
    </xf>
    <xf numFmtId="0" fontId="2" fillId="27" borderId="54" xfId="0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4" fillId="31" borderId="55" xfId="0" applyFont="1" applyFill="1" applyBorder="1" applyAlignment="1">
      <alignment horizontal="left" vertical="center"/>
    </xf>
    <xf numFmtId="0" fontId="4" fillId="0" borderId="14" xfId="48" applyFont="1" applyBorder="1" applyAlignment="1">
      <alignment horizontal="left" vertical="center"/>
    </xf>
    <xf numFmtId="0" fontId="2" fillId="0" borderId="0" xfId="48" applyAlignment="1">
      <alignment vertical="center"/>
    </xf>
    <xf numFmtId="0" fontId="4" fillId="0" borderId="0" xfId="48" applyFont="1" applyAlignment="1">
      <alignment horizontal="left" vertical="center"/>
    </xf>
    <xf numFmtId="0" fontId="4" fillId="31" borderId="0" xfId="48" applyFont="1" applyFill="1" applyAlignment="1">
      <alignment horizontal="left" vertical="center"/>
    </xf>
    <xf numFmtId="0" fontId="2" fillId="0" borderId="14" xfId="48" applyBorder="1"/>
    <xf numFmtId="0" fontId="4" fillId="0" borderId="16" xfId="48" applyFont="1" applyBorder="1" applyAlignment="1">
      <alignment vertical="center"/>
    </xf>
    <xf numFmtId="0" fontId="4" fillId="0" borderId="19" xfId="48" applyFont="1" applyBorder="1" applyAlignment="1">
      <alignment vertical="center"/>
    </xf>
    <xf numFmtId="0" fontId="4" fillId="0" borderId="19" xfId="48" applyFont="1" applyBorder="1" applyAlignment="1">
      <alignment horizontal="left" vertical="center"/>
    </xf>
    <xf numFmtId="0" fontId="4" fillId="0" borderId="14" xfId="48" applyFont="1" applyBorder="1"/>
    <xf numFmtId="0" fontId="4" fillId="31" borderId="11" xfId="48" applyFont="1" applyFill="1" applyBorder="1"/>
    <xf numFmtId="0" fontId="4" fillId="31" borderId="11" xfId="48" applyFont="1" applyFill="1" applyBorder="1" applyAlignment="1">
      <alignment horizontal="left" vertical="center"/>
    </xf>
    <xf numFmtId="0" fontId="2" fillId="0" borderId="15" xfId="48" applyBorder="1"/>
    <xf numFmtId="49" fontId="2" fillId="0" borderId="14" xfId="48" applyNumberFormat="1" applyBorder="1" applyAlignment="1">
      <alignment vertical="center" wrapText="1"/>
    </xf>
    <xf numFmtId="0" fontId="2" fillId="0" borderId="16" xfId="48" applyBorder="1"/>
    <xf numFmtId="49" fontId="32" fillId="0" borderId="19" xfId="48" applyNumberFormat="1" applyFont="1" applyBorder="1" applyAlignment="1">
      <alignment horizontal="left" vertical="center" wrapText="1"/>
    </xf>
    <xf numFmtId="0" fontId="32" fillId="0" borderId="19" xfId="48" applyFont="1" applyBorder="1"/>
    <xf numFmtId="0" fontId="2" fillId="0" borderId="19" xfId="48" applyBorder="1"/>
    <xf numFmtId="0" fontId="28" fillId="0" borderId="14" xfId="48" applyFont="1" applyBorder="1"/>
    <xf numFmtId="0" fontId="26" fillId="0" borderId="15" xfId="48" applyFont="1" applyBorder="1" applyAlignment="1">
      <alignment wrapText="1"/>
    </xf>
    <xf numFmtId="0" fontId="28" fillId="0" borderId="15" xfId="48" applyFont="1" applyBorder="1" applyAlignment="1">
      <alignment wrapText="1"/>
    </xf>
    <xf numFmtId="0" fontId="32" fillId="0" borderId="14" xfId="48" applyFont="1" applyBorder="1"/>
    <xf numFmtId="0" fontId="4" fillId="0" borderId="15" xfId="48" applyFont="1" applyBorder="1"/>
    <xf numFmtId="0" fontId="4" fillId="0" borderId="15" xfId="48" applyFont="1" applyBorder="1" applyAlignment="1">
      <alignment horizontal="left" vertical="center"/>
    </xf>
    <xf numFmtId="0" fontId="4" fillId="0" borderId="17" xfId="48" applyFont="1" applyBorder="1"/>
    <xf numFmtId="0" fontId="4" fillId="0" borderId="16" xfId="48" applyFont="1" applyBorder="1"/>
    <xf numFmtId="0" fontId="4" fillId="0" borderId="17" xfId="48" applyFont="1" applyBorder="1" applyAlignment="1">
      <alignment horizontal="left" vertical="center"/>
    </xf>
    <xf numFmtId="0" fontId="31" fillId="0" borderId="0" xfId="48" applyFont="1" applyAlignment="1">
      <alignment horizontal="center" vertical="center"/>
    </xf>
    <xf numFmtId="0" fontId="2" fillId="34" borderId="0" xfId="0" applyFont="1" applyFill="1"/>
    <xf numFmtId="0" fontId="26" fillId="0" borderId="12" xfId="0" applyFont="1" applyBorder="1" applyAlignment="1">
      <alignment horizontal="center"/>
    </xf>
    <xf numFmtId="0" fontId="26" fillId="0" borderId="13" xfId="0" applyFont="1" applyBorder="1"/>
    <xf numFmtId="0" fontId="26" fillId="0" borderId="20" xfId="0" applyFont="1" applyBorder="1" applyAlignment="1" applyProtection="1">
      <alignment horizontal="center"/>
      <protection locked="0"/>
    </xf>
    <xf numFmtId="0" fontId="26" fillId="0" borderId="12" xfId="0" applyFont="1" applyBorder="1" applyAlignment="1" applyProtection="1">
      <alignment horizontal="center"/>
      <protection locked="0"/>
    </xf>
    <xf numFmtId="164" fontId="26" fillId="0" borderId="12" xfId="0" applyNumberFormat="1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31" borderId="18" xfId="0" applyFont="1" applyFill="1" applyBorder="1" applyAlignment="1">
      <alignment vertical="center"/>
    </xf>
    <xf numFmtId="0" fontId="29" fillId="31" borderId="10" xfId="0" applyFont="1" applyFill="1" applyBorder="1" applyAlignment="1">
      <alignment vertical="center"/>
    </xf>
    <xf numFmtId="0" fontId="4" fillId="31" borderId="16" xfId="0" applyFont="1" applyFill="1" applyBorder="1" applyAlignment="1">
      <alignment vertical="center"/>
    </xf>
    <xf numFmtId="0" fontId="4" fillId="31" borderId="19" xfId="0" applyFont="1" applyFill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4" fillId="0" borderId="19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4" fillId="31" borderId="52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31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4" fontId="2" fillId="0" borderId="0" xfId="48" applyNumberFormat="1" applyAlignment="1">
      <alignment vertical="center"/>
    </xf>
    <xf numFmtId="14" fontId="2" fillId="0" borderId="18" xfId="0" applyNumberFormat="1" applyFont="1" applyBorder="1" applyAlignment="1">
      <alignment vertical="center"/>
    </xf>
    <xf numFmtId="0" fontId="26" fillId="0" borderId="0" xfId="48" applyFont="1"/>
    <xf numFmtId="0" fontId="30" fillId="25" borderId="12" xfId="0" applyFont="1" applyFill="1" applyBorder="1" applyAlignment="1">
      <alignment horizontal="center"/>
    </xf>
    <xf numFmtId="0" fontId="2" fillId="0" borderId="20" xfId="48" applyBorder="1" applyAlignment="1">
      <alignment vertical="center"/>
    </xf>
    <xf numFmtId="0" fontId="30" fillId="25" borderId="13" xfId="0" applyFont="1" applyFill="1" applyBorder="1" applyAlignment="1">
      <alignment horizontal="center"/>
    </xf>
    <xf numFmtId="0" fontId="4" fillId="0" borderId="48" xfId="48" applyFont="1" applyBorder="1" applyAlignment="1">
      <alignment horizontal="left" vertical="center" wrapText="1"/>
    </xf>
    <xf numFmtId="0" fontId="4" fillId="0" borderId="48" xfId="48" applyFont="1" applyBorder="1" applyAlignment="1">
      <alignment horizontal="left" vertical="center"/>
    </xf>
    <xf numFmtId="0" fontId="2" fillId="28" borderId="32" xfId="48" applyFill="1" applyBorder="1" applyAlignment="1">
      <alignment horizontal="left" vertical="center"/>
    </xf>
    <xf numFmtId="0" fontId="2" fillId="28" borderId="36" xfId="48" applyFill="1" applyBorder="1" applyAlignment="1">
      <alignment horizontal="left" vertical="center"/>
    </xf>
    <xf numFmtId="0" fontId="2" fillId="0" borderId="11" xfId="48" applyBorder="1" applyAlignment="1">
      <alignment horizontal="left" vertical="center"/>
    </xf>
    <xf numFmtId="0" fontId="2" fillId="0" borderId="11" xfId="48" applyBorder="1" applyAlignment="1">
      <alignment horizontal="left" vertical="center" wrapText="1"/>
    </xf>
    <xf numFmtId="0" fontId="2" fillId="0" borderId="11" xfId="48" applyBorder="1" applyAlignment="1">
      <alignment horizontal="left"/>
    </xf>
    <xf numFmtId="0" fontId="28" fillId="0" borderId="11" xfId="0" applyFont="1" applyBorder="1" applyAlignment="1">
      <alignment vertical="center"/>
    </xf>
    <xf numFmtId="0" fontId="2" fillId="0" borderId="11" xfId="48" applyBorder="1" applyAlignment="1">
      <alignment horizontal="right" vertical="top"/>
    </xf>
    <xf numFmtId="0" fontId="2" fillId="0" borderId="13" xfId="48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7" borderId="12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4" fillId="31" borderId="20" xfId="48" applyFont="1" applyFill="1" applyBorder="1"/>
    <xf numFmtId="0" fontId="0" fillId="0" borderId="14" xfId="0" applyBorder="1" applyAlignment="1">
      <alignment horizontal="left" vertical="top"/>
    </xf>
    <xf numFmtId="0" fontId="0" fillId="0" borderId="51" xfId="0" applyBorder="1"/>
    <xf numFmtId="0" fontId="4" fillId="31" borderId="20" xfId="48" applyFont="1" applyFill="1" applyBorder="1" applyAlignment="1">
      <alignment horizontal="left" vertical="center"/>
    </xf>
    <xf numFmtId="0" fontId="28" fillId="0" borderId="0" xfId="0" applyFont="1"/>
    <xf numFmtId="0" fontId="4" fillId="0" borderId="55" xfId="48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51" xfId="0" applyFont="1" applyBorder="1"/>
    <xf numFmtId="0" fontId="0" fillId="0" borderId="14" xfId="0" applyBorder="1" applyAlignment="1">
      <alignment vertical="top" wrapText="1"/>
    </xf>
    <xf numFmtId="0" fontId="2" fillId="0" borderId="54" xfId="48" applyBorder="1" applyAlignment="1">
      <alignment horizontal="left" vertical="center"/>
    </xf>
    <xf numFmtId="0" fontId="2" fillId="0" borderId="0" xfId="48" applyAlignment="1">
      <alignment horizontal="left" vertical="center"/>
    </xf>
    <xf numFmtId="0" fontId="26" fillId="0" borderId="0" xfId="0" applyFont="1"/>
    <xf numFmtId="0" fontId="36" fillId="0" borderId="12" xfId="0" applyFont="1" applyBorder="1" applyAlignment="1">
      <alignment horizontal="center"/>
    </xf>
    <xf numFmtId="0" fontId="2" fillId="0" borderId="51" xfId="0" applyFont="1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12" xfId="0" applyNumberFormat="1" applyBorder="1" applyAlignment="1">
      <alignment horizontal="center"/>
    </xf>
    <xf numFmtId="0" fontId="32" fillId="0" borderId="14" xfId="0" applyFont="1" applyBorder="1"/>
    <xf numFmtId="0" fontId="32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4" fillId="27" borderId="21" xfId="0" applyFont="1" applyFill="1" applyBorder="1"/>
    <xf numFmtId="0" fontId="0" fillId="27" borderId="11" xfId="0" applyFill="1" applyBorder="1" applyAlignment="1">
      <alignment horizontal="center"/>
    </xf>
    <xf numFmtId="0" fontId="26" fillId="27" borderId="11" xfId="0" applyFont="1" applyFill="1" applyBorder="1" applyAlignment="1">
      <alignment horizontal="center"/>
    </xf>
    <xf numFmtId="0" fontId="0" fillId="27" borderId="11" xfId="0" applyFill="1" applyBorder="1" applyAlignment="1">
      <alignment horizontal="left"/>
    </xf>
    <xf numFmtId="164" fontId="26" fillId="27" borderId="11" xfId="0" applyNumberFormat="1" applyFont="1" applyFill="1" applyBorder="1" applyAlignment="1">
      <alignment horizontal="center"/>
    </xf>
    <xf numFmtId="164" fontId="0" fillId="27" borderId="11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0" fillId="0" borderId="21" xfId="0" applyBorder="1"/>
    <xf numFmtId="0" fontId="0" fillId="0" borderId="52" xfId="0" applyBorder="1"/>
    <xf numFmtId="0" fontId="4" fillId="0" borderId="1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9" fillId="31" borderId="51" xfId="48" applyFont="1" applyFill="1" applyBorder="1" applyAlignment="1">
      <alignment vertical="center"/>
    </xf>
    <xf numFmtId="0" fontId="4" fillId="0" borderId="0" xfId="48" applyFont="1" applyAlignment="1">
      <alignment vertical="center"/>
    </xf>
    <xf numFmtId="0" fontId="29" fillId="31" borderId="54" xfId="48" applyFont="1" applyFill="1" applyBorder="1" applyAlignment="1">
      <alignment vertical="center"/>
    </xf>
    <xf numFmtId="0" fontId="26" fillId="0" borderId="0" xfId="48" applyFont="1" applyAlignment="1">
      <alignment horizontal="left" vertical="center" wrapText="1"/>
    </xf>
    <xf numFmtId="0" fontId="4" fillId="0" borderId="51" xfId="0" applyFont="1" applyBorder="1" applyAlignment="1">
      <alignment horizontal="left" vertical="center"/>
    </xf>
    <xf numFmtId="0" fontId="2" fillId="0" borderId="54" xfId="0" applyFont="1" applyBorder="1" applyAlignment="1">
      <alignment vertical="center"/>
    </xf>
    <xf numFmtId="0" fontId="4" fillId="31" borderId="21" xfId="0" applyFont="1" applyFill="1" applyBorder="1" applyAlignment="1">
      <alignment horizontal="center" vertical="center"/>
    </xf>
    <xf numFmtId="0" fontId="4" fillId="31" borderId="22" xfId="0" applyFont="1" applyFill="1" applyBorder="1" applyAlignment="1">
      <alignment horizontal="center" vertical="center"/>
    </xf>
    <xf numFmtId="0" fontId="4" fillId="31" borderId="10" xfId="0" applyFont="1" applyFill="1" applyBorder="1" applyAlignment="1">
      <alignment horizontal="center" vertical="center"/>
    </xf>
    <xf numFmtId="0" fontId="29" fillId="26" borderId="37" xfId="0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/>
    </xf>
    <xf numFmtId="0" fontId="29" fillId="26" borderId="2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4" fillId="31" borderId="21" xfId="0" applyFont="1" applyFill="1" applyBorder="1" applyAlignment="1">
      <alignment horizontal="center" vertical="center" wrapText="1"/>
    </xf>
    <xf numFmtId="0" fontId="4" fillId="31" borderId="22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4" fillId="31" borderId="16" xfId="0" applyFont="1" applyFill="1" applyBorder="1" applyAlignment="1">
      <alignment horizontal="center" vertical="center"/>
    </xf>
    <xf numFmtId="0" fontId="4" fillId="31" borderId="19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5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31" borderId="52" xfId="0" applyFont="1" applyFill="1" applyBorder="1" applyAlignment="1">
      <alignment horizontal="center" vertical="center"/>
    </xf>
    <xf numFmtId="0" fontId="4" fillId="31" borderId="53" xfId="0" applyFont="1" applyFill="1" applyBorder="1" applyAlignment="1">
      <alignment horizontal="center" vertical="center"/>
    </xf>
    <xf numFmtId="0" fontId="31" fillId="26" borderId="38" xfId="0" applyFont="1" applyFill="1" applyBorder="1" applyAlignment="1">
      <alignment horizontal="center" vertical="center"/>
    </xf>
    <xf numFmtId="0" fontId="31" fillId="26" borderId="39" xfId="0" applyFont="1" applyFill="1" applyBorder="1" applyAlignment="1">
      <alignment horizontal="center" vertical="center"/>
    </xf>
    <xf numFmtId="0" fontId="31" fillId="26" borderId="40" xfId="0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4" fillId="29" borderId="21" xfId="0" applyNumberFormat="1" applyFont="1" applyFill="1" applyBorder="1" applyAlignment="1">
      <alignment horizontal="center" vertical="center" wrapText="1"/>
    </xf>
    <xf numFmtId="49" fontId="4" fillId="29" borderId="22" xfId="0" applyNumberFormat="1" applyFont="1" applyFill="1" applyBorder="1" applyAlignment="1">
      <alignment horizontal="center" vertical="center" wrapText="1"/>
    </xf>
    <xf numFmtId="49" fontId="4" fillId="29" borderId="10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/>
    </xf>
    <xf numFmtId="0" fontId="31" fillId="26" borderId="54" xfId="48" applyFont="1" applyFill="1" applyBorder="1" applyAlignment="1">
      <alignment horizontal="center" vertical="center"/>
    </xf>
    <xf numFmtId="0" fontId="29" fillId="26" borderId="56" xfId="48" applyFont="1" applyFill="1" applyBorder="1" applyAlignment="1">
      <alignment horizontal="center" vertical="center"/>
    </xf>
    <xf numFmtId="0" fontId="29" fillId="26" borderId="19" xfId="48" applyFont="1" applyFill="1" applyBorder="1" applyAlignment="1">
      <alignment horizontal="center" vertical="center"/>
    </xf>
    <xf numFmtId="0" fontId="4" fillId="31" borderId="21" xfId="48" applyFont="1" applyFill="1" applyBorder="1" applyAlignment="1">
      <alignment horizontal="center"/>
    </xf>
    <xf numFmtId="0" fontId="4" fillId="31" borderId="52" xfId="48" applyFont="1" applyFill="1" applyBorder="1" applyAlignment="1">
      <alignment horizontal="center"/>
    </xf>
    <xf numFmtId="0" fontId="4" fillId="31" borderId="53" xfId="48" applyFont="1" applyFill="1" applyBorder="1" applyAlignment="1">
      <alignment horizontal="center"/>
    </xf>
    <xf numFmtId="0" fontId="4" fillId="0" borderId="51" xfId="48" applyFont="1" applyBorder="1" applyAlignment="1">
      <alignment horizontal="center"/>
    </xf>
    <xf numFmtId="0" fontId="4" fillId="0" borderId="54" xfId="48" applyFont="1" applyBorder="1" applyAlignment="1">
      <alignment horizontal="center"/>
    </xf>
    <xf numFmtId="0" fontId="4" fillId="0" borderId="55" xfId="48" applyFont="1" applyBorder="1" applyAlignment="1">
      <alignment horizontal="center"/>
    </xf>
    <xf numFmtId="0" fontId="4" fillId="0" borderId="14" xfId="48" applyFont="1" applyBorder="1" applyAlignment="1">
      <alignment horizontal="center"/>
    </xf>
    <xf numFmtId="0" fontId="4" fillId="0" borderId="0" xfId="48" applyFont="1" applyAlignment="1">
      <alignment horizontal="center"/>
    </xf>
    <xf numFmtId="0" fontId="4" fillId="0" borderId="15" xfId="48" applyFont="1" applyBorder="1" applyAlignment="1">
      <alignment horizontal="center"/>
    </xf>
    <xf numFmtId="0" fontId="4" fillId="0" borderId="16" xfId="48" applyFont="1" applyBorder="1" applyAlignment="1">
      <alignment horizontal="center"/>
    </xf>
    <xf numFmtId="0" fontId="4" fillId="0" borderId="19" xfId="48" applyFont="1" applyBorder="1" applyAlignment="1">
      <alignment horizontal="center"/>
    </xf>
    <xf numFmtId="0" fontId="4" fillId="0" borderId="17" xfId="48" applyFont="1" applyBorder="1" applyAlignment="1">
      <alignment horizontal="center"/>
    </xf>
    <xf numFmtId="0" fontId="31" fillId="26" borderId="16" xfId="48" applyFont="1" applyFill="1" applyBorder="1" applyAlignment="1">
      <alignment horizontal="center" vertical="center"/>
    </xf>
    <xf numFmtId="0" fontId="31" fillId="26" borderId="19" xfId="48" applyFont="1" applyFill="1" applyBorder="1" applyAlignment="1">
      <alignment horizontal="center" vertical="center"/>
    </xf>
    <xf numFmtId="0" fontId="3" fillId="26" borderId="36" xfId="48" applyFont="1" applyFill="1" applyBorder="1" applyAlignment="1">
      <alignment horizontal="center"/>
    </xf>
    <xf numFmtId="0" fontId="2" fillId="0" borderId="11" xfId="48" applyBorder="1" applyAlignment="1">
      <alignment horizontal="center" vertical="center"/>
    </xf>
    <xf numFmtId="0" fontId="2" fillId="0" borderId="21" xfId="48" applyBorder="1" applyAlignment="1">
      <alignment horizontal="center" vertical="center"/>
    </xf>
    <xf numFmtId="0" fontId="2" fillId="0" borderId="53" xfId="48" applyBorder="1" applyAlignment="1">
      <alignment horizontal="center" vertical="center" wrapText="1"/>
    </xf>
    <xf numFmtId="0" fontId="4" fillId="29" borderId="31" xfId="48" applyFont="1" applyFill="1" applyBorder="1" applyAlignment="1">
      <alignment horizontal="center" vertical="center"/>
    </xf>
    <xf numFmtId="0" fontId="4" fillId="29" borderId="30" xfId="48" applyFont="1" applyFill="1" applyBorder="1" applyAlignment="1">
      <alignment horizontal="center" vertical="center"/>
    </xf>
    <xf numFmtId="0" fontId="29" fillId="26" borderId="25" xfId="0" applyFont="1" applyFill="1" applyBorder="1" applyAlignment="1">
      <alignment horizontal="center" vertical="center"/>
    </xf>
    <xf numFmtId="0" fontId="29" fillId="26" borderId="26" xfId="0" applyFont="1" applyFill="1" applyBorder="1" applyAlignment="1">
      <alignment horizontal="center" vertical="center"/>
    </xf>
    <xf numFmtId="0" fontId="29" fillId="26" borderId="27" xfId="0" applyFont="1" applyFill="1" applyBorder="1" applyAlignment="1">
      <alignment horizontal="center" vertical="center"/>
    </xf>
    <xf numFmtId="0" fontId="31" fillId="26" borderId="25" xfId="0" applyFont="1" applyFill="1" applyBorder="1" applyAlignment="1">
      <alignment horizontal="center" vertical="center"/>
    </xf>
    <xf numFmtId="0" fontId="31" fillId="26" borderId="46" xfId="0" applyFont="1" applyFill="1" applyBorder="1" applyAlignment="1">
      <alignment horizontal="center" vertical="center"/>
    </xf>
    <xf numFmtId="0" fontId="31" fillId="26" borderId="47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26" borderId="28" xfId="0" applyFont="1" applyFill="1" applyBorder="1" applyAlignment="1">
      <alignment horizontal="left"/>
    </xf>
    <xf numFmtId="0" fontId="3" fillId="26" borderId="24" xfId="0" applyFont="1" applyFill="1" applyBorder="1" applyAlignment="1">
      <alignment horizontal="left"/>
    </xf>
    <xf numFmtId="0" fontId="3" fillId="26" borderId="29" xfId="0" applyFont="1" applyFill="1" applyBorder="1" applyAlignment="1">
      <alignment horizontal="left"/>
    </xf>
    <xf numFmtId="0" fontId="31" fillId="26" borderId="21" xfId="0" applyFont="1" applyFill="1" applyBorder="1" applyAlignment="1">
      <alignment horizontal="center" vertical="center"/>
    </xf>
    <xf numFmtId="0" fontId="31" fillId="26" borderId="22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/>
    </xf>
    <xf numFmtId="0" fontId="3" fillId="26" borderId="0" xfId="0" applyFont="1" applyFill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31" fillId="26" borderId="14" xfId="0" applyFont="1" applyFill="1" applyBorder="1" applyAlignment="1">
      <alignment horizontal="center" vertical="center"/>
    </xf>
    <xf numFmtId="0" fontId="31" fillId="26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</cellXfs>
  <cellStyles count="65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Normal" xfId="0" builtinId="0"/>
    <cellStyle name="Normal 11" xfId="50" xr:uid="{8FFFB668-D6B0-4561-AD21-6D1FAF11E28D}"/>
    <cellStyle name="Normal 11 2" xfId="51" xr:uid="{D04BA194-F27E-4760-9433-3A78B7FE93C2}"/>
    <cellStyle name="Normal 2" xfId="19" xr:uid="{00000000-0005-0000-0000-000013000000}"/>
    <cellStyle name="Normal 2 2" xfId="48" xr:uid="{00000000-0005-0000-0000-000014000000}"/>
    <cellStyle name="Normal 2 3" xfId="45" xr:uid="{00000000-0005-0000-0000-000015000000}"/>
    <cellStyle name="Normal 3" xfId="44" xr:uid="{00000000-0005-0000-0000-000016000000}"/>
    <cellStyle name="Normal 3 2" xfId="53" xr:uid="{AF69EDC0-B179-4084-9CD8-7A62B34F5208}"/>
    <cellStyle name="Normal 3 3" xfId="54" xr:uid="{B3C1F17C-9B5D-4A21-8F88-EF8420453E95}"/>
    <cellStyle name="Normal 3 4" xfId="52" xr:uid="{B7C94F24-99AF-465D-9832-AC9042AAC80F}"/>
    <cellStyle name="Normal 3 5" xfId="64" xr:uid="{9BE87C9C-6FE7-492A-BAA2-F230D98D9838}"/>
    <cellStyle name="Normal 4" xfId="43" xr:uid="{00000000-0005-0000-0000-000017000000}"/>
    <cellStyle name="Normal 4 2" xfId="55" xr:uid="{CE6E597C-1D3B-4880-8870-F5989E3C81F7}"/>
    <cellStyle name="Normal 4 2 2" xfId="56" xr:uid="{0C625A45-ECF0-4E83-ABFD-192A05E8E3F8}"/>
    <cellStyle name="Normal 4 2 3 2 2" xfId="57" xr:uid="{8535D3BF-7ACC-4DEF-97B0-4A015F9BEBB8}"/>
    <cellStyle name="Normal 4 2 3 2 2 2" xfId="58" xr:uid="{19BDC19A-FD97-4A28-9B73-906EC4E021D1}"/>
    <cellStyle name="Normal 5" xfId="47" xr:uid="{00000000-0005-0000-0000-000018000000}"/>
    <cellStyle name="Normal 6" xfId="59" xr:uid="{3BD149C1-ACED-4F09-964E-4366F0EA9A9F}"/>
    <cellStyle name="Normal 7" xfId="60" xr:uid="{8812E0FF-AB00-4D19-B221-289CF66A2D7C}"/>
    <cellStyle name="Normal 7 2" xfId="61" xr:uid="{6CCFC254-FFA6-4231-B106-7C260DB4CECC}"/>
    <cellStyle name="Normal 9" xfId="62" xr:uid="{59A796AB-B6BF-4FA3-98D9-6E39EA31675E}"/>
    <cellStyle name="Normal 9 2" xfId="63" xr:uid="{CB0A1ED1-0570-4E1B-B327-41EBB1FDF910}"/>
    <cellStyle name="中等" xfId="20" xr:uid="{00000000-0005-0000-0000-00001A000000}"/>
    <cellStyle name="備註" xfId="21" xr:uid="{00000000-0005-0000-0000-00001B000000}"/>
    <cellStyle name="備註 2" xfId="49" xr:uid="{00000000-0005-0000-0000-00001C000000}"/>
    <cellStyle name="備註 3" xfId="46" xr:uid="{00000000-0005-0000-0000-00001D000000}"/>
    <cellStyle name="合計" xfId="22" xr:uid="{00000000-0005-0000-0000-00001E000000}"/>
    <cellStyle name="壞" xfId="23" xr:uid="{00000000-0005-0000-0000-00001F000000}"/>
    <cellStyle name="好" xfId="24" xr:uid="{00000000-0005-0000-0000-000020000000}"/>
    <cellStyle name="標題" xfId="25" xr:uid="{00000000-0005-0000-0000-000021000000}"/>
    <cellStyle name="標題 1" xfId="26" xr:uid="{00000000-0005-0000-0000-000022000000}"/>
    <cellStyle name="標題 2" xfId="27" xr:uid="{00000000-0005-0000-0000-000023000000}"/>
    <cellStyle name="標題 3" xfId="28" xr:uid="{00000000-0005-0000-0000-000024000000}"/>
    <cellStyle name="標題 4" xfId="29" xr:uid="{00000000-0005-0000-0000-000025000000}"/>
    <cellStyle name="檢查儲存格" xfId="30" xr:uid="{00000000-0005-0000-0000-000026000000}"/>
    <cellStyle name="計算方式" xfId="31" xr:uid="{00000000-0005-0000-0000-000027000000}"/>
    <cellStyle name="說明文字" xfId="32" xr:uid="{00000000-0005-0000-0000-000028000000}"/>
    <cellStyle name="警告文字" xfId="33" xr:uid="{00000000-0005-0000-0000-000029000000}"/>
    <cellStyle name="輔色1" xfId="34" xr:uid="{00000000-0005-0000-0000-00002A000000}"/>
    <cellStyle name="輔色2" xfId="35" xr:uid="{00000000-0005-0000-0000-00002B000000}"/>
    <cellStyle name="輔色3" xfId="36" xr:uid="{00000000-0005-0000-0000-00002C000000}"/>
    <cellStyle name="輔色4" xfId="37" xr:uid="{00000000-0005-0000-0000-00002D000000}"/>
    <cellStyle name="輔色5" xfId="38" xr:uid="{00000000-0005-0000-0000-00002E000000}"/>
    <cellStyle name="輔色6" xfId="39" xr:uid="{00000000-0005-0000-0000-00002F000000}"/>
    <cellStyle name="輸入" xfId="40" xr:uid="{00000000-0005-0000-0000-000030000000}"/>
    <cellStyle name="輸出" xfId="41" xr:uid="{00000000-0005-0000-0000-000031000000}"/>
    <cellStyle name="連結的儲存格" xfId="42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99CCFF"/>
      <color rgb="FFFFFFFF"/>
      <color rgb="FF0000FF"/>
      <color rgb="FFFFCC66"/>
      <color rgb="FFCCFFFF"/>
      <color rgb="FFFF99CC"/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8.png"/><Relationship Id="rId5" Type="http://schemas.openxmlformats.org/officeDocument/2006/relationships/image" Target="../media/image11.emf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1450253</xdr:colOff>
      <xdr:row>0</xdr:row>
      <xdr:rowOff>25156</xdr:rowOff>
    </xdr:from>
    <xdr:to>
      <xdr:col>4</xdr:col>
      <xdr:colOff>965562</xdr:colOff>
      <xdr:row>1</xdr:row>
      <xdr:rowOff>1211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903" y="25156"/>
          <a:ext cx="1134559" cy="45230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21</xdr:row>
      <xdr:rowOff>142875</xdr:rowOff>
    </xdr:from>
    <xdr:to>
      <xdr:col>2</xdr:col>
      <xdr:colOff>1219199</xdr:colOff>
      <xdr:row>42</xdr:row>
      <xdr:rowOff>96715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7B7B046-566A-4FA5-A593-B8A63A9F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9" y="3857625"/>
          <a:ext cx="3114675" cy="335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1562100</xdr:colOff>
      <xdr:row>21</xdr:row>
      <xdr:rowOff>142875</xdr:rowOff>
    </xdr:from>
    <xdr:to>
      <xdr:col>5</xdr:col>
      <xdr:colOff>1424587</xdr:colOff>
      <xdr:row>41</xdr:row>
      <xdr:rowOff>68597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58A42884-F197-4143-BDB0-B0BD51C2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857625"/>
          <a:ext cx="2929537" cy="3164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238124</xdr:colOff>
      <xdr:row>61</xdr:row>
      <xdr:rowOff>104774</xdr:rowOff>
    </xdr:from>
    <xdr:to>
      <xdr:col>1</xdr:col>
      <xdr:colOff>1838324</xdr:colOff>
      <xdr:row>77</xdr:row>
      <xdr:rowOff>51707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7FEA5BD9-1EC7-7D25-AE60-9C486A7DA7D0}"/>
            </a:ext>
          </a:extLst>
        </xdr:cNvPr>
        <xdr:cNvGrpSpPr/>
      </xdr:nvGrpSpPr>
      <xdr:grpSpPr>
        <a:xfrm>
          <a:off x="238124" y="10382249"/>
          <a:ext cx="2847975" cy="2537733"/>
          <a:chOff x="238124" y="10868024"/>
          <a:chExt cx="2847975" cy="2537733"/>
        </a:xfrm>
      </xdr:grpSpPr>
      <xdr:pic>
        <xdr:nvPicPr>
          <xdr:cNvPr id="10" name="Picture 18" descr="d43011e3-7029-4ab9-9e11-e2104cacd3ea@apcprd03">
            <a:extLst>
              <a:ext uri="{FF2B5EF4-FFF2-40B4-BE49-F238E27FC236}">
                <a16:creationId xmlns:a16="http://schemas.microsoft.com/office/drawing/2014/main" id="{F26739BB-F5BB-4BC2-8221-C47D78223B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8124" y="10891157"/>
            <a:ext cx="2847975" cy="2514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 Box 227">
            <a:extLst>
              <a:ext uri="{FF2B5EF4-FFF2-40B4-BE49-F238E27FC236}">
                <a16:creationId xmlns:a16="http://schemas.microsoft.com/office/drawing/2014/main" id="{A99FC999-76E4-4419-985D-3F9980EC46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7485" y="10868024"/>
            <a:ext cx="1040040" cy="238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000" b="1" i="0" u="none" strike="noStrike" baseline="0">
                <a:solidFill>
                  <a:srgbClr val="DD0806"/>
                </a:solidFill>
                <a:latin typeface="Arial"/>
                <a:ea typeface="Arial"/>
                <a:cs typeface="Arial"/>
              </a:rPr>
              <a:t>Inner Brief </a:t>
            </a:r>
          </a:p>
        </xdr:txBody>
      </xdr:sp>
    </xdr:grpSp>
    <xdr:clientData/>
  </xdr:twoCellAnchor>
  <xdr:twoCellAnchor editAs="oneCell">
    <xdr:from>
      <xdr:col>7</xdr:col>
      <xdr:colOff>123826</xdr:colOff>
      <xdr:row>23</xdr:row>
      <xdr:rowOff>24497</xdr:rowOff>
    </xdr:from>
    <xdr:to>
      <xdr:col>9</xdr:col>
      <xdr:colOff>457200</xdr:colOff>
      <xdr:row>32</xdr:row>
      <xdr:rowOff>67332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97C871-288F-FC58-89F9-B42D0A074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72976" y="4063097"/>
          <a:ext cx="2162174" cy="150016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161926</xdr:colOff>
      <xdr:row>33</xdr:row>
      <xdr:rowOff>47624</xdr:rowOff>
    </xdr:from>
    <xdr:to>
      <xdr:col>9</xdr:col>
      <xdr:colOff>479938</xdr:colOff>
      <xdr:row>42</xdr:row>
      <xdr:rowOff>86378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3248E3-0391-533D-017A-92F7EE82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11076" y="5705474"/>
          <a:ext cx="2146812" cy="1496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9</xdr:row>
      <xdr:rowOff>0</xdr:rowOff>
    </xdr:from>
    <xdr:to>
      <xdr:col>9</xdr:col>
      <xdr:colOff>704849</xdr:colOff>
      <xdr:row>18</xdr:row>
      <xdr:rowOff>42835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B73B787-EE1E-4584-903A-F9FAC1378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6425" y="1781175"/>
          <a:ext cx="2162174" cy="1500160"/>
        </a:xfrm>
        <a:prstGeom prst="rect">
          <a:avLst/>
        </a:prstGeom>
      </xdr:spPr>
    </xdr:pic>
    <xdr:clientData/>
  </xdr:twoCellAnchor>
  <xdr:twoCellAnchor editAs="oneCell">
    <xdr:from>
      <xdr:col>6</xdr:col>
      <xdr:colOff>215378</xdr:colOff>
      <xdr:row>0</xdr:row>
      <xdr:rowOff>0</xdr:rowOff>
    </xdr:from>
    <xdr:to>
      <xdr:col>6</xdr:col>
      <xdr:colOff>1339627</xdr:colOff>
      <xdr:row>0</xdr:row>
      <xdr:rowOff>440875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D27881-D875-4185-9E47-C6C1289C6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7528" y="0"/>
          <a:ext cx="1124249" cy="440875"/>
        </a:xfrm>
        <a:prstGeom prst="rect">
          <a:avLst/>
        </a:prstGeom>
      </xdr:spPr>
    </xdr:pic>
    <xdr:clientData/>
  </xdr:twoCellAnchor>
  <xdr:oneCellAnchor>
    <xdr:from>
      <xdr:col>3</xdr:col>
      <xdr:colOff>1490382</xdr:colOff>
      <xdr:row>12</xdr:row>
      <xdr:rowOff>33617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4A79EF9-8AAE-4B4F-820C-995F2314821D}"/>
            </a:ext>
          </a:extLst>
        </xdr:cNvPr>
        <xdr:cNvSpPr txBox="1"/>
      </xdr:nvSpPr>
      <xdr:spPr>
        <a:xfrm>
          <a:off x="5767107" y="2300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6</xdr:col>
      <xdr:colOff>0</xdr:colOff>
      <xdr:row>12</xdr:row>
      <xdr:rowOff>33617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F43545C-A5D9-4753-9D86-FCA67EF7CE69}"/>
            </a:ext>
          </a:extLst>
        </xdr:cNvPr>
        <xdr:cNvSpPr txBox="1"/>
      </xdr:nvSpPr>
      <xdr:spPr>
        <a:xfrm>
          <a:off x="14253882" y="2300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9</xdr:col>
      <xdr:colOff>1490382</xdr:colOff>
      <xdr:row>12</xdr:row>
      <xdr:rowOff>33617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5E77045-E5B1-4645-B346-87130F9368B8}"/>
            </a:ext>
          </a:extLst>
        </xdr:cNvPr>
        <xdr:cNvSpPr txBox="1"/>
      </xdr:nvSpPr>
      <xdr:spPr>
        <a:xfrm>
          <a:off x="6671982" y="2300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7</xdr:col>
      <xdr:colOff>1007270</xdr:colOff>
      <xdr:row>8</xdr:row>
      <xdr:rowOff>104775</xdr:rowOff>
    </xdr:from>
    <xdr:to>
      <xdr:col>8</xdr:col>
      <xdr:colOff>228601</xdr:colOff>
      <xdr:row>21</xdr:row>
      <xdr:rowOff>62735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F2F50BF-7F02-4E6F-B8CD-A941E9C1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70570" y="1724025"/>
          <a:ext cx="1059656" cy="2062985"/>
        </a:xfrm>
        <a:prstGeom prst="rect">
          <a:avLst/>
        </a:prstGeom>
      </xdr:spPr>
    </xdr:pic>
    <xdr:clientData/>
  </xdr:twoCellAnchor>
  <xdr:twoCellAnchor>
    <xdr:from>
      <xdr:col>1</xdr:col>
      <xdr:colOff>1159670</xdr:colOff>
      <xdr:row>8</xdr:row>
      <xdr:rowOff>85725</xdr:rowOff>
    </xdr:from>
    <xdr:to>
      <xdr:col>4</xdr:col>
      <xdr:colOff>842940</xdr:colOff>
      <xdr:row>21</xdr:row>
      <xdr:rowOff>81785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500B000D-302D-08E7-AF73-6228AC3FEE64}"/>
            </a:ext>
          </a:extLst>
        </xdr:cNvPr>
        <xdr:cNvGrpSpPr/>
      </xdr:nvGrpSpPr>
      <xdr:grpSpPr>
        <a:xfrm>
          <a:off x="2740820" y="1704975"/>
          <a:ext cx="4988695" cy="2101085"/>
          <a:chOff x="2740820" y="1704975"/>
          <a:chExt cx="4988695" cy="2101085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96653FB9-2459-1BF9-ACF3-2AAB25753A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740820" y="1743075"/>
            <a:ext cx="1059656" cy="2062985"/>
          </a:xfrm>
          <a:prstGeom prst="rect">
            <a:avLst/>
          </a:prstGeom>
        </xdr:spPr>
      </xdr:pic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854A5747-4F04-532B-3F08-30494EA3E09A}"/>
              </a:ext>
            </a:extLst>
          </xdr:cNvPr>
          <xdr:cNvGrpSpPr/>
        </xdr:nvGrpSpPr>
        <xdr:grpSpPr>
          <a:xfrm>
            <a:off x="3867150" y="1704975"/>
            <a:ext cx="3862365" cy="1547781"/>
            <a:chOff x="3867150" y="1704975"/>
            <a:chExt cx="3862365" cy="1547781"/>
          </a:xfrm>
        </xdr:grpSpPr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983144BE-26B9-4FA8-AE74-4690C0E93F7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867150" y="1756677"/>
              <a:ext cx="2146812" cy="1496079"/>
            </a:xfrm>
            <a:prstGeom prst="rect">
              <a:avLst/>
            </a:prstGeom>
          </xdr:spPr>
        </xdr:pic>
        <xdr:cxnSp macro="">
          <xdr:nvCxnSpPr>
            <xdr:cNvPr id="19" name="Straight Arrow Connector 18">
              <a:extLst>
                <a:ext uri="{FF2B5EF4-FFF2-40B4-BE49-F238E27FC236}">
                  <a16:creationId xmlns:a16="http://schemas.microsoft.com/office/drawing/2014/main" id="{F9241E43-8126-5E9A-47B2-A070F5A21936}"/>
                </a:ext>
              </a:extLst>
            </xdr:cNvPr>
            <xdr:cNvCxnSpPr/>
          </xdr:nvCxnSpPr>
          <xdr:spPr>
            <a:xfrm>
              <a:off x="5924550" y="1847850"/>
              <a:ext cx="876300" cy="0"/>
            </a:xfrm>
            <a:prstGeom prst="straightConnector1">
              <a:avLst/>
            </a:prstGeom>
            <a:ln>
              <a:solidFill>
                <a:srgbClr val="FF0000"/>
              </a:solidFill>
              <a:tailEnd type="triangle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85522EFD-D2C6-809D-7F1C-43A933EE6EE1}"/>
                </a:ext>
              </a:extLst>
            </xdr:cNvPr>
            <xdr:cNvSpPr txBox="1"/>
          </xdr:nvSpPr>
          <xdr:spPr>
            <a:xfrm>
              <a:off x="6838950" y="1704975"/>
              <a:ext cx="89056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AU" sz="1100">
                  <a:solidFill>
                    <a:srgbClr val="FF0000"/>
                  </a:solidFill>
                </a:rPr>
                <a:t>19-4025 TPX</a:t>
              </a:r>
            </a:p>
          </xdr:txBody>
        </xdr:sp>
        <xdr:cxnSp macro="">
          <xdr:nvCxnSpPr>
            <xdr:cNvPr id="21" name="Straight Arrow Connector 20">
              <a:extLst>
                <a:ext uri="{FF2B5EF4-FFF2-40B4-BE49-F238E27FC236}">
                  <a16:creationId xmlns:a16="http://schemas.microsoft.com/office/drawing/2014/main" id="{5985E56B-4DE2-4A43-B9B8-8C7D7D1EF92A}"/>
                </a:ext>
              </a:extLst>
            </xdr:cNvPr>
            <xdr:cNvCxnSpPr/>
          </xdr:nvCxnSpPr>
          <xdr:spPr>
            <a:xfrm>
              <a:off x="5791200" y="2638425"/>
              <a:ext cx="876300" cy="0"/>
            </a:xfrm>
            <a:prstGeom prst="straightConnector1">
              <a:avLst/>
            </a:prstGeom>
            <a:ln>
              <a:solidFill>
                <a:srgbClr val="FF0000"/>
              </a:solidFill>
              <a:tailEnd type="triangle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23FD9702-FE41-401B-AC3E-8BA3B614EC0B}"/>
                </a:ext>
              </a:extLst>
            </xdr:cNvPr>
            <xdr:cNvSpPr txBox="1"/>
          </xdr:nvSpPr>
          <xdr:spPr>
            <a:xfrm>
              <a:off x="6600825" y="2505075"/>
              <a:ext cx="9169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AU" sz="1100">
                  <a:solidFill>
                    <a:srgbClr val="FF0000"/>
                  </a:solidFill>
                </a:rPr>
                <a:t>15-5207 TPX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360260</xdr:colOff>
      <xdr:row>35</xdr:row>
      <xdr:rowOff>31416</xdr:rowOff>
    </xdr:from>
    <xdr:to>
      <xdr:col>4</xdr:col>
      <xdr:colOff>1447800</xdr:colOff>
      <xdr:row>35</xdr:row>
      <xdr:rowOff>1257280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67"/>
        <a:stretch/>
      </xdr:blipFill>
      <xdr:spPr bwMode="auto">
        <a:xfrm>
          <a:off x="6349580" y="10272696"/>
          <a:ext cx="1087540" cy="122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1360896</xdr:colOff>
      <xdr:row>0</xdr:row>
      <xdr:rowOff>38100</xdr:rowOff>
    </xdr:from>
    <xdr:to>
      <xdr:col>2</xdr:col>
      <xdr:colOff>2563897</xdr:colOff>
      <xdr:row>0</xdr:row>
      <xdr:rowOff>422781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3671" y="38100"/>
          <a:ext cx="1203001" cy="384681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4</xdr:row>
      <xdr:rowOff>85725</xdr:rowOff>
    </xdr:from>
    <xdr:to>
      <xdr:col>4</xdr:col>
      <xdr:colOff>1294995</xdr:colOff>
      <xdr:row>4</xdr:row>
      <xdr:rowOff>952500</xdr:rowOff>
    </xdr:to>
    <xdr:pic>
      <xdr:nvPicPr>
        <xdr:cNvPr id="15" name="Picture 2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905125"/>
          <a:ext cx="34249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190499</xdr:colOff>
      <xdr:row>3</xdr:row>
      <xdr:rowOff>66675</xdr:rowOff>
    </xdr:from>
    <xdr:to>
      <xdr:col>4</xdr:col>
      <xdr:colOff>2514600</xdr:colOff>
      <xdr:row>3</xdr:row>
      <xdr:rowOff>870390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A3056CA-2239-4DA0-9AE5-EB62C960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299" y="866775"/>
          <a:ext cx="2324101" cy="80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5</xdr:row>
      <xdr:rowOff>123824</xdr:rowOff>
    </xdr:from>
    <xdr:to>
      <xdr:col>4</xdr:col>
      <xdr:colOff>2514600</xdr:colOff>
      <xdr:row>5</xdr:row>
      <xdr:rowOff>761999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A83016C5-B23A-4C37-8820-38790C3AE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943224"/>
          <a:ext cx="2419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245321</xdr:colOff>
      <xdr:row>0</xdr:row>
      <xdr:rowOff>59690</xdr:rowOff>
    </xdr:from>
    <xdr:to>
      <xdr:col>4</xdr:col>
      <xdr:colOff>345327</xdr:colOff>
      <xdr:row>0</xdr:row>
      <xdr:rowOff>436751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0821" y="59690"/>
          <a:ext cx="1176331" cy="3770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535305</xdr:colOff>
      <xdr:row>0</xdr:row>
      <xdr:rowOff>60325</xdr:rowOff>
    </xdr:from>
    <xdr:to>
      <xdr:col>8</xdr:col>
      <xdr:colOff>244151</xdr:colOff>
      <xdr:row>0</xdr:row>
      <xdr:rowOff>441196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1905" y="60325"/>
          <a:ext cx="1175696" cy="3808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993140</xdr:colOff>
      <xdr:row>0</xdr:row>
      <xdr:rowOff>55245</xdr:rowOff>
    </xdr:from>
    <xdr:to>
      <xdr:col>4</xdr:col>
      <xdr:colOff>2135816</xdr:colOff>
      <xdr:row>0</xdr:row>
      <xdr:rowOff>441831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4715" y="55245"/>
          <a:ext cx="1142676" cy="3865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100965</xdr:colOff>
      <xdr:row>53</xdr:row>
      <xdr:rowOff>241577</xdr:rowOff>
    </xdr:to>
    <xdr:sp macro="" textlink="">
      <xdr:nvSpPr>
        <xdr:cNvPr id="3" name="Text Box 8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4300" y="16897350"/>
          <a:ext cx="104775" cy="2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291465</xdr:colOff>
      <xdr:row>54</xdr:row>
      <xdr:rowOff>39313</xdr:rowOff>
    </xdr:to>
    <xdr:sp macro="" textlink="">
      <xdr:nvSpPr>
        <xdr:cNvPr id="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4300" y="16897350"/>
          <a:ext cx="295275" cy="28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291465</xdr:colOff>
      <xdr:row>54</xdr:row>
      <xdr:rowOff>39313</xdr:rowOff>
    </xdr:to>
    <xdr:sp macro="" textlink="">
      <xdr:nvSpPr>
        <xdr:cNvPr id="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4300" y="16897350"/>
          <a:ext cx="295275" cy="28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152400</xdr:colOff>
      <xdr:row>44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DE77467E-2C0D-BD08-AB21-46A56D1F8930}"/>
            </a:ext>
          </a:extLst>
        </xdr:cNvPr>
        <xdr:cNvSpPr txBox="1"/>
      </xdr:nvSpPr>
      <xdr:spPr>
        <a:xfrm>
          <a:off x="14611350" y="1232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8511-6A60-451F-91E7-874FCD6842EC}">
  <dimension ref="A1:P61"/>
  <sheetViews>
    <sheetView view="pageBreakPreview" topLeftCell="A11" zoomScaleNormal="100" zoomScaleSheetLayoutView="100" workbookViewId="0">
      <selection activeCell="B3" sqref="B3:C3"/>
    </sheetView>
  </sheetViews>
  <sheetFormatPr defaultColWidth="8.85546875" defaultRowHeight="12.75"/>
  <cols>
    <col min="1" max="1" width="18.7109375" style="58" customWidth="1"/>
    <col min="2" max="3" width="28.5703125" style="58" customWidth="1"/>
    <col min="4" max="4" width="23.7109375" style="58" customWidth="1"/>
    <col min="5" max="5" width="22.28515625" style="58" customWidth="1"/>
    <col min="6" max="6" width="47.140625" style="58" bestFit="1" customWidth="1"/>
    <col min="7" max="7" width="14.7109375" style="58" customWidth="1"/>
    <col min="8" max="8" width="15.7109375" style="58" customWidth="1"/>
    <col min="9" max="11" width="11.7109375" style="58" customWidth="1"/>
    <col min="12" max="13" width="8.85546875" style="58"/>
    <col min="14" max="14" width="59.42578125" style="58" customWidth="1"/>
    <col min="15" max="16384" width="8.85546875" style="58"/>
  </cols>
  <sheetData>
    <row r="1" spans="1:11" ht="37.9" customHeight="1">
      <c r="A1" s="240"/>
      <c r="B1" s="241"/>
      <c r="C1" s="241"/>
      <c r="D1" s="241"/>
      <c r="E1" s="241"/>
      <c r="F1" s="241"/>
      <c r="G1" s="241"/>
      <c r="H1" s="241"/>
      <c r="I1" s="241"/>
      <c r="J1" s="241"/>
      <c r="K1" s="242"/>
    </row>
    <row r="2" spans="1:11" ht="13.15" customHeight="1">
      <c r="A2" s="32"/>
      <c r="B2" s="33"/>
      <c r="C2" s="33"/>
      <c r="D2" s="155"/>
      <c r="E2" s="155"/>
      <c r="F2" s="155"/>
      <c r="G2" s="33"/>
      <c r="H2" s="33"/>
      <c r="I2" s="33"/>
      <c r="J2" s="33"/>
      <c r="K2" s="156"/>
    </row>
    <row r="3" spans="1:11" ht="13.15" customHeight="1">
      <c r="A3" s="23" t="s">
        <v>44</v>
      </c>
      <c r="B3" s="243" t="s">
        <v>150</v>
      </c>
      <c r="C3" s="243"/>
      <c r="D3" s="28" t="s">
        <v>27</v>
      </c>
      <c r="E3" s="59" t="s">
        <v>140</v>
      </c>
      <c r="F3" s="167" t="s">
        <v>104</v>
      </c>
      <c r="G3" s="163" t="s">
        <v>41</v>
      </c>
      <c r="H3" s="25" t="s">
        <v>42</v>
      </c>
      <c r="I3" s="25" t="s">
        <v>50</v>
      </c>
      <c r="J3" s="25" t="s">
        <v>19</v>
      </c>
      <c r="K3" s="26" t="s">
        <v>32</v>
      </c>
    </row>
    <row r="4" spans="1:11" ht="13.15" customHeight="1">
      <c r="A4" s="23" t="s">
        <v>30</v>
      </c>
      <c r="B4" s="245" t="s">
        <v>66</v>
      </c>
      <c r="C4" s="245"/>
      <c r="D4" s="23" t="s">
        <v>47</v>
      </c>
      <c r="E4" s="31" t="s">
        <v>102</v>
      </c>
      <c r="F4" s="168" t="s">
        <v>105</v>
      </c>
      <c r="G4" s="17" t="s">
        <v>232</v>
      </c>
      <c r="H4" s="58" t="s">
        <v>239</v>
      </c>
      <c r="I4" s="58" t="s">
        <v>243</v>
      </c>
      <c r="J4" s="159">
        <v>45931</v>
      </c>
      <c r="K4" s="79"/>
    </row>
    <row r="5" spans="1:11" ht="13.15" customHeight="1">
      <c r="A5" s="23" t="s">
        <v>31</v>
      </c>
      <c r="B5" s="244" t="s">
        <v>244</v>
      </c>
      <c r="C5" s="244"/>
      <c r="D5" s="23" t="s">
        <v>28</v>
      </c>
      <c r="E5" s="159">
        <v>45736</v>
      </c>
      <c r="F5" s="164" t="s">
        <v>106</v>
      </c>
      <c r="G5" s="17" t="s">
        <v>240</v>
      </c>
      <c r="H5" s="58" t="s">
        <v>239</v>
      </c>
      <c r="I5" s="58" t="s">
        <v>243</v>
      </c>
      <c r="J5" s="159">
        <v>45931</v>
      </c>
      <c r="K5" s="79"/>
    </row>
    <row r="6" spans="1:11" ht="13.15" customHeight="1">
      <c r="A6" s="23" t="s">
        <v>34</v>
      </c>
      <c r="B6" s="244" t="s">
        <v>151</v>
      </c>
      <c r="C6" s="246"/>
      <c r="D6" s="23" t="s">
        <v>29</v>
      </c>
      <c r="E6" s="31" t="s">
        <v>103</v>
      </c>
      <c r="F6" s="169" t="s">
        <v>107</v>
      </c>
      <c r="G6" s="17"/>
      <c r="I6" s="154"/>
      <c r="J6" s="154"/>
      <c r="K6" s="79"/>
    </row>
    <row r="7" spans="1:11" ht="12.75" customHeight="1">
      <c r="A7" s="23" t="s">
        <v>33</v>
      </c>
      <c r="B7" s="244" t="s">
        <v>152</v>
      </c>
      <c r="C7" s="246"/>
      <c r="D7" s="23" t="s">
        <v>45</v>
      </c>
      <c r="E7" s="166" t="s">
        <v>153</v>
      </c>
      <c r="F7" s="164" t="s">
        <v>108</v>
      </c>
      <c r="G7" s="17"/>
      <c r="H7" s="154"/>
      <c r="I7" s="154"/>
      <c r="J7" s="154"/>
      <c r="K7" s="79"/>
    </row>
    <row r="8" spans="1:11" ht="13.15" customHeight="1">
      <c r="A8" s="24"/>
      <c r="B8" s="247"/>
      <c r="C8" s="247"/>
      <c r="D8" s="24"/>
      <c r="E8" s="161"/>
      <c r="F8" s="164" t="s">
        <v>109</v>
      </c>
      <c r="G8" s="17"/>
      <c r="H8" s="154"/>
      <c r="I8" s="154"/>
      <c r="J8" s="154"/>
      <c r="K8" s="79"/>
    </row>
    <row r="9" spans="1:11" ht="13.15" customHeight="1">
      <c r="A9" s="237" t="s">
        <v>40</v>
      </c>
      <c r="B9" s="238"/>
      <c r="C9" s="239"/>
      <c r="D9" s="157" t="s">
        <v>46</v>
      </c>
      <c r="E9" s="158"/>
      <c r="F9" s="168"/>
      <c r="G9" s="17"/>
      <c r="H9" s="154"/>
      <c r="I9" s="154"/>
      <c r="J9" s="154"/>
      <c r="K9" s="79"/>
    </row>
    <row r="10" spans="1:11" ht="13.15" customHeight="1">
      <c r="A10" s="23" t="s">
        <v>10</v>
      </c>
      <c r="B10" s="244" t="s">
        <v>153</v>
      </c>
      <c r="C10" s="246"/>
      <c r="D10" s="235" t="s">
        <v>48</v>
      </c>
      <c r="E10" s="236" t="s">
        <v>133</v>
      </c>
      <c r="F10" s="168" t="s">
        <v>110</v>
      </c>
      <c r="G10" s="17"/>
      <c r="H10" s="154"/>
      <c r="I10" s="154"/>
      <c r="J10" s="154"/>
      <c r="K10" s="79"/>
    </row>
    <row r="11" spans="1:11" ht="13.15" customHeight="1">
      <c r="A11" s="23" t="s">
        <v>11</v>
      </c>
      <c r="B11" s="244" t="s">
        <v>241</v>
      </c>
      <c r="C11" s="246"/>
      <c r="D11" s="23" t="s">
        <v>12</v>
      </c>
      <c r="E11" s="31" t="s">
        <v>230</v>
      </c>
      <c r="F11" s="169" t="s">
        <v>111</v>
      </c>
      <c r="G11" s="17"/>
      <c r="H11" s="154"/>
      <c r="I11" s="154"/>
      <c r="J11" s="154"/>
      <c r="K11" s="79"/>
    </row>
    <row r="12" spans="1:11" ht="13.15" customHeight="1">
      <c r="A12" s="23" t="s">
        <v>43</v>
      </c>
      <c r="B12" s="244" t="s">
        <v>242</v>
      </c>
      <c r="C12" s="246"/>
      <c r="D12" s="23" t="s">
        <v>13</v>
      </c>
      <c r="E12" s="31" t="s">
        <v>141</v>
      </c>
      <c r="F12" s="164" t="s">
        <v>112</v>
      </c>
      <c r="G12" s="17"/>
      <c r="H12" s="154"/>
      <c r="I12" s="154"/>
      <c r="J12" s="154"/>
      <c r="K12" s="79"/>
    </row>
    <row r="13" spans="1:11" ht="13.15" customHeight="1">
      <c r="A13" s="23" t="s">
        <v>155</v>
      </c>
      <c r="B13" s="244" t="s">
        <v>156</v>
      </c>
      <c r="C13" s="246"/>
      <c r="D13" s="23" t="s">
        <v>39</v>
      </c>
      <c r="E13" s="31" t="s">
        <v>142</v>
      </c>
      <c r="F13" s="164" t="s">
        <v>113</v>
      </c>
      <c r="G13" s="17"/>
      <c r="H13" s="154"/>
      <c r="I13" s="154"/>
      <c r="J13" s="154"/>
      <c r="K13" s="79"/>
    </row>
    <row r="14" spans="1:11" ht="13.15" customHeight="1">
      <c r="B14" s="244"/>
      <c r="C14" s="246"/>
      <c r="D14" s="23" t="s">
        <v>14</v>
      </c>
      <c r="E14" s="166" t="s">
        <v>144</v>
      </c>
      <c r="F14" s="169"/>
      <c r="K14" s="79"/>
    </row>
    <row r="15" spans="1:11" ht="13.15" customHeight="1">
      <c r="A15" s="23"/>
      <c r="B15" s="245"/>
      <c r="C15" s="254"/>
      <c r="D15" s="29" t="s">
        <v>143</v>
      </c>
      <c r="E15" s="58" t="s">
        <v>145</v>
      </c>
      <c r="F15" s="168" t="s">
        <v>114</v>
      </c>
      <c r="K15" s="79"/>
    </row>
    <row r="16" spans="1:11" ht="13.15" customHeight="1">
      <c r="A16" s="80"/>
      <c r="B16" s="245"/>
      <c r="C16" s="254"/>
      <c r="D16" s="23" t="s">
        <v>15</v>
      </c>
      <c r="E16" s="31" t="s">
        <v>146</v>
      </c>
      <c r="F16" s="169" t="s">
        <v>115</v>
      </c>
      <c r="K16" s="79"/>
    </row>
    <row r="17" spans="1:16" ht="13.15" customHeight="1">
      <c r="A17" s="80"/>
      <c r="B17" s="244"/>
      <c r="C17" s="246"/>
      <c r="D17" s="23"/>
      <c r="E17" s="31"/>
      <c r="F17" s="164" t="s">
        <v>116</v>
      </c>
      <c r="K17" s="79"/>
    </row>
    <row r="18" spans="1:16" ht="13.15" customHeight="1">
      <c r="A18" s="80"/>
      <c r="B18" s="244"/>
      <c r="C18" s="246"/>
      <c r="D18" s="23"/>
      <c r="E18" s="31"/>
      <c r="F18" s="164" t="s">
        <v>117</v>
      </c>
      <c r="K18" s="79"/>
    </row>
    <row r="19" spans="1:16" ht="13.15" customHeight="1">
      <c r="A19" s="80"/>
      <c r="B19" s="244"/>
      <c r="C19" s="246"/>
      <c r="D19" s="23"/>
      <c r="E19" s="31"/>
      <c r="F19" s="164"/>
      <c r="K19" s="79"/>
    </row>
    <row r="20" spans="1:16" ht="13.15" customHeight="1">
      <c r="A20" s="23"/>
      <c r="B20" s="244"/>
      <c r="C20" s="246"/>
      <c r="D20" s="81"/>
      <c r="E20" s="162"/>
      <c r="F20" s="165"/>
      <c r="K20" s="79"/>
    </row>
    <row r="21" spans="1:16" ht="13.15" customHeight="1">
      <c r="A21" s="248" t="s">
        <v>16</v>
      </c>
      <c r="B21" s="249"/>
      <c r="C21" s="250"/>
      <c r="D21" s="251" t="s">
        <v>74</v>
      </c>
      <c r="E21" s="252"/>
      <c r="F21" s="253"/>
      <c r="G21" s="237" t="s">
        <v>75</v>
      </c>
      <c r="H21" s="238"/>
      <c r="I21" s="238"/>
      <c r="J21" s="238"/>
      <c r="K21" s="239"/>
    </row>
    <row r="22" spans="1:16" ht="13.15" customHeight="1">
      <c r="A22" s="258"/>
      <c r="B22" s="259"/>
      <c r="C22" s="260"/>
      <c r="D22" s="258"/>
      <c r="E22" s="259"/>
      <c r="F22" s="260"/>
      <c r="G22" s="258"/>
      <c r="H22" s="259"/>
      <c r="I22" s="259"/>
      <c r="J22" s="259"/>
      <c r="K22" s="260"/>
    </row>
    <row r="23" spans="1:16" ht="13.15" customHeight="1">
      <c r="A23" s="255"/>
      <c r="B23" s="256"/>
      <c r="C23" s="257"/>
      <c r="D23" s="255"/>
      <c r="E23" s="256"/>
      <c r="F23" s="257"/>
      <c r="G23" s="255"/>
      <c r="H23" s="256"/>
      <c r="I23" s="256"/>
      <c r="J23" s="256"/>
      <c r="K23" s="257"/>
    </row>
    <row r="24" spans="1:16" ht="13.15" customHeight="1">
      <c r="A24" s="255"/>
      <c r="B24" s="256"/>
      <c r="C24" s="257"/>
      <c r="D24" s="255"/>
      <c r="E24" s="256"/>
      <c r="F24" s="257"/>
      <c r="G24" s="255"/>
      <c r="H24" s="256"/>
      <c r="I24" s="256"/>
      <c r="J24" s="256"/>
      <c r="K24" s="257"/>
    </row>
    <row r="25" spans="1:16" ht="13.15" customHeight="1">
      <c r="A25" s="255"/>
      <c r="B25" s="256"/>
      <c r="C25" s="257"/>
      <c r="D25" s="255"/>
      <c r="E25" s="256"/>
      <c r="F25" s="257"/>
      <c r="G25" s="255"/>
      <c r="H25" s="256"/>
      <c r="I25" s="256"/>
      <c r="J25" s="256"/>
      <c r="K25" s="257"/>
      <c r="P25" s="58" t="s">
        <v>67</v>
      </c>
    </row>
    <row r="26" spans="1:16" ht="13.15" customHeight="1">
      <c r="A26" s="255"/>
      <c r="B26" s="256"/>
      <c r="C26" s="257"/>
      <c r="D26" s="255"/>
      <c r="E26" s="256"/>
      <c r="F26" s="257"/>
      <c r="G26" s="255"/>
      <c r="H26" s="256"/>
      <c r="I26" s="256"/>
      <c r="J26" s="256"/>
      <c r="K26" s="257"/>
    </row>
    <row r="27" spans="1:16" ht="13.15" customHeight="1">
      <c r="A27" s="255"/>
      <c r="B27" s="256"/>
      <c r="C27" s="257"/>
      <c r="D27" s="255"/>
      <c r="E27" s="256"/>
      <c r="F27" s="257"/>
      <c r="G27" s="255"/>
      <c r="H27" s="256"/>
      <c r="I27" s="256"/>
      <c r="J27" s="256"/>
      <c r="K27" s="257"/>
    </row>
    <row r="28" spans="1:16" ht="13.15" customHeight="1">
      <c r="A28" s="255"/>
      <c r="B28" s="256"/>
      <c r="C28" s="257"/>
      <c r="D28" s="255"/>
      <c r="E28" s="256"/>
      <c r="F28" s="257"/>
      <c r="G28" s="255"/>
      <c r="H28" s="256"/>
      <c r="I28" s="256"/>
      <c r="J28" s="256"/>
      <c r="K28" s="257"/>
    </row>
    <row r="29" spans="1:16" ht="13.15" customHeight="1">
      <c r="A29" s="255"/>
      <c r="B29" s="256"/>
      <c r="C29" s="257"/>
      <c r="D29" s="255"/>
      <c r="E29" s="256"/>
      <c r="F29" s="257"/>
      <c r="G29" s="255"/>
      <c r="H29" s="256"/>
      <c r="I29" s="256"/>
      <c r="J29" s="256"/>
      <c r="K29" s="257"/>
    </row>
    <row r="30" spans="1:16" ht="13.15" customHeight="1">
      <c r="A30" s="255"/>
      <c r="B30" s="256"/>
      <c r="C30" s="257"/>
      <c r="D30" s="255"/>
      <c r="E30" s="256"/>
      <c r="F30" s="257"/>
      <c r="G30" s="255"/>
      <c r="H30" s="256"/>
      <c r="I30" s="256"/>
      <c r="J30" s="256"/>
      <c r="K30" s="257"/>
    </row>
    <row r="31" spans="1:16" ht="13.15" customHeight="1">
      <c r="A31" s="255"/>
      <c r="B31" s="256"/>
      <c r="C31" s="257"/>
      <c r="D31" s="255"/>
      <c r="E31" s="256"/>
      <c r="F31" s="257"/>
      <c r="G31" s="255"/>
      <c r="H31" s="256"/>
      <c r="I31" s="256"/>
      <c r="J31" s="256"/>
      <c r="K31" s="257"/>
      <c r="N31" s="29"/>
    </row>
    <row r="32" spans="1:16" ht="13.15" customHeight="1">
      <c r="A32" s="255"/>
      <c r="B32" s="256"/>
      <c r="C32" s="257"/>
      <c r="D32" s="255"/>
      <c r="E32" s="256"/>
      <c r="F32" s="257"/>
      <c r="G32" s="255"/>
      <c r="H32" s="256"/>
      <c r="I32" s="256"/>
      <c r="J32" s="256"/>
      <c r="K32" s="257"/>
    </row>
    <row r="33" spans="1:14" ht="13.15" customHeight="1">
      <c r="A33" s="255"/>
      <c r="B33" s="256"/>
      <c r="C33" s="257"/>
      <c r="D33" s="255"/>
      <c r="E33" s="256"/>
      <c r="F33" s="257"/>
      <c r="G33" s="255"/>
      <c r="H33" s="256"/>
      <c r="I33" s="256"/>
      <c r="J33" s="256"/>
      <c r="K33" s="257"/>
      <c r="N33" s="29"/>
    </row>
    <row r="34" spans="1:14" ht="13.15" customHeight="1">
      <c r="A34" s="255"/>
      <c r="B34" s="256"/>
      <c r="C34" s="257"/>
      <c r="D34" s="255"/>
      <c r="E34" s="256"/>
      <c r="F34" s="257"/>
      <c r="G34" s="255"/>
      <c r="H34" s="256"/>
      <c r="I34" s="256"/>
      <c r="J34" s="256"/>
      <c r="K34" s="257"/>
    </row>
    <row r="35" spans="1:14" ht="13.15" customHeight="1">
      <c r="A35" s="255"/>
      <c r="B35" s="256"/>
      <c r="C35" s="257"/>
      <c r="D35" s="255"/>
      <c r="E35" s="256"/>
      <c r="F35" s="257"/>
      <c r="G35" s="255"/>
      <c r="H35" s="256"/>
      <c r="I35" s="256"/>
      <c r="J35" s="256"/>
      <c r="K35" s="257"/>
    </row>
    <row r="36" spans="1:14" ht="13.15" customHeight="1">
      <c r="A36" s="255"/>
      <c r="B36" s="256"/>
      <c r="C36" s="257"/>
      <c r="D36" s="255"/>
      <c r="E36" s="256"/>
      <c r="F36" s="257"/>
      <c r="G36" s="255"/>
      <c r="H36" s="256"/>
      <c r="I36" s="256"/>
      <c r="J36" s="256"/>
      <c r="K36" s="257"/>
    </row>
    <row r="37" spans="1:14" ht="13.15" customHeight="1">
      <c r="A37" s="255"/>
      <c r="B37" s="256"/>
      <c r="C37" s="257"/>
      <c r="D37" s="255"/>
      <c r="E37" s="256"/>
      <c r="F37" s="257"/>
      <c r="G37" s="255"/>
      <c r="H37" s="256"/>
      <c r="I37" s="256"/>
      <c r="J37" s="256"/>
      <c r="K37" s="257"/>
    </row>
    <row r="38" spans="1:14" ht="13.15" customHeight="1">
      <c r="A38" s="255"/>
      <c r="B38" s="256"/>
      <c r="C38" s="257"/>
      <c r="D38" s="255"/>
      <c r="E38" s="256"/>
      <c r="F38" s="257"/>
      <c r="G38" s="255"/>
      <c r="H38" s="256"/>
      <c r="I38" s="256"/>
      <c r="J38" s="256"/>
      <c r="K38" s="257"/>
      <c r="N38" s="29"/>
    </row>
    <row r="39" spans="1:14" ht="13.15" customHeight="1">
      <c r="A39" s="255"/>
      <c r="B39" s="256"/>
      <c r="C39" s="257"/>
      <c r="D39" s="255"/>
      <c r="E39" s="256"/>
      <c r="F39" s="257"/>
      <c r="G39" s="255"/>
      <c r="H39" s="256"/>
      <c r="I39" s="256"/>
      <c r="J39" s="256"/>
      <c r="K39" s="257"/>
      <c r="N39" s="29"/>
    </row>
    <row r="40" spans="1:14" ht="13.15" customHeight="1">
      <c r="A40" s="255"/>
      <c r="B40" s="256"/>
      <c r="C40" s="257"/>
      <c r="D40" s="255"/>
      <c r="E40" s="256"/>
      <c r="F40" s="257"/>
      <c r="G40" s="255"/>
      <c r="H40" s="256"/>
      <c r="I40" s="256"/>
      <c r="J40" s="256"/>
      <c r="K40" s="257"/>
    </row>
    <row r="41" spans="1:14" ht="13.15" customHeight="1">
      <c r="A41" s="255"/>
      <c r="B41" s="256"/>
      <c r="C41" s="257"/>
      <c r="D41" s="255"/>
      <c r="E41" s="256"/>
      <c r="F41" s="257"/>
      <c r="G41" s="255"/>
      <c r="H41" s="256"/>
      <c r="I41" s="256"/>
      <c r="J41" s="256"/>
      <c r="K41" s="257"/>
    </row>
    <row r="42" spans="1:14" ht="13.15" customHeight="1">
      <c r="A42" s="255"/>
      <c r="B42" s="256"/>
      <c r="C42" s="257"/>
      <c r="D42" s="255"/>
      <c r="E42" s="256"/>
      <c r="F42" s="257"/>
      <c r="G42" s="255"/>
      <c r="H42" s="256"/>
      <c r="I42" s="256"/>
      <c r="J42" s="256"/>
      <c r="K42" s="257"/>
    </row>
    <row r="43" spans="1:14" ht="13.15" customHeight="1">
      <c r="A43" s="255"/>
      <c r="B43" s="256"/>
      <c r="C43" s="257"/>
      <c r="D43" s="255"/>
      <c r="E43" s="256"/>
      <c r="F43" s="257"/>
      <c r="G43" s="255"/>
      <c r="H43" s="256"/>
      <c r="I43" s="256"/>
      <c r="J43" s="256"/>
      <c r="K43" s="257"/>
    </row>
    <row r="44" spans="1:14" ht="13.15" customHeight="1">
      <c r="A44" s="261"/>
      <c r="B44" s="247"/>
      <c r="C44" s="262"/>
      <c r="D44" s="261"/>
      <c r="E44" s="247"/>
      <c r="F44" s="262"/>
      <c r="G44" s="261"/>
      <c r="H44" s="247"/>
      <c r="I44" s="247"/>
      <c r="J44" s="247"/>
      <c r="K44" s="262"/>
      <c r="N44" s="29"/>
    </row>
    <row r="45" spans="1:14" ht="13.15" customHeight="1">
      <c r="A45" s="237" t="s">
        <v>49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4" ht="13.15" customHeight="1">
      <c r="A46" s="269" t="s">
        <v>238</v>
      </c>
      <c r="B46" s="270"/>
      <c r="C46" s="270"/>
      <c r="D46" s="270"/>
      <c r="E46" s="270"/>
      <c r="F46" s="270"/>
      <c r="G46" s="270"/>
      <c r="H46" s="270"/>
      <c r="I46" s="270"/>
      <c r="J46" s="270"/>
      <c r="K46" s="271"/>
      <c r="N46" s="56"/>
    </row>
    <row r="47" spans="1:14" ht="13.15" customHeight="1">
      <c r="A47" s="263" t="s">
        <v>158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5"/>
      <c r="N47" s="56"/>
    </row>
    <row r="48" spans="1:14" ht="13.15" customHeight="1">
      <c r="A48" s="263" t="s">
        <v>163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5"/>
      <c r="N48" s="56"/>
    </row>
    <row r="49" spans="1:14" ht="13.15" customHeight="1">
      <c r="A49" s="263" t="s">
        <v>164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  <c r="N49" s="56"/>
    </row>
    <row r="50" spans="1:14" ht="13.15" customHeight="1">
      <c r="A50" s="263" t="s">
        <v>162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65"/>
      <c r="N50" s="56"/>
    </row>
    <row r="51" spans="1:14" ht="13.15" customHeight="1">
      <c r="A51" s="263" t="s">
        <v>159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5"/>
      <c r="N51" s="56"/>
    </row>
    <row r="52" spans="1:14" ht="13.15" customHeight="1">
      <c r="A52" s="263" t="s">
        <v>160</v>
      </c>
      <c r="B52" s="264"/>
      <c r="C52" s="264"/>
      <c r="D52" s="264"/>
      <c r="E52" s="264"/>
      <c r="F52" s="264"/>
      <c r="G52" s="264"/>
      <c r="H52" s="264"/>
      <c r="I52" s="264"/>
      <c r="J52" s="264"/>
      <c r="K52" s="265"/>
      <c r="N52" s="56"/>
    </row>
    <row r="53" spans="1:14" ht="13.15" customHeight="1">
      <c r="A53" s="263"/>
      <c r="B53" s="264"/>
      <c r="C53" s="264"/>
      <c r="D53" s="264"/>
      <c r="E53" s="264"/>
      <c r="F53" s="264"/>
      <c r="G53" s="264"/>
      <c r="H53" s="264"/>
      <c r="I53" s="264"/>
      <c r="J53" s="264"/>
      <c r="K53" s="265"/>
      <c r="N53" s="56"/>
    </row>
    <row r="54" spans="1:14" ht="13.15" customHeight="1">
      <c r="A54" s="266" t="s">
        <v>161</v>
      </c>
      <c r="B54" s="267"/>
      <c r="C54" s="267"/>
      <c r="D54" s="267"/>
      <c r="E54" s="267"/>
      <c r="F54" s="267"/>
      <c r="G54" s="267"/>
      <c r="H54" s="267"/>
      <c r="I54" s="267"/>
      <c r="J54" s="267"/>
      <c r="K54" s="268"/>
      <c r="N54" s="56"/>
    </row>
    <row r="55" spans="1:14" ht="13.15" customHeight="1">
      <c r="A55" s="255"/>
      <c r="B55" s="256"/>
      <c r="C55" s="256"/>
      <c r="D55" s="256"/>
      <c r="E55" s="256"/>
      <c r="F55" s="256"/>
      <c r="G55" s="256"/>
      <c r="H55" s="256"/>
      <c r="I55" s="256"/>
      <c r="J55" s="256"/>
      <c r="K55" s="257"/>
    </row>
    <row r="56" spans="1:14" ht="13.15" customHeight="1">
      <c r="A56" s="281" t="s">
        <v>20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3"/>
    </row>
    <row r="57" spans="1:14" ht="13.15" customHeight="1">
      <c r="A57" s="284"/>
      <c r="B57" s="284"/>
      <c r="C57" s="284"/>
      <c r="D57" s="284"/>
      <c r="E57" s="285"/>
      <c r="F57" s="285"/>
      <c r="G57" s="285"/>
      <c r="H57" s="285"/>
      <c r="I57" s="285"/>
      <c r="J57" s="285"/>
      <c r="K57" s="285"/>
    </row>
    <row r="58" spans="1:14" ht="13.15" customHeight="1">
      <c r="A58" s="278" t="s">
        <v>93</v>
      </c>
      <c r="B58" s="278"/>
      <c r="C58" s="278"/>
      <c r="D58" s="278"/>
      <c r="E58" s="279" t="s">
        <v>245</v>
      </c>
      <c r="F58" s="279"/>
      <c r="G58" s="279"/>
      <c r="H58" s="279"/>
      <c r="I58" s="279"/>
      <c r="J58" s="279"/>
      <c r="K58" s="279"/>
    </row>
    <row r="59" spans="1:14" ht="13.15" customHeight="1">
      <c r="A59" s="277" t="s">
        <v>94</v>
      </c>
      <c r="B59" s="278"/>
      <c r="C59" s="278"/>
      <c r="D59" s="278"/>
      <c r="E59" s="279" t="s">
        <v>157</v>
      </c>
      <c r="F59" s="279"/>
      <c r="G59" s="279"/>
      <c r="H59" s="279"/>
      <c r="I59" s="279"/>
      <c r="J59" s="279"/>
      <c r="K59" s="280"/>
    </row>
    <row r="60" spans="1:14" ht="13.15" customHeight="1">
      <c r="A60" s="277"/>
      <c r="B60" s="278"/>
      <c r="C60" s="278"/>
      <c r="D60" s="278"/>
      <c r="E60" s="279"/>
      <c r="F60" s="279"/>
      <c r="G60" s="279"/>
      <c r="H60" s="279"/>
      <c r="I60" s="279"/>
      <c r="J60" s="279"/>
      <c r="K60" s="280"/>
    </row>
    <row r="61" spans="1:14" ht="19.899999999999999" customHeight="1">
      <c r="A61" s="274" t="s">
        <v>68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6"/>
    </row>
  </sheetData>
  <mergeCells count="46">
    <mergeCell ref="A61:K61"/>
    <mergeCell ref="A60:D60"/>
    <mergeCell ref="E60:K60"/>
    <mergeCell ref="E59:K59"/>
    <mergeCell ref="A56:K56"/>
    <mergeCell ref="A59:D59"/>
    <mergeCell ref="A58:D58"/>
    <mergeCell ref="E58:K58"/>
    <mergeCell ref="A57:D57"/>
    <mergeCell ref="E57:K57"/>
    <mergeCell ref="A55:K55"/>
    <mergeCell ref="G21:K21"/>
    <mergeCell ref="A22:C44"/>
    <mergeCell ref="D22:F44"/>
    <mergeCell ref="G22:K44"/>
    <mergeCell ref="A52:K52"/>
    <mergeCell ref="A53:K53"/>
    <mergeCell ref="A54:K54"/>
    <mergeCell ref="A50:K50"/>
    <mergeCell ref="A51:K51"/>
    <mergeCell ref="A46:K46"/>
    <mergeCell ref="A45:K45"/>
    <mergeCell ref="A47:K47"/>
    <mergeCell ref="A48:K48"/>
    <mergeCell ref="A49:K49"/>
    <mergeCell ref="B20:C20"/>
    <mergeCell ref="A21:C21"/>
    <mergeCell ref="D21:F21"/>
    <mergeCell ref="B10:C10"/>
    <mergeCell ref="B11:C11"/>
    <mergeCell ref="B12:C12"/>
    <mergeCell ref="B17:C17"/>
    <mergeCell ref="B18:C18"/>
    <mergeCell ref="B19:C19"/>
    <mergeCell ref="B13:C13"/>
    <mergeCell ref="B14:C14"/>
    <mergeCell ref="B15:C15"/>
    <mergeCell ref="B16:C16"/>
    <mergeCell ref="A9:C9"/>
    <mergeCell ref="A1:K1"/>
    <mergeCell ref="B3:C3"/>
    <mergeCell ref="B5:C5"/>
    <mergeCell ref="B4:C4"/>
    <mergeCell ref="B6:C6"/>
    <mergeCell ref="B8:C8"/>
    <mergeCell ref="B7:C7"/>
  </mergeCells>
  <phoneticPr fontId="30" type="noConversion"/>
  <pageMargins left="0.7" right="0.7" top="0.75" bottom="0.75" header="0.3" footer="0.3"/>
  <pageSetup scale="3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BE2CB-2ED2-47B8-99C6-A43CA1014FBC}">
  <dimension ref="A1:L48"/>
  <sheetViews>
    <sheetView tabSelected="1" topLeftCell="D1" zoomScaleNormal="100" zoomScaleSheetLayoutView="90" workbookViewId="0">
      <selection activeCell="G8" sqref="G8:L8"/>
    </sheetView>
  </sheetViews>
  <sheetFormatPr defaultColWidth="9.140625" defaultRowHeight="12.75"/>
  <cols>
    <col min="1" max="1" width="23.7109375" style="82" customWidth="1"/>
    <col min="2" max="2" width="27.5703125" style="82" bestFit="1" customWidth="1"/>
    <col min="3" max="3" width="26.42578125" style="82" bestFit="1" customWidth="1"/>
    <col min="4" max="4" width="25.5703125" style="82" bestFit="1" customWidth="1"/>
    <col min="5" max="5" width="25.7109375" style="82" customWidth="1"/>
    <col min="6" max="6" width="14.7109375" style="82" customWidth="1"/>
    <col min="7" max="7" width="23.7109375" style="82" customWidth="1"/>
    <col min="8" max="8" width="27.5703125" style="82" bestFit="1" customWidth="1"/>
    <col min="9" max="9" width="26.42578125" style="82" bestFit="1" customWidth="1"/>
    <col min="10" max="10" width="25.5703125" style="82" bestFit="1" customWidth="1"/>
    <col min="11" max="11" width="25.7109375" style="82" customWidth="1"/>
    <col min="12" max="12" width="14.7109375" style="82" customWidth="1"/>
    <col min="13" max="16384" width="9.140625" style="82"/>
  </cols>
  <sheetData>
    <row r="1" spans="1:12" ht="38.25" customHeight="1">
      <c r="A1" s="287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ht="13.15" customHeight="1">
      <c r="A2" s="231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 ht="13.15" customHeight="1">
      <c r="A3" s="119" t="s">
        <v>44</v>
      </c>
      <c r="B3" s="120" t="str">
        <f>'STYLE INFORMATION'!B3</f>
        <v>UP0856</v>
      </c>
      <c r="D3" s="121" t="s">
        <v>28</v>
      </c>
      <c r="E3" s="170">
        <f>'STYLE INFORMATION'!E5</f>
        <v>45736</v>
      </c>
      <c r="F3" s="121"/>
      <c r="G3" s="121"/>
      <c r="H3" s="120"/>
      <c r="J3" s="121"/>
      <c r="K3" s="170"/>
      <c r="L3" s="122" t="s">
        <v>32</v>
      </c>
    </row>
    <row r="4" spans="1:12" ht="13.15" customHeight="1">
      <c r="A4" s="119" t="s">
        <v>30</v>
      </c>
      <c r="B4" s="120" t="str">
        <f>'STYLE INFORMATION'!B4</f>
        <v>TBC</v>
      </c>
      <c r="D4" s="121"/>
      <c r="E4" s="120"/>
      <c r="G4" s="121"/>
      <c r="H4" s="120"/>
      <c r="J4" s="121"/>
      <c r="K4" s="120"/>
    </row>
    <row r="5" spans="1:12" ht="13.15" customHeight="1">
      <c r="A5" s="119" t="s">
        <v>31</v>
      </c>
      <c r="B5" s="120" t="str">
        <f>'STYLE INFORMATION'!B5</f>
        <v>Printed Swim Short</v>
      </c>
      <c r="D5" s="121"/>
      <c r="E5" s="120"/>
      <c r="G5" s="121"/>
      <c r="H5" s="120"/>
      <c r="J5" s="121"/>
      <c r="K5" s="120"/>
    </row>
    <row r="6" spans="1:12" ht="13.15" customHeight="1">
      <c r="A6" s="123"/>
      <c r="D6" s="121"/>
      <c r="E6" s="120"/>
      <c r="J6" s="121"/>
      <c r="K6" s="120"/>
    </row>
    <row r="7" spans="1:12" ht="13.15" customHeight="1">
      <c r="A7" s="124"/>
      <c r="B7" s="125"/>
      <c r="C7" s="125"/>
      <c r="D7" s="125"/>
      <c r="E7" s="126"/>
      <c r="G7" s="232"/>
      <c r="H7" s="232"/>
      <c r="I7" s="232"/>
      <c r="J7" s="232"/>
      <c r="K7" s="121"/>
    </row>
    <row r="8" spans="1:12" ht="13.15" customHeight="1">
      <c r="A8" s="289" t="s">
        <v>232</v>
      </c>
      <c r="B8" s="290"/>
      <c r="C8" s="290"/>
      <c r="D8" s="290"/>
      <c r="E8" s="290"/>
      <c r="F8" s="291"/>
      <c r="G8" s="289" t="s">
        <v>229</v>
      </c>
      <c r="H8" s="290"/>
      <c r="I8" s="290"/>
      <c r="J8" s="290"/>
      <c r="K8" s="290"/>
      <c r="L8" s="291"/>
    </row>
    <row r="9" spans="1:12" ht="13.15" customHeight="1">
      <c r="A9" s="292"/>
      <c r="B9" s="293"/>
      <c r="C9" s="293"/>
      <c r="D9" s="293"/>
      <c r="E9" s="293"/>
      <c r="F9" s="294"/>
      <c r="G9" s="292"/>
      <c r="H9" s="293"/>
      <c r="I9" s="293"/>
      <c r="J9" s="293"/>
      <c r="K9" s="293"/>
      <c r="L9" s="294"/>
    </row>
    <row r="10" spans="1:12" ht="13.15" customHeight="1">
      <c r="A10" s="295"/>
      <c r="B10" s="296"/>
      <c r="C10" s="296"/>
      <c r="D10" s="296"/>
      <c r="E10" s="296"/>
      <c r="F10" s="297"/>
      <c r="G10" s="295"/>
      <c r="H10" s="296"/>
      <c r="I10" s="296"/>
      <c r="J10" s="296"/>
      <c r="K10" s="296"/>
      <c r="L10" s="297"/>
    </row>
    <row r="11" spans="1:12" ht="13.15" customHeight="1">
      <c r="A11" s="295"/>
      <c r="B11" s="296"/>
      <c r="C11" s="296"/>
      <c r="D11" s="296"/>
      <c r="E11" s="296"/>
      <c r="F11" s="297"/>
      <c r="G11" s="295"/>
      <c r="H11" s="296"/>
      <c r="I11" s="296"/>
      <c r="J11" s="296"/>
      <c r="K11" s="296"/>
      <c r="L11" s="297"/>
    </row>
    <row r="12" spans="1:12" ht="13.15" customHeight="1">
      <c r="A12" s="295"/>
      <c r="B12" s="296"/>
      <c r="C12" s="296"/>
      <c r="D12" s="296"/>
      <c r="E12" s="296"/>
      <c r="F12" s="297"/>
      <c r="G12" s="295"/>
      <c r="H12" s="296"/>
      <c r="I12" s="296"/>
      <c r="J12" s="296"/>
      <c r="K12" s="296"/>
      <c r="L12" s="297"/>
    </row>
    <row r="13" spans="1:12" ht="13.15" customHeight="1">
      <c r="A13" s="295"/>
      <c r="B13" s="296"/>
      <c r="C13" s="296"/>
      <c r="D13" s="296"/>
      <c r="E13" s="296"/>
      <c r="F13" s="297"/>
      <c r="G13" s="295"/>
      <c r="H13" s="296"/>
      <c r="I13" s="296"/>
      <c r="J13" s="296"/>
      <c r="K13" s="296"/>
      <c r="L13" s="297"/>
    </row>
    <row r="14" spans="1:12" ht="13.15" customHeight="1">
      <c r="A14" s="295"/>
      <c r="B14" s="296"/>
      <c r="C14" s="296"/>
      <c r="D14" s="296"/>
      <c r="E14" s="296"/>
      <c r="F14" s="297"/>
      <c r="G14" s="295"/>
      <c r="H14" s="296"/>
      <c r="I14" s="296"/>
      <c r="J14" s="296"/>
      <c r="K14" s="296"/>
      <c r="L14" s="297"/>
    </row>
    <row r="15" spans="1:12" ht="13.15" customHeight="1">
      <c r="A15" s="295"/>
      <c r="B15" s="296"/>
      <c r="C15" s="296"/>
      <c r="D15" s="296"/>
      <c r="E15" s="296"/>
      <c r="F15" s="297"/>
      <c r="G15" s="295"/>
      <c r="H15" s="296"/>
      <c r="I15" s="296"/>
      <c r="J15" s="296"/>
      <c r="K15" s="296"/>
      <c r="L15" s="297"/>
    </row>
    <row r="16" spans="1:12" ht="13.15" customHeight="1">
      <c r="A16" s="295"/>
      <c r="B16" s="296"/>
      <c r="C16" s="296"/>
      <c r="D16" s="296"/>
      <c r="E16" s="296"/>
      <c r="F16" s="297"/>
      <c r="G16" s="295"/>
      <c r="H16" s="296"/>
      <c r="I16" s="296"/>
      <c r="J16" s="296"/>
      <c r="K16" s="296"/>
      <c r="L16" s="297"/>
    </row>
    <row r="17" spans="1:12" ht="13.15" customHeight="1">
      <c r="A17" s="295"/>
      <c r="B17" s="296"/>
      <c r="C17" s="296"/>
      <c r="D17" s="296"/>
      <c r="E17" s="296"/>
      <c r="F17" s="297"/>
      <c r="G17" s="295"/>
      <c r="H17" s="296"/>
      <c r="I17" s="296"/>
      <c r="J17" s="296"/>
      <c r="K17" s="296"/>
      <c r="L17" s="297"/>
    </row>
    <row r="18" spans="1:12" ht="13.15" customHeight="1">
      <c r="A18" s="295"/>
      <c r="B18" s="296"/>
      <c r="C18" s="296"/>
      <c r="D18" s="296"/>
      <c r="E18" s="296"/>
      <c r="F18" s="297"/>
      <c r="G18" s="295"/>
      <c r="H18" s="296"/>
      <c r="I18" s="296"/>
      <c r="J18" s="296"/>
      <c r="K18" s="296"/>
      <c r="L18" s="297"/>
    </row>
    <row r="19" spans="1:12" ht="13.15" customHeight="1">
      <c r="A19" s="295"/>
      <c r="B19" s="296"/>
      <c r="C19" s="296"/>
      <c r="D19" s="296"/>
      <c r="E19" s="296"/>
      <c r="F19" s="297"/>
      <c r="G19" s="295"/>
      <c r="H19" s="296"/>
      <c r="I19" s="296"/>
      <c r="J19" s="296"/>
      <c r="K19" s="296"/>
      <c r="L19" s="297"/>
    </row>
    <row r="20" spans="1:12" ht="13.15" customHeight="1">
      <c r="A20" s="295"/>
      <c r="B20" s="296"/>
      <c r="C20" s="296"/>
      <c r="D20" s="296"/>
      <c r="E20" s="296"/>
      <c r="F20" s="297"/>
      <c r="G20" s="295"/>
      <c r="H20" s="296"/>
      <c r="I20" s="296"/>
      <c r="J20" s="296"/>
      <c r="K20" s="296"/>
      <c r="L20" s="297"/>
    </row>
    <row r="21" spans="1:12" ht="13.15" customHeight="1">
      <c r="A21" s="295"/>
      <c r="B21" s="296"/>
      <c r="C21" s="296"/>
      <c r="D21" s="296"/>
      <c r="E21" s="296"/>
      <c r="F21" s="297"/>
      <c r="G21" s="295"/>
      <c r="H21" s="296"/>
      <c r="I21" s="296"/>
      <c r="J21" s="296"/>
      <c r="K21" s="296"/>
      <c r="L21" s="297"/>
    </row>
    <row r="22" spans="1:12" ht="13.15" customHeight="1">
      <c r="A22" s="298"/>
      <c r="B22" s="299"/>
      <c r="C22" s="299"/>
      <c r="D22" s="299"/>
      <c r="E22" s="299"/>
      <c r="F22" s="300"/>
      <c r="G22" s="298"/>
      <c r="H22" s="299"/>
      <c r="I22" s="299"/>
      <c r="J22" s="299"/>
      <c r="K22" s="299"/>
      <c r="L22" s="300"/>
    </row>
    <row r="23" spans="1:12" ht="13.15" customHeight="1">
      <c r="A23" s="194" t="s">
        <v>51</v>
      </c>
      <c r="B23" s="129" t="s">
        <v>41</v>
      </c>
      <c r="C23" s="128" t="s">
        <v>17</v>
      </c>
      <c r="D23" s="128" t="s">
        <v>148</v>
      </c>
      <c r="E23" s="129" t="s">
        <v>53</v>
      </c>
      <c r="F23" s="129" t="s">
        <v>18</v>
      </c>
      <c r="G23" s="194" t="s">
        <v>51</v>
      </c>
      <c r="H23" s="129" t="s">
        <v>41</v>
      </c>
      <c r="I23" s="128" t="s">
        <v>17</v>
      </c>
      <c r="J23" s="128" t="s">
        <v>148</v>
      </c>
      <c r="K23" s="129" t="s">
        <v>53</v>
      </c>
      <c r="L23" s="129" t="s">
        <v>18</v>
      </c>
    </row>
    <row r="24" spans="1:12" ht="13.15" customHeight="1">
      <c r="A24" s="196" t="s">
        <v>165</v>
      </c>
      <c r="B24" s="82" t="s">
        <v>149</v>
      </c>
      <c r="C24" s="172" t="s">
        <v>66</v>
      </c>
      <c r="D24" s="82" t="s">
        <v>241</v>
      </c>
      <c r="E24" s="82" t="s">
        <v>154</v>
      </c>
      <c r="F24" s="130" t="s">
        <v>168</v>
      </c>
      <c r="G24" s="196" t="s">
        <v>165</v>
      </c>
      <c r="H24" s="82" t="s">
        <v>229</v>
      </c>
      <c r="I24" s="172" t="s">
        <v>66</v>
      </c>
      <c r="J24" s="82" t="s">
        <v>241</v>
      </c>
      <c r="K24" s="82" t="s">
        <v>154</v>
      </c>
      <c r="L24" s="130" t="s">
        <v>168</v>
      </c>
    </row>
    <row r="25" spans="1:12" ht="13.15" customHeight="1">
      <c r="A25" s="10" t="s">
        <v>169</v>
      </c>
      <c r="B25" s="82" t="s">
        <v>170</v>
      </c>
      <c r="C25" s="82" t="s">
        <v>118</v>
      </c>
      <c r="D25" s="82" t="s">
        <v>246</v>
      </c>
      <c r="E25" s="82" t="s">
        <v>173</v>
      </c>
      <c r="F25" s="130" t="s">
        <v>174</v>
      </c>
      <c r="G25" s="10" t="s">
        <v>169</v>
      </c>
      <c r="H25" s="82" t="s">
        <v>170</v>
      </c>
      <c r="I25" s="82" t="s">
        <v>172</v>
      </c>
      <c r="J25" s="82" t="s">
        <v>171</v>
      </c>
      <c r="K25" s="82" t="s">
        <v>173</v>
      </c>
      <c r="L25" s="130" t="s">
        <v>174</v>
      </c>
    </row>
    <row r="26" spans="1:12" ht="13.15" customHeight="1">
      <c r="A26" s="195" t="s">
        <v>166</v>
      </c>
      <c r="B26" s="82" t="s">
        <v>170</v>
      </c>
      <c r="C26" s="82" t="s">
        <v>118</v>
      </c>
      <c r="D26" s="82" t="s">
        <v>246</v>
      </c>
      <c r="E26" s="82" t="s">
        <v>173</v>
      </c>
      <c r="F26" s="130" t="s">
        <v>174</v>
      </c>
      <c r="G26" s="195" t="s">
        <v>166</v>
      </c>
      <c r="H26" s="82" t="s">
        <v>170</v>
      </c>
      <c r="I26" s="82" t="s">
        <v>172</v>
      </c>
      <c r="J26" s="82" t="s">
        <v>171</v>
      </c>
      <c r="K26" s="82" t="s">
        <v>173</v>
      </c>
      <c r="L26" s="130" t="s">
        <v>174</v>
      </c>
    </row>
    <row r="27" spans="1:12" ht="13.15" customHeight="1">
      <c r="A27" s="30" t="s">
        <v>167</v>
      </c>
      <c r="B27" s="82" t="s">
        <v>177</v>
      </c>
      <c r="C27" s="172" t="s">
        <v>176</v>
      </c>
      <c r="D27" s="82" t="s">
        <v>175</v>
      </c>
      <c r="E27" s="82" t="s">
        <v>178</v>
      </c>
      <c r="F27" s="130"/>
      <c r="G27" s="30" t="s">
        <v>167</v>
      </c>
      <c r="H27" s="82" t="s">
        <v>177</v>
      </c>
      <c r="I27" s="172" t="s">
        <v>176</v>
      </c>
      <c r="J27" s="82" t="s">
        <v>175</v>
      </c>
      <c r="K27" s="82" t="s">
        <v>178</v>
      </c>
      <c r="L27" s="130"/>
    </row>
    <row r="28" spans="1:12" ht="13.15" customHeight="1">
      <c r="A28" s="131"/>
      <c r="F28" s="130"/>
      <c r="G28" s="131"/>
      <c r="L28" s="130"/>
    </row>
    <row r="29" spans="1:12" ht="13.15" customHeight="1">
      <c r="A29" s="197" t="s">
        <v>52</v>
      </c>
      <c r="B29" s="197" t="s">
        <v>41</v>
      </c>
      <c r="C29" s="197" t="s">
        <v>54</v>
      </c>
      <c r="D29" s="197" t="s">
        <v>53</v>
      </c>
      <c r="E29" s="197" t="s">
        <v>18</v>
      </c>
      <c r="F29" s="197" t="s">
        <v>23</v>
      </c>
      <c r="G29" s="197" t="s">
        <v>52</v>
      </c>
      <c r="H29" s="197" t="s">
        <v>41</v>
      </c>
      <c r="I29" s="197" t="s">
        <v>54</v>
      </c>
      <c r="J29" s="197" t="s">
        <v>53</v>
      </c>
      <c r="K29" s="197" t="s">
        <v>18</v>
      </c>
      <c r="L29" s="197" t="s">
        <v>23</v>
      </c>
    </row>
    <row r="30" spans="1:12" ht="13.15" customHeight="1">
      <c r="A30" s="201" t="s">
        <v>179</v>
      </c>
      <c r="B30" s="203" t="s">
        <v>188</v>
      </c>
      <c r="C30" s="203" t="s">
        <v>189</v>
      </c>
      <c r="D30" s="203" t="s">
        <v>186</v>
      </c>
      <c r="E30" s="203" t="s">
        <v>187</v>
      </c>
      <c r="F30" s="199"/>
      <c r="G30" s="201" t="s">
        <v>179</v>
      </c>
      <c r="H30" s="203" t="s">
        <v>188</v>
      </c>
      <c r="I30" s="203" t="s">
        <v>189</v>
      </c>
      <c r="J30" s="203" t="s">
        <v>186</v>
      </c>
      <c r="K30" s="203" t="s">
        <v>187</v>
      </c>
      <c r="L30" s="199"/>
    </row>
    <row r="31" spans="1:12" ht="13.15" customHeight="1">
      <c r="A31" s="30" t="s">
        <v>180</v>
      </c>
      <c r="B31" s="204" t="s">
        <v>188</v>
      </c>
      <c r="C31" s="204" t="s">
        <v>190</v>
      </c>
      <c r="D31" s="204" t="s">
        <v>191</v>
      </c>
      <c r="E31" s="204" t="s">
        <v>187</v>
      </c>
      <c r="F31" s="141"/>
      <c r="G31" s="30" t="s">
        <v>180</v>
      </c>
      <c r="H31" s="204" t="s">
        <v>188</v>
      </c>
      <c r="I31" s="204" t="s">
        <v>190</v>
      </c>
      <c r="J31" s="204" t="s">
        <v>191</v>
      </c>
      <c r="K31" s="204" t="s">
        <v>187</v>
      </c>
      <c r="L31" s="141"/>
    </row>
    <row r="32" spans="1:12" ht="89.25">
      <c r="A32" s="202" t="s">
        <v>181</v>
      </c>
      <c r="B32" s="204" t="s">
        <v>232</v>
      </c>
      <c r="C32" s="234" t="s">
        <v>250</v>
      </c>
      <c r="D32" s="204"/>
      <c r="E32" s="204"/>
      <c r="F32" s="141"/>
      <c r="G32" s="202" t="s">
        <v>181</v>
      </c>
      <c r="H32" s="204" t="s">
        <v>234</v>
      </c>
      <c r="I32" s="234" t="s">
        <v>251</v>
      </c>
      <c r="J32" s="204"/>
      <c r="K32" s="204"/>
      <c r="L32" s="141"/>
    </row>
    <row r="33" spans="1:12" ht="13.15" customHeight="1">
      <c r="A33" s="10" t="s">
        <v>233</v>
      </c>
      <c r="B33" s="205" t="s">
        <v>249</v>
      </c>
      <c r="C33" s="17"/>
      <c r="D33" s="204"/>
      <c r="E33" s="204"/>
      <c r="F33" s="141"/>
      <c r="G33" s="10" t="s">
        <v>233</v>
      </c>
      <c r="H33" s="205" t="s">
        <v>249</v>
      </c>
      <c r="I33" s="17"/>
      <c r="J33" s="204"/>
      <c r="K33" s="204"/>
      <c r="L33" s="141"/>
    </row>
    <row r="34" spans="1:12" ht="13.15" customHeight="1">
      <c r="A34" s="30" t="s">
        <v>182</v>
      </c>
      <c r="B34" s="204" t="s">
        <v>247</v>
      </c>
      <c r="C34" s="204" t="s">
        <v>248</v>
      </c>
      <c r="D34" s="204" t="s">
        <v>119</v>
      </c>
      <c r="E34" s="17" t="s">
        <v>101</v>
      </c>
      <c r="F34" s="141"/>
      <c r="G34" s="30" t="s">
        <v>182</v>
      </c>
      <c r="H34" s="204" t="s">
        <v>177</v>
      </c>
      <c r="I34" s="204" t="s">
        <v>235</v>
      </c>
      <c r="J34" s="204" t="s">
        <v>119</v>
      </c>
      <c r="K34" s="17" t="s">
        <v>101</v>
      </c>
      <c r="L34" s="141"/>
    </row>
    <row r="35" spans="1:12" ht="13.15" customHeight="1">
      <c r="A35" s="30" t="s">
        <v>183</v>
      </c>
      <c r="B35" s="204" t="s">
        <v>247</v>
      </c>
      <c r="C35" s="204" t="s">
        <v>248</v>
      </c>
      <c r="D35" s="204" t="s">
        <v>119</v>
      </c>
      <c r="E35" t="s">
        <v>100</v>
      </c>
      <c r="F35" s="141"/>
      <c r="G35" s="30" t="s">
        <v>183</v>
      </c>
      <c r="H35" s="82" t="s">
        <v>236</v>
      </c>
      <c r="I35" s="172" t="s">
        <v>237</v>
      </c>
      <c r="J35" s="204" t="s">
        <v>119</v>
      </c>
      <c r="K35" t="s">
        <v>100</v>
      </c>
      <c r="L35" s="141"/>
    </row>
    <row r="36" spans="1:12" ht="13.15" customHeight="1">
      <c r="A36" s="30" t="s">
        <v>88</v>
      </c>
      <c r="B36" s="204" t="s">
        <v>247</v>
      </c>
      <c r="C36" s="204" t="s">
        <v>248</v>
      </c>
      <c r="D36" s="204" t="s">
        <v>119</v>
      </c>
      <c r="E36" t="s">
        <v>101</v>
      </c>
      <c r="F36" s="141"/>
      <c r="G36" s="30" t="s">
        <v>88</v>
      </c>
      <c r="H36" s="82" t="s">
        <v>236</v>
      </c>
      <c r="I36" s="172" t="s">
        <v>237</v>
      </c>
      <c r="J36" s="204" t="s">
        <v>119</v>
      </c>
      <c r="K36" t="s">
        <v>101</v>
      </c>
      <c r="L36" s="141"/>
    </row>
    <row r="37" spans="1:12" ht="13.15" customHeight="1">
      <c r="A37" s="30" t="s">
        <v>89</v>
      </c>
      <c r="B37" s="204" t="s">
        <v>247</v>
      </c>
      <c r="C37" s="204" t="s">
        <v>248</v>
      </c>
      <c r="D37" s="204" t="s">
        <v>119</v>
      </c>
      <c r="E37" t="s">
        <v>101</v>
      </c>
      <c r="F37" s="141"/>
      <c r="G37" s="30" t="s">
        <v>89</v>
      </c>
      <c r="H37" s="82" t="s">
        <v>236</v>
      </c>
      <c r="I37" s="172" t="s">
        <v>237</v>
      </c>
      <c r="J37" s="204" t="s">
        <v>119</v>
      </c>
      <c r="K37" t="s">
        <v>101</v>
      </c>
      <c r="L37" s="141"/>
    </row>
    <row r="38" spans="1:12" ht="13.15" customHeight="1">
      <c r="A38" s="30" t="s">
        <v>184</v>
      </c>
      <c r="B38" s="204" t="s">
        <v>247</v>
      </c>
      <c r="C38" s="205" t="s">
        <v>192</v>
      </c>
      <c r="D38" s="198"/>
      <c r="E38" s="17"/>
      <c r="F38" s="200"/>
      <c r="G38" s="30" t="s">
        <v>184</v>
      </c>
      <c r="H38" s="17" t="s">
        <v>177</v>
      </c>
      <c r="I38" s="205" t="s">
        <v>192</v>
      </c>
      <c r="J38" s="198"/>
      <c r="K38" s="17"/>
      <c r="L38" s="200"/>
    </row>
    <row r="39" spans="1:12" ht="13.15" customHeight="1">
      <c r="A39" s="30" t="s">
        <v>185</v>
      </c>
      <c r="B39" s="204" t="s">
        <v>247</v>
      </c>
      <c r="C39" s="205" t="s">
        <v>192</v>
      </c>
      <c r="D39" s="198"/>
      <c r="E39" s="17"/>
      <c r="F39" s="200"/>
      <c r="G39" s="30" t="s">
        <v>185</v>
      </c>
      <c r="H39" s="17" t="s">
        <v>177</v>
      </c>
      <c r="I39" s="205" t="s">
        <v>192</v>
      </c>
      <c r="J39" s="198"/>
      <c r="K39" s="17"/>
      <c r="L39" s="200"/>
    </row>
    <row r="40" spans="1:12" ht="13.5" customHeight="1">
      <c r="A40" s="132"/>
      <c r="B40" s="133"/>
      <c r="C40" s="134"/>
      <c r="D40" s="134"/>
      <c r="E40" s="134"/>
      <c r="F40" s="135"/>
      <c r="G40" s="132"/>
      <c r="H40" s="133"/>
      <c r="I40" s="134"/>
      <c r="J40" s="134"/>
      <c r="K40" s="134"/>
      <c r="L40" s="135"/>
    </row>
    <row r="41" spans="1:12" ht="13.15" customHeight="1">
      <c r="A41" s="289" t="s">
        <v>97</v>
      </c>
      <c r="B41" s="291"/>
      <c r="C41" s="289" t="s">
        <v>98</v>
      </c>
      <c r="D41" s="291"/>
      <c r="E41" s="289" t="s">
        <v>99</v>
      </c>
      <c r="F41" s="291"/>
      <c r="G41" s="289" t="s">
        <v>97</v>
      </c>
      <c r="H41" s="291"/>
      <c r="I41" s="289" t="s">
        <v>98</v>
      </c>
      <c r="J41" s="291"/>
      <c r="K41" s="289" t="s">
        <v>99</v>
      </c>
      <c r="L41" s="291"/>
    </row>
    <row r="42" spans="1:12" ht="12.75" customHeight="1">
      <c r="A42" s="136" t="str">
        <f>B24</f>
        <v>Marine</v>
      </c>
      <c r="B42" s="137"/>
      <c r="C42" s="123"/>
      <c r="D42" s="138"/>
      <c r="E42" s="139"/>
      <c r="F42" s="138"/>
      <c r="G42" s="136" t="str">
        <f>H24</f>
        <v>Magenta</v>
      </c>
      <c r="H42" s="137"/>
      <c r="I42" s="123"/>
      <c r="J42" s="138"/>
      <c r="K42" s="139"/>
      <c r="L42" s="138"/>
    </row>
    <row r="43" spans="1:12" ht="12.75" customHeight="1">
      <c r="A43" s="136"/>
      <c r="B43" s="138"/>
      <c r="C43" s="127"/>
      <c r="D43" s="140"/>
      <c r="E43" s="127"/>
      <c r="F43" s="141"/>
      <c r="G43" s="136"/>
      <c r="H43" s="138"/>
      <c r="I43" s="127"/>
      <c r="J43" s="140"/>
      <c r="K43" s="127"/>
      <c r="L43" s="141"/>
    </row>
    <row r="44" spans="1:12" ht="13.15" customHeight="1">
      <c r="A44" s="127"/>
      <c r="B44" s="140"/>
      <c r="C44" s="127"/>
      <c r="D44" s="140"/>
      <c r="E44" s="127"/>
      <c r="F44" s="141"/>
      <c r="G44" s="127"/>
      <c r="H44" s="140"/>
      <c r="I44" s="127"/>
      <c r="J44" s="140"/>
      <c r="K44" s="127"/>
      <c r="L44" s="141"/>
    </row>
    <row r="45" spans="1:12" ht="13.15" customHeight="1">
      <c r="A45" s="127"/>
      <c r="B45" s="140"/>
      <c r="C45" s="127"/>
      <c r="D45" s="140"/>
      <c r="E45" s="127"/>
      <c r="F45" s="141"/>
      <c r="G45" s="127"/>
      <c r="H45" s="140"/>
      <c r="I45" s="127"/>
      <c r="J45" s="140"/>
      <c r="K45" s="127"/>
      <c r="L45" s="141"/>
    </row>
    <row r="46" spans="1:12" ht="13.15" customHeight="1">
      <c r="A46" s="132"/>
      <c r="B46" s="142"/>
      <c r="C46" s="143"/>
      <c r="D46" s="142"/>
      <c r="E46" s="143"/>
      <c r="F46" s="144"/>
      <c r="G46" s="132"/>
      <c r="H46" s="142"/>
      <c r="I46" s="143"/>
      <c r="J46" s="142"/>
      <c r="K46" s="143"/>
      <c r="L46" s="144"/>
    </row>
    <row r="47" spans="1:12" ht="19.5" customHeight="1">
      <c r="A47" s="286" t="s">
        <v>68</v>
      </c>
      <c r="B47" s="286"/>
      <c r="C47" s="286"/>
      <c r="D47" s="286"/>
      <c r="E47" s="286"/>
      <c r="F47" s="286"/>
      <c r="G47" s="286" t="s">
        <v>68</v>
      </c>
      <c r="H47" s="286"/>
      <c r="I47" s="286"/>
      <c r="J47" s="286"/>
      <c r="K47" s="286"/>
      <c r="L47" s="286"/>
    </row>
    <row r="48" spans="1:12" ht="13.15" customHeight="1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</sheetData>
  <mergeCells count="13">
    <mergeCell ref="G47:L47"/>
    <mergeCell ref="A1:L1"/>
    <mergeCell ref="G8:L8"/>
    <mergeCell ref="G9:L22"/>
    <mergeCell ref="G41:H41"/>
    <mergeCell ref="I41:J41"/>
    <mergeCell ref="K41:L41"/>
    <mergeCell ref="A47:F47"/>
    <mergeCell ref="A41:B41"/>
    <mergeCell ref="C41:D41"/>
    <mergeCell ref="E41:F41"/>
    <mergeCell ref="A8:F8"/>
    <mergeCell ref="A9:F22"/>
  </mergeCells>
  <pageMargins left="0.7" right="0.7" top="0.75" bottom="0.75" header="0.3" footer="0.3"/>
  <pageSetup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0C03B-D901-4EC4-936A-2E48ACA9287E}">
  <sheetPr>
    <pageSetUpPr fitToPage="1"/>
  </sheetPr>
  <dimension ref="A1:E56"/>
  <sheetViews>
    <sheetView view="pageBreakPreview" zoomScaleNormal="50" zoomScaleSheetLayoutView="100" workbookViewId="0">
      <selection activeCell="C12" sqref="C12"/>
    </sheetView>
  </sheetViews>
  <sheetFormatPr defaultColWidth="8.85546875" defaultRowHeight="12.75"/>
  <cols>
    <col min="1" max="1" width="25.28515625" style="82" customWidth="1"/>
    <col min="2" max="2" width="20.7109375" style="82" customWidth="1"/>
    <col min="3" max="3" width="40.7109375" style="82" customWidth="1"/>
    <col min="4" max="4" width="20.7109375" style="82" customWidth="1"/>
    <col min="5" max="5" width="41" style="82" customWidth="1"/>
    <col min="6" max="16384" width="8.85546875" style="82"/>
  </cols>
  <sheetData>
    <row r="1" spans="1:5" ht="37.9" customHeight="1">
      <c r="A1" s="303"/>
      <c r="B1" s="303"/>
      <c r="C1" s="303"/>
      <c r="D1" s="303"/>
      <c r="E1" s="303"/>
    </row>
    <row r="2" spans="1:5" ht="12.75" customHeight="1">
      <c r="A2" s="85"/>
      <c r="B2" s="86"/>
      <c r="C2" s="86"/>
      <c r="D2" s="86"/>
      <c r="E2" s="86"/>
    </row>
    <row r="3" spans="1:5" ht="12.75" customHeight="1">
      <c r="A3" s="176" t="s">
        <v>26</v>
      </c>
      <c r="B3" s="177" t="s">
        <v>21</v>
      </c>
      <c r="C3" s="177" t="s">
        <v>22</v>
      </c>
      <c r="D3" s="177" t="s">
        <v>18</v>
      </c>
      <c r="E3" s="177" t="s">
        <v>23</v>
      </c>
    </row>
    <row r="4" spans="1:5" ht="79.900000000000006" customHeight="1">
      <c r="A4" s="180" t="s">
        <v>24</v>
      </c>
      <c r="B4" s="181" t="s">
        <v>212</v>
      </c>
      <c r="C4" s="181" t="s">
        <v>118</v>
      </c>
      <c r="D4" s="180" t="s">
        <v>25</v>
      </c>
      <c r="E4" s="182"/>
    </row>
    <row r="5" spans="1:5" ht="79.900000000000006" customHeight="1">
      <c r="A5" s="180" t="s">
        <v>4</v>
      </c>
      <c r="B5" s="180" t="s">
        <v>92</v>
      </c>
      <c r="C5" s="180" t="s">
        <v>9</v>
      </c>
      <c r="D5" s="180" t="s">
        <v>25</v>
      </c>
      <c r="E5" s="180"/>
    </row>
    <row r="6" spans="1:5" ht="79.900000000000006" customHeight="1">
      <c r="A6" s="180" t="s">
        <v>7</v>
      </c>
      <c r="B6" s="180" t="s">
        <v>124</v>
      </c>
      <c r="C6" s="180" t="s">
        <v>91</v>
      </c>
      <c r="D6" s="180" t="s">
        <v>25</v>
      </c>
      <c r="E6" s="180"/>
    </row>
    <row r="7" spans="1:5" ht="12.75" customHeight="1">
      <c r="A7" s="304" t="s">
        <v>121</v>
      </c>
      <c r="B7" s="305" t="s">
        <v>122</v>
      </c>
      <c r="C7" s="174"/>
      <c r="D7" s="306" t="s">
        <v>73</v>
      </c>
      <c r="E7" s="304"/>
    </row>
    <row r="8" spans="1:5" ht="12.75" customHeight="1">
      <c r="A8" s="304"/>
      <c r="B8" s="305"/>
      <c r="C8" s="173"/>
      <c r="D8" s="306"/>
      <c r="E8" s="304"/>
    </row>
    <row r="9" spans="1:5" ht="12.75" customHeight="1">
      <c r="A9" s="304"/>
      <c r="B9" s="305"/>
      <c r="C9" s="173" t="s">
        <v>120</v>
      </c>
      <c r="D9" s="306"/>
      <c r="E9" s="304"/>
    </row>
    <row r="10" spans="1:5" ht="12.75" customHeight="1">
      <c r="A10" s="304"/>
      <c r="B10" s="305"/>
      <c r="C10" s="173"/>
      <c r="D10" s="306"/>
      <c r="E10" s="304"/>
    </row>
    <row r="11" spans="1:5" ht="12.75" customHeight="1">
      <c r="A11" s="304"/>
      <c r="B11" s="305"/>
      <c r="C11" s="173" t="s">
        <v>194</v>
      </c>
      <c r="D11" s="306"/>
      <c r="E11" s="304"/>
    </row>
    <row r="12" spans="1:5" ht="12.75" customHeight="1">
      <c r="A12" s="304"/>
      <c r="B12" s="305"/>
      <c r="C12" s="173" t="s">
        <v>193</v>
      </c>
      <c r="D12" s="306"/>
      <c r="E12" s="304"/>
    </row>
    <row r="13" spans="1:5" ht="12.75" customHeight="1">
      <c r="A13" s="304"/>
      <c r="B13" s="305"/>
      <c r="C13" s="173"/>
      <c r="D13" s="306"/>
      <c r="E13" s="304"/>
    </row>
    <row r="14" spans="1:5" ht="12.75" customHeight="1">
      <c r="A14" s="304"/>
      <c r="B14" s="305"/>
      <c r="C14" s="173" t="s">
        <v>195</v>
      </c>
      <c r="D14" s="306"/>
      <c r="E14" s="304"/>
    </row>
    <row r="15" spans="1:5" ht="12.75" customHeight="1">
      <c r="A15" s="304"/>
      <c r="B15" s="305"/>
      <c r="C15" s="173" t="s">
        <v>193</v>
      </c>
      <c r="D15" s="306"/>
      <c r="E15" s="304"/>
    </row>
    <row r="16" spans="1:5" ht="12.75" customHeight="1">
      <c r="A16" s="304"/>
      <c r="B16" s="305"/>
      <c r="C16" s="173"/>
      <c r="D16" s="306"/>
      <c r="E16" s="304"/>
    </row>
    <row r="17" spans="1:5" ht="12.75" customHeight="1">
      <c r="A17" s="304"/>
      <c r="B17" s="305"/>
      <c r="C17" s="173" t="s">
        <v>196</v>
      </c>
      <c r="D17" s="306"/>
      <c r="E17" s="304"/>
    </row>
    <row r="18" spans="1:5" ht="12.75" customHeight="1">
      <c r="A18" s="304"/>
      <c r="B18" s="305"/>
      <c r="C18" s="173" t="s">
        <v>197</v>
      </c>
      <c r="D18" s="306"/>
      <c r="E18" s="304"/>
    </row>
    <row r="19" spans="1:5" ht="12.75" customHeight="1">
      <c r="A19" s="304"/>
      <c r="B19" s="305"/>
      <c r="C19" s="173" t="s">
        <v>198</v>
      </c>
      <c r="D19" s="306"/>
      <c r="E19" s="304"/>
    </row>
    <row r="20" spans="1:5" ht="12.75" customHeight="1">
      <c r="A20" s="304"/>
      <c r="B20" s="305"/>
      <c r="C20" s="173" t="s">
        <v>199</v>
      </c>
      <c r="D20" s="306"/>
      <c r="E20" s="304"/>
    </row>
    <row r="21" spans="1:5" ht="12.75" customHeight="1">
      <c r="A21" s="304"/>
      <c r="B21" s="305"/>
      <c r="C21" s="173" t="s">
        <v>200</v>
      </c>
      <c r="D21" s="306"/>
      <c r="E21" s="304"/>
    </row>
    <row r="22" spans="1:5" ht="12.75" customHeight="1">
      <c r="A22" s="304"/>
      <c r="B22" s="305"/>
      <c r="C22" s="173"/>
      <c r="D22" s="306"/>
      <c r="E22" s="304"/>
    </row>
    <row r="23" spans="1:5" ht="12.75" customHeight="1">
      <c r="A23" s="304"/>
      <c r="B23" s="305"/>
      <c r="C23" s="173" t="s">
        <v>201</v>
      </c>
      <c r="D23" s="306"/>
      <c r="E23" s="304"/>
    </row>
    <row r="24" spans="1:5" ht="12.75" customHeight="1">
      <c r="A24" s="304"/>
      <c r="B24" s="305"/>
      <c r="C24" s="173" t="s">
        <v>202</v>
      </c>
      <c r="D24" s="306"/>
      <c r="E24" s="304"/>
    </row>
    <row r="25" spans="1:5" ht="12.75" customHeight="1">
      <c r="A25" s="304"/>
      <c r="B25" s="305"/>
      <c r="C25" s="173" t="s">
        <v>203</v>
      </c>
      <c r="D25" s="306"/>
      <c r="E25" s="304"/>
    </row>
    <row r="26" spans="1:5" ht="12.75" customHeight="1">
      <c r="A26" s="304"/>
      <c r="B26" s="305"/>
      <c r="C26" s="173" t="s">
        <v>204</v>
      </c>
      <c r="D26" s="306"/>
      <c r="E26" s="304"/>
    </row>
    <row r="27" spans="1:5" ht="12.75" customHeight="1">
      <c r="A27" s="304"/>
      <c r="B27" s="305"/>
      <c r="C27" s="173" t="s">
        <v>205</v>
      </c>
      <c r="D27" s="306"/>
      <c r="E27" s="304"/>
    </row>
    <row r="28" spans="1:5" ht="12.75" customHeight="1">
      <c r="A28" s="304"/>
      <c r="B28" s="305"/>
      <c r="C28" s="173" t="s">
        <v>206</v>
      </c>
      <c r="D28" s="306"/>
      <c r="E28" s="304"/>
    </row>
    <row r="29" spans="1:5" ht="12.75" customHeight="1">
      <c r="A29" s="304"/>
      <c r="B29" s="305"/>
      <c r="C29" s="173" t="s">
        <v>207</v>
      </c>
      <c r="D29" s="306"/>
      <c r="E29" s="304"/>
    </row>
    <row r="30" spans="1:5" ht="12.75" customHeight="1">
      <c r="A30" s="304"/>
      <c r="B30" s="305"/>
      <c r="C30" s="173" t="s">
        <v>208</v>
      </c>
      <c r="D30" s="306"/>
      <c r="E30" s="304"/>
    </row>
    <row r="31" spans="1:5" ht="12.75" customHeight="1">
      <c r="A31" s="304"/>
      <c r="B31" s="305"/>
      <c r="C31" s="173" t="s">
        <v>209</v>
      </c>
      <c r="D31" s="306"/>
      <c r="E31" s="304"/>
    </row>
    <row r="32" spans="1:5" ht="12.75" customHeight="1">
      <c r="A32" s="304"/>
      <c r="B32" s="305"/>
      <c r="C32" s="173" t="s">
        <v>210</v>
      </c>
      <c r="D32" s="306"/>
      <c r="E32" s="304"/>
    </row>
    <row r="33" spans="1:5" ht="12.75" customHeight="1">
      <c r="A33" s="304"/>
      <c r="B33" s="305"/>
      <c r="C33" s="173" t="s">
        <v>211</v>
      </c>
      <c r="D33" s="306"/>
      <c r="E33" s="304"/>
    </row>
    <row r="34" spans="1:5" ht="12.75" customHeight="1">
      <c r="A34" s="304"/>
      <c r="B34" s="305"/>
      <c r="C34" s="173"/>
      <c r="D34" s="306"/>
      <c r="E34" s="304"/>
    </row>
    <row r="35" spans="1:5" ht="12.75" customHeight="1">
      <c r="A35" s="304"/>
      <c r="B35" s="305"/>
      <c r="C35" s="175"/>
      <c r="D35" s="306"/>
      <c r="E35" s="304"/>
    </row>
    <row r="36" spans="1:5" ht="99.6" customHeight="1">
      <c r="A36" s="180" t="s">
        <v>8</v>
      </c>
      <c r="B36" s="180" t="s">
        <v>78</v>
      </c>
      <c r="C36" s="185"/>
      <c r="D36" s="180" t="s">
        <v>25</v>
      </c>
      <c r="E36" s="180"/>
    </row>
    <row r="37" spans="1:5" ht="100.15" customHeight="1">
      <c r="A37" s="183" t="s">
        <v>79</v>
      </c>
      <c r="B37" s="180" t="s">
        <v>118</v>
      </c>
      <c r="C37" s="181" t="s">
        <v>118</v>
      </c>
      <c r="D37" s="180" t="s">
        <v>118</v>
      </c>
      <c r="E37" s="184"/>
    </row>
    <row r="38" spans="1:5" ht="79.900000000000006" customHeight="1">
      <c r="A38" s="180" t="s">
        <v>55</v>
      </c>
      <c r="B38" s="180"/>
      <c r="C38" s="180"/>
      <c r="D38" s="180" t="s">
        <v>56</v>
      </c>
      <c r="E38" s="180"/>
    </row>
    <row r="39" spans="1:5" ht="79.900000000000006" customHeight="1">
      <c r="A39" s="180"/>
      <c r="B39" s="180"/>
      <c r="C39" s="180"/>
      <c r="D39" s="180"/>
      <c r="E39" s="180"/>
    </row>
    <row r="40" spans="1:5" ht="5.0999999999999996" customHeight="1">
      <c r="A40" s="178"/>
      <c r="B40" s="179"/>
      <c r="C40" s="179"/>
      <c r="D40" s="179"/>
      <c r="E40" s="179"/>
    </row>
    <row r="41" spans="1:5">
      <c r="A41" s="307" t="s">
        <v>83</v>
      </c>
      <c r="B41" s="308"/>
      <c r="C41" s="308"/>
      <c r="D41" s="308"/>
      <c r="E41" s="308"/>
    </row>
    <row r="42" spans="1:5" ht="5.0999999999999996" customHeight="1">
      <c r="A42" s="87"/>
      <c r="B42" s="88"/>
      <c r="C42" s="88"/>
      <c r="D42" s="88"/>
      <c r="E42" s="88"/>
    </row>
    <row r="43" spans="1:5" ht="20.100000000000001" customHeight="1">
      <c r="A43" s="89"/>
      <c r="B43" s="90"/>
      <c r="C43" s="83" t="s">
        <v>81</v>
      </c>
      <c r="D43" s="83"/>
      <c r="E43" s="83"/>
    </row>
    <row r="44" spans="1:5" ht="20.100000000000001" customHeight="1">
      <c r="A44" s="91"/>
      <c r="B44" s="84"/>
      <c r="C44" s="83" t="s">
        <v>80</v>
      </c>
      <c r="D44" s="83"/>
      <c r="E44" s="83"/>
    </row>
    <row r="45" spans="1:5" ht="20.100000000000001" customHeight="1">
      <c r="A45" s="89"/>
      <c r="B45" s="90"/>
      <c r="C45" s="83" t="s">
        <v>125</v>
      </c>
      <c r="D45" s="83"/>
      <c r="E45" s="83"/>
    </row>
    <row r="46" spans="1:5" ht="20.100000000000001" customHeight="1">
      <c r="A46" s="89"/>
      <c r="B46" s="90"/>
      <c r="C46" s="83" t="s">
        <v>82</v>
      </c>
      <c r="D46" s="83"/>
      <c r="E46" s="83"/>
    </row>
    <row r="47" spans="1:5" ht="20.100000000000001" customHeight="1">
      <c r="A47" s="92"/>
      <c r="B47" s="93"/>
      <c r="C47" s="93"/>
      <c r="D47" s="93"/>
      <c r="E47" s="93"/>
    </row>
    <row r="48" spans="1:5" ht="20.100000000000001" customHeight="1">
      <c r="A48" s="301" t="s">
        <v>68</v>
      </c>
      <c r="B48" s="302"/>
      <c r="C48" s="302"/>
      <c r="D48" s="302"/>
      <c r="E48" s="302"/>
    </row>
    <row r="49" spans="1:5">
      <c r="A49" s="83"/>
      <c r="B49" s="83"/>
      <c r="C49" s="83"/>
      <c r="D49" s="83"/>
      <c r="E49" s="83"/>
    </row>
    <row r="50" spans="1:5">
      <c r="A50" s="83"/>
      <c r="B50" s="83"/>
      <c r="C50" s="83"/>
      <c r="D50" s="83"/>
      <c r="E50" s="83"/>
    </row>
    <row r="51" spans="1:5">
      <c r="A51" s="83"/>
      <c r="B51" s="83"/>
      <c r="C51" s="83"/>
      <c r="D51" s="83"/>
      <c r="E51" s="83"/>
    </row>
    <row r="52" spans="1:5">
      <c r="A52" s="83"/>
      <c r="B52" s="83"/>
      <c r="C52" s="83"/>
      <c r="D52" s="83"/>
      <c r="E52" s="83"/>
    </row>
    <row r="53" spans="1:5">
      <c r="A53" s="83"/>
      <c r="B53" s="83"/>
      <c r="C53" s="83"/>
      <c r="D53" s="83"/>
      <c r="E53" s="83"/>
    </row>
    <row r="54" spans="1:5">
      <c r="A54" s="83"/>
      <c r="B54" s="83"/>
      <c r="C54" s="83"/>
      <c r="D54" s="83"/>
      <c r="E54" s="83"/>
    </row>
    <row r="55" spans="1:5">
      <c r="A55" s="83"/>
      <c r="B55" s="83"/>
      <c r="C55" s="83"/>
      <c r="D55" s="83"/>
      <c r="E55" s="83"/>
    </row>
    <row r="56" spans="1:5">
      <c r="A56" s="83"/>
      <c r="B56" s="83"/>
      <c r="C56" s="83"/>
      <c r="D56" s="83"/>
      <c r="E56" s="83"/>
    </row>
  </sheetData>
  <mergeCells count="7">
    <mergeCell ref="A48:E48"/>
    <mergeCell ref="A1:E1"/>
    <mergeCell ref="A7:A35"/>
    <mergeCell ref="B7:B35"/>
    <mergeCell ref="D7:D35"/>
    <mergeCell ref="A41:E41"/>
    <mergeCell ref="E7:E35"/>
  </mergeCells>
  <printOptions horizontalCentered="1" verticalCentered="1"/>
  <pageMargins left="0.35433070866141736" right="0.35433070866141736" top="0.59055118110236227" bottom="0.59055118110236227" header="0.51181102362204722" footer="0.11811023622047245"/>
  <pageSetup paperSize="9" scale="44" orientation="landscape" r:id="rId1"/>
  <headerFooter alignWithMargins="0">
    <oddFooter>&amp;C&amp;P&amp;D&amp;F&amp;A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view="pageBreakPreview" zoomScaleNormal="90" zoomScaleSheetLayoutView="100" workbookViewId="0">
      <selection activeCell="F29" sqref="F29"/>
    </sheetView>
  </sheetViews>
  <sheetFormatPr defaultColWidth="8.85546875" defaultRowHeight="12.75"/>
  <cols>
    <col min="1" max="1" width="18.42578125" customWidth="1"/>
    <col min="2" max="2" width="54.7109375" customWidth="1"/>
    <col min="3" max="3" width="12.85546875" customWidth="1"/>
    <col min="4" max="10" width="15.7109375" customWidth="1"/>
    <col min="21" max="21" width="8.85546875" customWidth="1"/>
  </cols>
  <sheetData>
    <row r="1" spans="1:10" ht="37.9" customHeight="1">
      <c r="A1" s="309"/>
      <c r="B1" s="310"/>
      <c r="C1" s="310"/>
      <c r="D1" s="310"/>
      <c r="E1" s="310"/>
      <c r="F1" s="310"/>
      <c r="G1" s="310"/>
      <c r="H1" s="310"/>
      <c r="I1" s="310"/>
      <c r="J1" s="311"/>
    </row>
    <row r="2" spans="1:10" ht="12.75" customHeight="1">
      <c r="A2" s="32"/>
      <c r="B2" s="33"/>
      <c r="C2" s="33"/>
      <c r="D2" s="33"/>
      <c r="E2" s="33"/>
      <c r="F2" s="33"/>
      <c r="G2" s="33"/>
      <c r="H2" s="33"/>
      <c r="I2" s="33"/>
      <c r="J2" s="34"/>
    </row>
    <row r="3" spans="1:10" ht="12.75" customHeight="1">
      <c r="A3" s="23" t="s">
        <v>44</v>
      </c>
      <c r="B3" s="59" t="str">
        <f>'STYLE INFORMATION'!B3</f>
        <v>UP0856</v>
      </c>
      <c r="C3" s="17"/>
      <c r="D3" s="29" t="s">
        <v>28</v>
      </c>
      <c r="E3" s="171">
        <f>'STYLE INFORMATION'!E5</f>
        <v>45736</v>
      </c>
      <c r="F3" s="35"/>
      <c r="G3" s="36"/>
      <c r="H3" s="36"/>
      <c r="I3" s="37"/>
      <c r="J3" s="38" t="s">
        <v>32</v>
      </c>
    </row>
    <row r="4" spans="1:10" ht="12.75" customHeight="1">
      <c r="A4" s="23" t="s">
        <v>30</v>
      </c>
      <c r="B4" s="31" t="str">
        <f>'STYLE INFORMATION'!B4</f>
        <v>TBC</v>
      </c>
      <c r="C4" s="17"/>
      <c r="D4" s="29"/>
      <c r="E4" s="60"/>
      <c r="G4" s="21"/>
      <c r="H4" s="21"/>
      <c r="I4" s="31"/>
      <c r="J4" s="79"/>
    </row>
    <row r="5" spans="1:10" ht="12.75" customHeight="1">
      <c r="A5" s="23" t="s">
        <v>34</v>
      </c>
      <c r="B5" s="31" t="str">
        <f>'STYLE INFORMATION'!B6</f>
        <v xml:space="preserve"> 7" length</v>
      </c>
      <c r="C5" s="17"/>
      <c r="D5" s="29"/>
      <c r="E5" s="60"/>
      <c r="G5" s="21"/>
      <c r="H5" s="21"/>
      <c r="I5" s="27"/>
      <c r="J5" s="79"/>
    </row>
    <row r="6" spans="1:10" ht="12.75" customHeight="1">
      <c r="A6" s="23" t="s">
        <v>33</v>
      </c>
      <c r="B6" s="17" t="str">
        <f>'STYLE INFORMATION'!B7</f>
        <v>UP0820 S'24/25 with changes</v>
      </c>
      <c r="C6" s="17"/>
      <c r="D6" s="29"/>
      <c r="E6" s="60"/>
      <c r="G6" s="21"/>
      <c r="H6" s="21"/>
      <c r="J6" s="79"/>
    </row>
    <row r="7" spans="1:10" ht="12.75" customHeight="1">
      <c r="A7" s="39"/>
      <c r="B7" s="27"/>
      <c r="C7" s="94"/>
      <c r="D7" s="27"/>
      <c r="E7" s="29"/>
      <c r="F7" s="21"/>
      <c r="G7" s="21"/>
      <c r="H7" s="21"/>
      <c r="J7" s="40"/>
    </row>
    <row r="8" spans="1:10" ht="12.75" customHeight="1">
      <c r="A8" s="30"/>
      <c r="B8" s="57"/>
      <c r="C8" s="94"/>
      <c r="D8" s="17"/>
      <c r="E8" s="17"/>
      <c r="F8" s="98"/>
      <c r="G8" s="44"/>
      <c r="H8" s="44"/>
      <c r="I8" s="44"/>
      <c r="J8" s="45"/>
    </row>
    <row r="9" spans="1:10" s="19" customFormat="1" ht="12.75" customHeight="1">
      <c r="A9" s="77" t="s">
        <v>35</v>
      </c>
      <c r="B9" s="95" t="s">
        <v>36</v>
      </c>
      <c r="C9" s="97" t="s">
        <v>231</v>
      </c>
      <c r="D9" s="96" t="s">
        <v>57</v>
      </c>
      <c r="E9" s="108" t="s">
        <v>37</v>
      </c>
      <c r="F9" s="96" t="s">
        <v>57</v>
      </c>
      <c r="G9" s="72" t="s">
        <v>37</v>
      </c>
      <c r="H9" s="72" t="s">
        <v>57</v>
      </c>
      <c r="I9" s="72" t="s">
        <v>57</v>
      </c>
      <c r="J9" s="73" t="s">
        <v>38</v>
      </c>
    </row>
    <row r="10" spans="1:10" ht="12.75" customHeight="1">
      <c r="A10" s="186">
        <v>1</v>
      </c>
      <c r="B10" s="207" t="s">
        <v>126</v>
      </c>
      <c r="C10" s="192">
        <v>48</v>
      </c>
      <c r="D10" s="191"/>
      <c r="E10" s="192"/>
      <c r="F10" s="74"/>
      <c r="G10" s="149"/>
      <c r="H10" s="74"/>
      <c r="I10" s="105"/>
      <c r="J10" s="192"/>
    </row>
    <row r="11" spans="1:10" ht="12.75" customHeight="1">
      <c r="A11" s="187">
        <v>1</v>
      </c>
      <c r="B11" s="103" t="s">
        <v>127</v>
      </c>
      <c r="C11" s="187">
        <v>36.5</v>
      </c>
      <c r="D11" s="68"/>
      <c r="E11" s="147"/>
      <c r="F11" s="71"/>
      <c r="G11" s="150"/>
      <c r="H11" s="71"/>
      <c r="I11" s="106"/>
      <c r="J11" s="187"/>
    </row>
    <row r="12" spans="1:10" ht="12.75" customHeight="1">
      <c r="A12" s="187">
        <v>1</v>
      </c>
      <c r="B12" s="208" t="s">
        <v>213</v>
      </c>
      <c r="C12" s="209">
        <v>56.5</v>
      </c>
      <c r="D12" s="68"/>
      <c r="E12" s="147"/>
      <c r="F12" s="71"/>
      <c r="G12" s="150"/>
      <c r="H12" s="71"/>
      <c r="I12" s="106"/>
      <c r="J12" s="209"/>
    </row>
    <row r="13" spans="1:10" ht="12.75" customHeight="1">
      <c r="A13" s="187">
        <v>0.5</v>
      </c>
      <c r="B13" s="103" t="s">
        <v>128</v>
      </c>
      <c r="C13" s="209">
        <v>35</v>
      </c>
      <c r="D13" s="68"/>
      <c r="E13" s="147"/>
      <c r="F13" s="71"/>
      <c r="G13" s="150"/>
      <c r="H13" s="71"/>
      <c r="I13" s="106"/>
      <c r="J13" s="209"/>
    </row>
    <row r="14" spans="1:10" ht="12.75" customHeight="1">
      <c r="A14" s="187">
        <v>0.5</v>
      </c>
      <c r="B14" s="103" t="s">
        <v>129</v>
      </c>
      <c r="C14" s="209">
        <v>30</v>
      </c>
      <c r="D14" s="68"/>
      <c r="E14" s="147"/>
      <c r="F14" s="71"/>
      <c r="G14" s="150"/>
      <c r="H14" s="71"/>
      <c r="I14" s="106"/>
      <c r="J14" s="209"/>
    </row>
    <row r="15" spans="1:10" ht="12.75" customHeight="1">
      <c r="A15" s="187">
        <v>0.5</v>
      </c>
      <c r="B15" s="103" t="s">
        <v>130</v>
      </c>
      <c r="C15" s="187">
        <v>16</v>
      </c>
      <c r="D15" s="68"/>
      <c r="E15" s="147"/>
      <c r="F15" s="71"/>
      <c r="G15" s="150"/>
      <c r="H15" s="71"/>
      <c r="I15" s="106"/>
      <c r="J15" s="187"/>
    </row>
    <row r="16" spans="1:10" ht="12.75" customHeight="1">
      <c r="A16" s="187">
        <v>0.5</v>
      </c>
      <c r="B16" s="103" t="s">
        <v>95</v>
      </c>
      <c r="C16" s="187">
        <v>30.5</v>
      </c>
      <c r="D16" s="68"/>
      <c r="E16" s="147"/>
      <c r="F16" s="71"/>
      <c r="G16" s="150"/>
      <c r="H16" s="71"/>
      <c r="I16" s="106"/>
      <c r="J16" s="187"/>
    </row>
    <row r="17" spans="1:11" ht="12.75" customHeight="1">
      <c r="A17" s="187">
        <v>0.5</v>
      </c>
      <c r="B17" s="103" t="s">
        <v>96</v>
      </c>
      <c r="C17" s="147">
        <v>39.5</v>
      </c>
      <c r="D17" s="68"/>
      <c r="E17" s="147"/>
      <c r="F17" s="71"/>
      <c r="G17" s="150"/>
      <c r="H17" s="71"/>
      <c r="I17" s="106"/>
      <c r="J17" s="147"/>
    </row>
    <row r="18" spans="1:11" ht="12.75" customHeight="1">
      <c r="A18" s="187">
        <v>0</v>
      </c>
      <c r="B18" s="103" t="s">
        <v>131</v>
      </c>
      <c r="C18" s="187">
        <v>4</v>
      </c>
      <c r="D18" s="68"/>
      <c r="E18" s="147"/>
      <c r="F18" s="71"/>
      <c r="G18" s="150"/>
      <c r="H18" s="71"/>
      <c r="I18" s="106"/>
      <c r="J18" s="187"/>
    </row>
    <row r="19" spans="1:11" ht="12.75" customHeight="1">
      <c r="A19" s="187">
        <v>0</v>
      </c>
      <c r="B19" s="103" t="s">
        <v>214</v>
      </c>
      <c r="C19" s="187">
        <v>16.5</v>
      </c>
      <c r="D19" s="68"/>
      <c r="E19" s="147"/>
      <c r="F19" s="71"/>
      <c r="G19" s="150"/>
      <c r="H19" s="71"/>
      <c r="I19" s="106"/>
      <c r="J19" s="187"/>
    </row>
    <row r="20" spans="1:11" ht="12.75" customHeight="1">
      <c r="A20" s="187">
        <v>0</v>
      </c>
      <c r="B20" s="208" t="s">
        <v>215</v>
      </c>
      <c r="C20" s="209">
        <v>14</v>
      </c>
      <c r="D20" s="68"/>
      <c r="E20" s="147"/>
      <c r="F20" s="71"/>
      <c r="G20" s="150"/>
      <c r="H20" s="71"/>
      <c r="I20" s="106"/>
      <c r="J20" s="209"/>
    </row>
    <row r="21" spans="1:11" ht="12.75" customHeight="1">
      <c r="A21" s="206">
        <v>0</v>
      </c>
      <c r="B21" s="103" t="s">
        <v>216</v>
      </c>
      <c r="C21" s="78">
        <v>14</v>
      </c>
      <c r="D21" s="68"/>
      <c r="E21" s="147"/>
      <c r="F21" s="71"/>
      <c r="G21" s="150"/>
      <c r="H21" s="71"/>
      <c r="I21" s="106"/>
      <c r="J21" s="78"/>
    </row>
    <row r="22" spans="1:11" ht="12.75" customHeight="1">
      <c r="A22" s="206">
        <v>0</v>
      </c>
      <c r="B22" s="10" t="s">
        <v>217</v>
      </c>
      <c r="C22" s="78">
        <v>16</v>
      </c>
      <c r="D22" s="68"/>
      <c r="E22" s="147"/>
      <c r="F22" s="71"/>
      <c r="G22" s="150"/>
      <c r="H22" s="71"/>
      <c r="I22" s="106"/>
      <c r="J22" s="78"/>
    </row>
    <row r="23" spans="1:11" ht="12.75" customHeight="1">
      <c r="A23" s="187">
        <v>0</v>
      </c>
      <c r="B23" s="30" t="s">
        <v>218</v>
      </c>
      <c r="C23" s="187">
        <v>16</v>
      </c>
      <c r="D23" s="68"/>
      <c r="E23" s="147"/>
      <c r="F23" s="71"/>
      <c r="G23" s="150"/>
      <c r="H23" s="71"/>
      <c r="I23" s="106"/>
      <c r="J23" s="187"/>
    </row>
    <row r="24" spans="1:11" ht="12.75" customHeight="1">
      <c r="A24" s="187">
        <v>0</v>
      </c>
      <c r="B24" s="30" t="s">
        <v>219</v>
      </c>
      <c r="C24" s="187">
        <v>5</v>
      </c>
      <c r="D24" s="68"/>
      <c r="E24" s="147"/>
      <c r="F24" s="71"/>
      <c r="G24" s="150"/>
      <c r="H24" s="71"/>
      <c r="I24" s="106"/>
      <c r="J24" s="187"/>
    </row>
    <row r="25" spans="1:11" ht="12.75" customHeight="1">
      <c r="A25" s="187">
        <v>0</v>
      </c>
      <c r="B25" s="30" t="s">
        <v>220</v>
      </c>
      <c r="C25" s="187">
        <v>6.5</v>
      </c>
      <c r="D25" s="68"/>
      <c r="E25" s="147"/>
      <c r="F25" s="71"/>
      <c r="G25" s="150"/>
      <c r="H25" s="71"/>
      <c r="I25" s="106"/>
      <c r="J25" s="187"/>
    </row>
    <row r="26" spans="1:11" ht="12.75" customHeight="1">
      <c r="A26" s="187">
        <v>0</v>
      </c>
      <c r="B26" s="30" t="s">
        <v>221</v>
      </c>
      <c r="C26" s="187">
        <v>6.5</v>
      </c>
      <c r="D26" s="68"/>
      <c r="E26" s="147"/>
      <c r="F26" s="71"/>
      <c r="G26" s="150"/>
      <c r="H26" s="71"/>
      <c r="I26" s="106"/>
      <c r="J26" s="187"/>
      <c r="K26" s="18"/>
    </row>
    <row r="27" spans="1:11" ht="12.75" customHeight="1">
      <c r="A27" s="187"/>
      <c r="B27" s="30" t="s">
        <v>222</v>
      </c>
      <c r="C27" s="187">
        <v>41.5</v>
      </c>
      <c r="D27" s="68"/>
      <c r="E27" s="147"/>
      <c r="F27" s="71"/>
      <c r="G27" s="151"/>
      <c r="H27" s="71"/>
      <c r="I27" s="107"/>
      <c r="J27" s="187"/>
    </row>
    <row r="28" spans="1:11" ht="12.75" customHeight="1">
      <c r="A28" s="187"/>
      <c r="B28" s="213" t="s">
        <v>223</v>
      </c>
      <c r="C28" s="214"/>
      <c r="D28" s="214"/>
      <c r="E28" s="215"/>
      <c r="F28" s="216"/>
      <c r="G28" s="217"/>
      <c r="H28" s="216"/>
      <c r="I28" s="218"/>
      <c r="J28" s="214"/>
    </row>
    <row r="29" spans="1:11" ht="12.75" customHeight="1">
      <c r="A29" s="187">
        <v>0</v>
      </c>
      <c r="B29" s="30" t="s">
        <v>224</v>
      </c>
      <c r="C29" s="187">
        <v>28.7</v>
      </c>
      <c r="D29" s="187"/>
      <c r="E29" s="147"/>
      <c r="F29" s="75"/>
      <c r="G29" s="151"/>
      <c r="H29" s="75"/>
      <c r="I29" s="107"/>
      <c r="J29" s="187"/>
    </row>
    <row r="30" spans="1:11" ht="12.75" customHeight="1">
      <c r="A30" s="187">
        <v>0</v>
      </c>
      <c r="B30" s="30" t="s">
        <v>225</v>
      </c>
      <c r="C30" s="187">
        <v>27.3</v>
      </c>
      <c r="D30" s="187"/>
      <c r="E30" s="147"/>
      <c r="F30" s="75"/>
      <c r="G30" s="151"/>
      <c r="H30" s="75"/>
      <c r="I30" s="107"/>
      <c r="J30" s="187"/>
    </row>
    <row r="31" spans="1:11" ht="12.75" customHeight="1">
      <c r="A31" s="187">
        <v>0</v>
      </c>
      <c r="B31" s="30" t="s">
        <v>226</v>
      </c>
      <c r="C31" s="187">
        <v>10</v>
      </c>
      <c r="D31" s="187"/>
      <c r="E31" s="147"/>
      <c r="F31" s="75"/>
      <c r="G31" s="151"/>
      <c r="H31" s="75"/>
      <c r="I31" s="107"/>
      <c r="J31" s="187"/>
    </row>
    <row r="32" spans="1:11" ht="12.75" customHeight="1">
      <c r="A32" s="187">
        <v>0</v>
      </c>
      <c r="B32" s="30" t="s">
        <v>227</v>
      </c>
      <c r="C32" s="187">
        <v>12.5</v>
      </c>
      <c r="D32" s="187"/>
      <c r="E32" s="147"/>
      <c r="F32" s="75"/>
      <c r="G32" s="151"/>
      <c r="H32" s="75"/>
      <c r="I32" s="107"/>
      <c r="J32" s="187"/>
    </row>
    <row r="33" spans="1:10" ht="12.75" customHeight="1">
      <c r="A33" s="187">
        <v>0</v>
      </c>
      <c r="B33" s="30" t="s">
        <v>228</v>
      </c>
      <c r="C33" s="187">
        <v>48</v>
      </c>
      <c r="D33" s="187"/>
      <c r="E33" s="147"/>
      <c r="F33" s="75"/>
      <c r="G33" s="151"/>
      <c r="H33" s="75"/>
      <c r="I33" s="107"/>
      <c r="J33" s="187"/>
    </row>
    <row r="34" spans="1:10">
      <c r="A34" s="187">
        <v>0</v>
      </c>
      <c r="B34" s="208" t="s">
        <v>123</v>
      </c>
      <c r="C34" s="78">
        <v>132</v>
      </c>
      <c r="D34" s="78"/>
      <c r="E34" s="147"/>
      <c r="F34" s="71"/>
      <c r="G34" s="147"/>
      <c r="H34" s="71"/>
      <c r="I34" s="78"/>
      <c r="J34" s="78"/>
    </row>
    <row r="35" spans="1:10">
      <c r="A35" s="30"/>
      <c r="B35" s="10"/>
      <c r="C35" s="78"/>
      <c r="D35" s="189"/>
      <c r="E35" s="147"/>
      <c r="F35" s="71"/>
      <c r="G35" s="147"/>
      <c r="H35" s="71"/>
      <c r="I35" s="78"/>
      <c r="J35" s="68"/>
    </row>
    <row r="36" spans="1:10">
      <c r="A36" s="10"/>
      <c r="B36" s="103"/>
      <c r="C36" s="78"/>
      <c r="D36" s="189"/>
      <c r="E36" s="147"/>
      <c r="F36" s="71"/>
      <c r="G36" s="147"/>
      <c r="H36" s="71"/>
      <c r="I36" s="78"/>
      <c r="J36" s="67"/>
    </row>
    <row r="37" spans="1:10">
      <c r="A37" s="10"/>
      <c r="B37" s="210"/>
      <c r="C37" s="211"/>
      <c r="D37" s="57"/>
      <c r="E37" s="147"/>
      <c r="F37" s="71"/>
      <c r="G37" s="147"/>
      <c r="H37" s="78"/>
      <c r="I37" s="78"/>
      <c r="J37" s="67"/>
    </row>
    <row r="38" spans="1:10">
      <c r="A38" s="10"/>
      <c r="B38" s="210"/>
      <c r="C38" s="211"/>
      <c r="D38" s="57"/>
      <c r="E38" s="147"/>
      <c r="F38" s="71"/>
      <c r="G38" s="147"/>
      <c r="H38" s="78"/>
      <c r="I38" s="78"/>
      <c r="J38" s="67"/>
    </row>
    <row r="39" spans="1:10">
      <c r="A39" s="11"/>
      <c r="B39" s="190"/>
      <c r="C39" s="212"/>
      <c r="D39" s="63"/>
      <c r="E39" s="148"/>
      <c r="F39" s="100"/>
      <c r="G39" s="152"/>
      <c r="H39" s="99"/>
      <c r="I39" s="99"/>
      <c r="J39" s="101"/>
    </row>
    <row r="40" spans="1:10">
      <c r="A40" s="17" t="s">
        <v>72</v>
      </c>
    </row>
    <row r="41" spans="1:10">
      <c r="A41" s="66" t="s">
        <v>69</v>
      </c>
    </row>
    <row r="42" spans="1:10">
      <c r="A42" s="146" t="s">
        <v>70</v>
      </c>
    </row>
    <row r="43" spans="1:10">
      <c r="A43" s="61" t="s">
        <v>71</v>
      </c>
    </row>
    <row r="44" spans="1:10">
      <c r="A44" s="17"/>
    </row>
    <row r="45" spans="1:10" ht="19.899999999999999" customHeight="1">
      <c r="A45" s="312" t="s">
        <v>68</v>
      </c>
      <c r="B45" s="313"/>
      <c r="C45" s="313"/>
      <c r="D45" s="313"/>
      <c r="E45" s="313"/>
      <c r="F45" s="313"/>
      <c r="G45" s="313"/>
      <c r="H45" s="313"/>
      <c r="I45" s="313"/>
      <c r="J45" s="314"/>
    </row>
  </sheetData>
  <mergeCells count="2">
    <mergeCell ref="A1:J1"/>
    <mergeCell ref="A45:J45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72" orientation="landscape" r:id="rId1"/>
  <headerFooter alignWithMargins="0">
    <oddFooter>&amp;C&amp;P&amp;D&amp;F&amp;A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"/>
  <sheetViews>
    <sheetView view="pageBreakPreview" topLeftCell="A4" zoomScaleNormal="100" zoomScaleSheetLayoutView="100" workbookViewId="0">
      <selection activeCell="S20" sqref="S20"/>
    </sheetView>
  </sheetViews>
  <sheetFormatPr defaultColWidth="8.85546875" defaultRowHeight="12.75"/>
  <cols>
    <col min="1" max="1" width="14.42578125" customWidth="1"/>
    <col min="2" max="2" width="25.42578125" customWidth="1"/>
    <col min="3" max="3" width="15.7109375" customWidth="1"/>
    <col min="4" max="11" width="10.7109375" customWidth="1"/>
    <col min="12" max="12" width="15.7109375" customWidth="1"/>
  </cols>
  <sheetData>
    <row r="1" spans="1:15" ht="37.9" customHeight="1">
      <c r="A1" s="317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</row>
    <row r="2" spans="1:15" ht="12.7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42"/>
      <c r="L2" s="42"/>
    </row>
    <row r="3" spans="1:15" ht="12.75" customHeight="1">
      <c r="A3" s="23" t="s">
        <v>44</v>
      </c>
      <c r="B3" s="31" t="str">
        <f>'STYLE INFORMATION'!B3</f>
        <v>UP0856</v>
      </c>
      <c r="C3" s="17"/>
      <c r="E3" s="17"/>
      <c r="F3" s="29" t="s">
        <v>28</v>
      </c>
      <c r="G3" s="160">
        <f>'STYLE INFORMATION'!$E$5</f>
        <v>45736</v>
      </c>
      <c r="H3" s="29"/>
      <c r="I3" s="29"/>
      <c r="J3" s="27"/>
      <c r="L3" s="118" t="s">
        <v>32</v>
      </c>
    </row>
    <row r="4" spans="1:15" ht="12.75" customHeight="1">
      <c r="A4" s="23" t="s">
        <v>30</v>
      </c>
      <c r="B4" s="31" t="str">
        <f>'STYLE INFORMATION'!B4</f>
        <v>TBC</v>
      </c>
      <c r="C4" s="17"/>
      <c r="D4" s="31"/>
      <c r="E4" s="17"/>
      <c r="F4" s="17"/>
      <c r="G4" s="21"/>
      <c r="H4" s="21"/>
      <c r="I4" s="21"/>
      <c r="J4" s="31"/>
      <c r="L4" s="79"/>
    </row>
    <row r="5" spans="1:15" ht="12.75" customHeight="1">
      <c r="A5" s="23" t="s">
        <v>34</v>
      </c>
      <c r="B5" s="31" t="str">
        <f>'STYLE INFORMATION'!$B$6</f>
        <v xml:space="preserve"> 7" length</v>
      </c>
      <c r="C5" s="17"/>
      <c r="D5" s="31"/>
      <c r="E5" s="17"/>
      <c r="F5" s="17"/>
      <c r="G5" s="21"/>
      <c r="H5" s="21"/>
      <c r="I5" s="21"/>
      <c r="J5" s="27"/>
      <c r="L5" s="79"/>
    </row>
    <row r="6" spans="1:15" ht="12.75" customHeight="1">
      <c r="A6" s="23" t="s">
        <v>33</v>
      </c>
      <c r="B6" s="17" t="str">
        <f>'STYLE INFORMATION'!$B$7</f>
        <v>UP0820 S'24/25 with changes</v>
      </c>
      <c r="C6" s="17"/>
      <c r="D6" s="31"/>
      <c r="E6" s="17"/>
      <c r="F6" s="17"/>
      <c r="G6" s="21"/>
      <c r="H6" s="21"/>
      <c r="I6" s="21"/>
      <c r="L6" s="79"/>
    </row>
    <row r="7" spans="1:15" ht="12.75" customHeight="1">
      <c r="A7" s="30"/>
      <c r="B7" s="17"/>
      <c r="C7" s="17"/>
      <c r="D7" s="60"/>
      <c r="E7" s="17"/>
      <c r="F7" s="17"/>
      <c r="G7" s="21"/>
      <c r="H7" s="21"/>
      <c r="I7" s="21"/>
      <c r="L7" s="22"/>
    </row>
    <row r="8" spans="1:15" ht="12.75" customHeight="1">
      <c r="A8" s="39"/>
      <c r="B8" s="27"/>
      <c r="C8" s="27"/>
      <c r="D8" s="29"/>
      <c r="E8" s="21"/>
      <c r="F8" s="21"/>
      <c r="G8" s="21"/>
      <c r="H8" s="21"/>
      <c r="I8" s="21"/>
      <c r="L8" s="40"/>
    </row>
    <row r="9" spans="1:15" s="19" customFormat="1" ht="12.75" customHeight="1">
      <c r="A9" s="315" t="s">
        <v>36</v>
      </c>
      <c r="B9" s="316"/>
      <c r="C9" s="70" t="s">
        <v>1</v>
      </c>
      <c r="D9" s="153" t="s">
        <v>132</v>
      </c>
      <c r="E9" s="153" t="s">
        <v>133</v>
      </c>
      <c r="F9" s="153" t="s">
        <v>134</v>
      </c>
      <c r="G9" s="153" t="s">
        <v>135</v>
      </c>
      <c r="H9" s="153" t="s">
        <v>136</v>
      </c>
      <c r="I9" s="153" t="s">
        <v>137</v>
      </c>
      <c r="J9" s="153" t="s">
        <v>138</v>
      </c>
      <c r="K9" s="110" t="s">
        <v>2</v>
      </c>
      <c r="L9" s="117" t="s">
        <v>0</v>
      </c>
    </row>
    <row r="10" spans="1:15" ht="12.75" customHeight="1">
      <c r="A10" s="69" t="str">
        <f>'SAMPLE MEASUREMENTS'!B10</f>
        <v>1/2 Waist (stretched)</v>
      </c>
      <c r="B10" s="69"/>
      <c r="C10" s="188">
        <f>'SAMPLE MEASUREMENTS'!J10</f>
        <v>0</v>
      </c>
      <c r="D10" s="114">
        <f t="shared" ref="D10:D18" si="0">E10-K10</f>
        <v>-2.5</v>
      </c>
      <c r="E10" s="115">
        <f>C10</f>
        <v>0</v>
      </c>
      <c r="F10" s="116">
        <f t="shared" ref="F10:F27" si="1">E10+K10</f>
        <v>2.5</v>
      </c>
      <c r="G10" s="116">
        <f t="shared" ref="G10:G18" si="2">F10+K10</f>
        <v>5</v>
      </c>
      <c r="H10" s="116">
        <f t="shared" ref="H10:H27" si="3">G10+K10</f>
        <v>7.5</v>
      </c>
      <c r="I10" s="116">
        <f t="shared" ref="I10:I18" si="4">H10+K10</f>
        <v>10</v>
      </c>
      <c r="J10" s="116">
        <f t="shared" ref="J10:J15" si="5">I10+K10</f>
        <v>12.5</v>
      </c>
      <c r="K10" s="229">
        <v>2.5</v>
      </c>
      <c r="L10" s="41">
        <f>'SAMPLE MEASUREMENTS'!A10</f>
        <v>1</v>
      </c>
      <c r="N10" s="109"/>
    </row>
    <row r="11" spans="1:15" ht="12.75" customHeight="1">
      <c r="A11" s="69" t="str">
        <f>'SAMPLE MEASUREMENTS'!B11</f>
        <v>1/2 Waist (relaxed)</v>
      </c>
      <c r="B11" s="69"/>
      <c r="C11" s="188">
        <f>'SAMPLE MEASUREMENTS'!J11</f>
        <v>0</v>
      </c>
      <c r="D11" s="111">
        <f t="shared" si="0"/>
        <v>-2.5</v>
      </c>
      <c r="E11" s="113">
        <f t="shared" ref="E11:E27" si="6">C11</f>
        <v>0</v>
      </c>
      <c r="F11" s="112">
        <f t="shared" si="1"/>
        <v>2.5</v>
      </c>
      <c r="G11" s="112">
        <f t="shared" si="2"/>
        <v>5</v>
      </c>
      <c r="H11" s="112">
        <f t="shared" si="3"/>
        <v>7.5</v>
      </c>
      <c r="I11" s="112">
        <f t="shared" si="4"/>
        <v>10</v>
      </c>
      <c r="J11" s="112">
        <f t="shared" si="5"/>
        <v>12.5</v>
      </c>
      <c r="K11" s="219">
        <v>2.5</v>
      </c>
      <c r="L11" s="41">
        <f>'SAMPLE MEASUREMENTS'!A11</f>
        <v>1</v>
      </c>
      <c r="N11" s="9"/>
    </row>
    <row r="12" spans="1:15" ht="12.75" customHeight="1">
      <c r="A12" s="69" t="str">
        <f>'SAMPLE MEASUREMENTS'!B12</f>
        <v>1/2 Hip (20cm from top WB seam, in a "V" shape)</v>
      </c>
      <c r="B12" s="69"/>
      <c r="C12" s="188">
        <f>'SAMPLE MEASUREMENTS'!J12</f>
        <v>0</v>
      </c>
      <c r="D12" s="111">
        <f t="shared" si="0"/>
        <v>-2.5</v>
      </c>
      <c r="E12" s="113">
        <f t="shared" si="6"/>
        <v>0</v>
      </c>
      <c r="F12" s="112">
        <f t="shared" si="1"/>
        <v>2.5</v>
      </c>
      <c r="G12" s="112">
        <f t="shared" si="2"/>
        <v>5</v>
      </c>
      <c r="H12" s="112">
        <f t="shared" si="3"/>
        <v>7.5</v>
      </c>
      <c r="I12" s="112">
        <f t="shared" si="4"/>
        <v>10</v>
      </c>
      <c r="J12" s="112">
        <f t="shared" si="5"/>
        <v>12.5</v>
      </c>
      <c r="K12" s="219">
        <v>2.5</v>
      </c>
      <c r="L12" s="41">
        <f>'SAMPLE MEASUREMENTS'!A12</f>
        <v>1</v>
      </c>
      <c r="N12" s="9"/>
    </row>
    <row r="13" spans="1:15" ht="12.75" customHeight="1">
      <c r="A13" s="69" t="str">
        <f>'SAMPLE MEASUREMENTS'!B13</f>
        <v>1/2 Thigh (across leg at crotch level)</v>
      </c>
      <c r="B13" s="69"/>
      <c r="C13" s="188">
        <f>'SAMPLE MEASUREMENTS'!J13</f>
        <v>0</v>
      </c>
      <c r="D13" s="111">
        <f t="shared" si="0"/>
        <v>-1.4</v>
      </c>
      <c r="E13" s="113">
        <f t="shared" si="6"/>
        <v>0</v>
      </c>
      <c r="F13" s="112">
        <f t="shared" si="1"/>
        <v>1.4</v>
      </c>
      <c r="G13" s="112">
        <f t="shared" si="2"/>
        <v>2.8</v>
      </c>
      <c r="H13" s="112">
        <f t="shared" si="3"/>
        <v>4.1999999999999993</v>
      </c>
      <c r="I13" s="112">
        <f t="shared" si="4"/>
        <v>5.6</v>
      </c>
      <c r="J13" s="112">
        <f t="shared" si="5"/>
        <v>7</v>
      </c>
      <c r="K13" s="219">
        <v>1.4</v>
      </c>
      <c r="L13" s="41">
        <f>'SAMPLE MEASUREMENTS'!A13</f>
        <v>0.5</v>
      </c>
      <c r="N13" s="9"/>
    </row>
    <row r="14" spans="1:15" ht="12.75" customHeight="1">
      <c r="A14" s="69" t="str">
        <f>'SAMPLE MEASUREMENTS'!B14</f>
        <v>1/2 Bottom width</v>
      </c>
      <c r="B14" s="69"/>
      <c r="C14" s="188">
        <f>'SAMPLE MEASUREMENTS'!J14</f>
        <v>0</v>
      </c>
      <c r="D14" s="111">
        <f t="shared" si="0"/>
        <v>-1</v>
      </c>
      <c r="E14" s="113">
        <f t="shared" si="6"/>
        <v>0</v>
      </c>
      <c r="F14" s="112">
        <f t="shared" si="1"/>
        <v>1</v>
      </c>
      <c r="G14" s="112">
        <f t="shared" si="2"/>
        <v>2</v>
      </c>
      <c r="H14" s="112">
        <f t="shared" si="3"/>
        <v>3</v>
      </c>
      <c r="I14" s="112">
        <f t="shared" si="4"/>
        <v>4</v>
      </c>
      <c r="J14" s="112">
        <f t="shared" si="5"/>
        <v>5</v>
      </c>
      <c r="K14" s="219">
        <v>1</v>
      </c>
      <c r="L14" s="41">
        <f>'SAMPLE MEASUREMENTS'!A14</f>
        <v>0.5</v>
      </c>
      <c r="N14" s="9"/>
    </row>
    <row r="15" spans="1:15" ht="12.75" customHeight="1">
      <c r="A15" s="69" t="str">
        <f>'SAMPLE MEASUREMENTS'!B15</f>
        <v xml:space="preserve">Inside leg (from crotch to hem) </v>
      </c>
      <c r="B15" s="69"/>
      <c r="C15" s="188">
        <f>'SAMPLE MEASUREMENTS'!J15</f>
        <v>0</v>
      </c>
      <c r="D15" s="111">
        <f t="shared" si="0"/>
        <v>0</v>
      </c>
      <c r="E15" s="113">
        <f t="shared" si="6"/>
        <v>0</v>
      </c>
      <c r="F15" s="112">
        <f t="shared" si="1"/>
        <v>0</v>
      </c>
      <c r="G15" s="112">
        <f t="shared" si="2"/>
        <v>0</v>
      </c>
      <c r="H15" s="112">
        <f t="shared" si="3"/>
        <v>0</v>
      </c>
      <c r="I15" s="112">
        <f t="shared" si="4"/>
        <v>0</v>
      </c>
      <c r="J15" s="112">
        <f t="shared" si="5"/>
        <v>0</v>
      </c>
      <c r="K15" s="219"/>
      <c r="L15" s="41">
        <f>'SAMPLE MEASUREMENTS'!A15</f>
        <v>0.5</v>
      </c>
      <c r="N15" s="9"/>
    </row>
    <row r="16" spans="1:15" ht="12.75" customHeight="1">
      <c r="A16" s="69" t="str">
        <f>'SAMPLE MEASUREMENTS'!B16</f>
        <v>Front Rise (incl. waistband)</v>
      </c>
      <c r="B16" s="69"/>
      <c r="C16" s="188">
        <f>'SAMPLE MEASUREMENTS'!J16</f>
        <v>0</v>
      </c>
      <c r="D16" s="111">
        <f t="shared" si="0"/>
        <v>-0.5</v>
      </c>
      <c r="E16" s="113">
        <f t="shared" si="6"/>
        <v>0</v>
      </c>
      <c r="F16" s="112">
        <f t="shared" si="1"/>
        <v>0.5</v>
      </c>
      <c r="G16" s="112">
        <f t="shared" si="2"/>
        <v>1</v>
      </c>
      <c r="H16" s="112">
        <f t="shared" si="3"/>
        <v>1.5</v>
      </c>
      <c r="I16" s="112">
        <f t="shared" si="4"/>
        <v>2</v>
      </c>
      <c r="J16" s="112">
        <f>I16</f>
        <v>2</v>
      </c>
      <c r="K16" s="219">
        <v>0.5</v>
      </c>
      <c r="L16" s="41">
        <f>'SAMPLE MEASUREMENTS'!A16</f>
        <v>0.5</v>
      </c>
      <c r="N16" s="102"/>
      <c r="O16" s="102"/>
    </row>
    <row r="17" spans="1:15" ht="12.75" customHeight="1">
      <c r="A17" s="69" t="str">
        <f>'SAMPLE MEASUREMENTS'!B17</f>
        <v>Back Rise (incl. waistband)</v>
      </c>
      <c r="B17" s="69"/>
      <c r="C17" s="188">
        <f>'SAMPLE MEASUREMENTS'!J17</f>
        <v>0</v>
      </c>
      <c r="D17" s="111">
        <f t="shared" si="0"/>
        <v>-0.5</v>
      </c>
      <c r="E17" s="113">
        <f t="shared" si="6"/>
        <v>0</v>
      </c>
      <c r="F17" s="112">
        <f t="shared" si="1"/>
        <v>0.5</v>
      </c>
      <c r="G17" s="112">
        <f t="shared" si="2"/>
        <v>1</v>
      </c>
      <c r="H17" s="112">
        <f t="shared" si="3"/>
        <v>1.5</v>
      </c>
      <c r="I17" s="112">
        <f t="shared" si="4"/>
        <v>2</v>
      </c>
      <c r="J17" s="112">
        <f>I17</f>
        <v>2</v>
      </c>
      <c r="K17" s="219">
        <v>0.5</v>
      </c>
      <c r="L17" s="41">
        <f>'SAMPLE MEASUREMENTS'!A17</f>
        <v>0.5</v>
      </c>
      <c r="N17" s="102"/>
      <c r="O17" s="102"/>
    </row>
    <row r="18" spans="1:15" ht="12.75" customHeight="1">
      <c r="A18" s="69" t="str">
        <f>'SAMPLE MEASUREMENTS'!B18</f>
        <v>Waistband height (measure to bottom stitch)</v>
      </c>
      <c r="B18" s="69"/>
      <c r="C18" s="188">
        <f>'SAMPLE MEASUREMENTS'!J18</f>
        <v>0</v>
      </c>
      <c r="D18" s="111">
        <f t="shared" si="0"/>
        <v>0</v>
      </c>
      <c r="E18" s="113">
        <f t="shared" si="6"/>
        <v>0</v>
      </c>
      <c r="F18" s="112">
        <f t="shared" si="1"/>
        <v>0</v>
      </c>
      <c r="G18" s="112">
        <f t="shared" si="2"/>
        <v>0</v>
      </c>
      <c r="H18" s="112">
        <f t="shared" si="3"/>
        <v>0</v>
      </c>
      <c r="I18" s="112">
        <f t="shared" si="4"/>
        <v>0</v>
      </c>
      <c r="J18" s="112">
        <f>I18+K18</f>
        <v>0</v>
      </c>
      <c r="K18" s="219"/>
      <c r="L18" s="41">
        <f>'SAMPLE MEASUREMENTS'!A18</f>
        <v>0</v>
      </c>
      <c r="N18" s="102"/>
      <c r="O18" s="102"/>
    </row>
    <row r="19" spans="1:15" ht="12.75" customHeight="1">
      <c r="A19" s="69" t="str">
        <f>'SAMPLE MEASUREMENTS'!B19</f>
        <v>Front Pocket Length</v>
      </c>
      <c r="B19" s="69"/>
      <c r="C19" s="188">
        <f>'SAMPLE MEASUREMENTS'!J19</f>
        <v>0</v>
      </c>
      <c r="D19" s="111">
        <f>E19</f>
        <v>0</v>
      </c>
      <c r="E19" s="113">
        <f t="shared" si="6"/>
        <v>0</v>
      </c>
      <c r="F19" s="112">
        <f t="shared" si="1"/>
        <v>0.25</v>
      </c>
      <c r="G19" s="112">
        <f>F19</f>
        <v>0.25</v>
      </c>
      <c r="H19" s="112">
        <f t="shared" si="3"/>
        <v>0.5</v>
      </c>
      <c r="I19" s="112">
        <f t="shared" ref="I19:J21" si="7">H19</f>
        <v>0.5</v>
      </c>
      <c r="J19" s="112">
        <f t="shared" si="7"/>
        <v>0.5</v>
      </c>
      <c r="K19" s="219">
        <v>0.25</v>
      </c>
      <c r="L19" s="41">
        <f>'SAMPLE MEASUREMENTS'!A19</f>
        <v>0</v>
      </c>
      <c r="N19" s="102"/>
      <c r="O19" s="102"/>
    </row>
    <row r="20" spans="1:15" ht="12.75" customHeight="1">
      <c r="A20" s="69" t="str">
        <f>'SAMPLE MEASUREMENTS'!B20</f>
        <v>Back Pocket Width</v>
      </c>
      <c r="B20" s="69"/>
      <c r="C20" s="188">
        <f>'SAMPLE MEASUREMENTS'!J20</f>
        <v>0</v>
      </c>
      <c r="D20" s="111">
        <f>E20</f>
        <v>0</v>
      </c>
      <c r="E20" s="113">
        <f t="shared" ref="E20" si="8">C20</f>
        <v>0</v>
      </c>
      <c r="F20" s="112">
        <f t="shared" ref="F20" si="9">E20+K20</f>
        <v>0.5</v>
      </c>
      <c r="G20" s="112">
        <f>F20</f>
        <v>0.5</v>
      </c>
      <c r="H20" s="112">
        <f t="shared" ref="H20" si="10">G20+K20</f>
        <v>1</v>
      </c>
      <c r="I20" s="112">
        <f t="shared" si="7"/>
        <v>1</v>
      </c>
      <c r="J20" s="112">
        <f t="shared" si="7"/>
        <v>1</v>
      </c>
      <c r="K20" s="219">
        <v>0.5</v>
      </c>
      <c r="L20" s="41">
        <f>'SAMPLE MEASUREMENTS'!A20</f>
        <v>0</v>
      </c>
      <c r="N20" s="102"/>
      <c r="O20" s="102"/>
    </row>
    <row r="21" spans="1:15" ht="14.25" customHeight="1">
      <c r="A21" s="69" t="str">
        <f>'SAMPLE MEASUREMENTS'!B21</f>
        <v>Back Pocket Flap width</v>
      </c>
      <c r="B21" s="69"/>
      <c r="C21" s="188">
        <f>'SAMPLE MEASUREMENTS'!J21</f>
        <v>0</v>
      </c>
      <c r="D21" s="111">
        <f>E21</f>
        <v>0</v>
      </c>
      <c r="E21" s="113">
        <f t="shared" ref="E21" si="11">C21</f>
        <v>0</v>
      </c>
      <c r="F21" s="112">
        <f t="shared" si="1"/>
        <v>0.5</v>
      </c>
      <c r="G21" s="112">
        <f>F21</f>
        <v>0.5</v>
      </c>
      <c r="H21" s="112">
        <f t="shared" si="3"/>
        <v>1</v>
      </c>
      <c r="I21" s="112">
        <f t="shared" si="7"/>
        <v>1</v>
      </c>
      <c r="J21" s="112">
        <f t="shared" si="7"/>
        <v>1</v>
      </c>
      <c r="K21" s="104">
        <v>0.5</v>
      </c>
      <c r="L21" s="41">
        <f>'SAMPLE MEASUREMENTS'!A21</f>
        <v>0</v>
      </c>
      <c r="N21" s="102"/>
      <c r="O21" s="102"/>
    </row>
    <row r="22" spans="1:15" ht="12.75" customHeight="1">
      <c r="A22" s="69" t="str">
        <f>'SAMPLE MEASUREMENTS'!B22</f>
        <v xml:space="preserve">Back Pocket Depth </v>
      </c>
      <c r="B22" s="69"/>
      <c r="C22" s="188">
        <f>'SAMPLE MEASUREMENTS'!J22</f>
        <v>0</v>
      </c>
      <c r="D22" s="111">
        <f t="shared" ref="D22:D27" si="12">E22-K22</f>
        <v>-0.5</v>
      </c>
      <c r="E22" s="113">
        <f t="shared" si="6"/>
        <v>0</v>
      </c>
      <c r="F22" s="112">
        <f t="shared" si="1"/>
        <v>0.5</v>
      </c>
      <c r="G22" s="112">
        <f t="shared" ref="G22:G27" si="13">F22+K22</f>
        <v>1</v>
      </c>
      <c r="H22" s="112">
        <f t="shared" si="3"/>
        <v>1.5</v>
      </c>
      <c r="I22" s="112">
        <f t="shared" ref="I22:I27" si="14">H22+K22</f>
        <v>2</v>
      </c>
      <c r="J22" s="112">
        <f t="shared" ref="J22:J27" si="15">I22+K22</f>
        <v>2.5</v>
      </c>
      <c r="K22" s="220">
        <v>0.5</v>
      </c>
      <c r="L22" s="41">
        <f>'SAMPLE MEASUREMENTS'!A22</f>
        <v>0</v>
      </c>
      <c r="N22" s="102"/>
      <c r="O22" s="102"/>
    </row>
    <row r="23" spans="1:15" ht="12.75" customHeight="1">
      <c r="A23" s="69" t="str">
        <f>'SAMPLE MEASUREMENTS'!B23</f>
        <v>Back Pocket Depth (inc.Flap)</v>
      </c>
      <c r="B23" s="69"/>
      <c r="C23" s="188">
        <f>'SAMPLE MEASUREMENTS'!J23</f>
        <v>0</v>
      </c>
      <c r="D23" s="111">
        <f t="shared" si="12"/>
        <v>-0.5</v>
      </c>
      <c r="E23" s="113">
        <f t="shared" si="6"/>
        <v>0</v>
      </c>
      <c r="F23" s="112">
        <f t="shared" si="1"/>
        <v>0.5</v>
      </c>
      <c r="G23" s="112">
        <f t="shared" si="13"/>
        <v>1</v>
      </c>
      <c r="H23" s="112">
        <f t="shared" si="3"/>
        <v>1.5</v>
      </c>
      <c r="I23" s="112">
        <f t="shared" si="14"/>
        <v>2</v>
      </c>
      <c r="J23" s="112">
        <f t="shared" si="15"/>
        <v>2.5</v>
      </c>
      <c r="K23" s="220">
        <v>0.5</v>
      </c>
      <c r="L23" s="41">
        <f>'SAMPLE MEASUREMENTS'!A23</f>
        <v>0</v>
      </c>
      <c r="N23" s="9"/>
      <c r="O23" s="17"/>
    </row>
    <row r="24" spans="1:15" ht="12.75" customHeight="1">
      <c r="A24" s="69" t="str">
        <f>'SAMPLE MEASUREMENTS'!B24</f>
        <v>Back Pocket Flap Depth</v>
      </c>
      <c r="B24" s="69"/>
      <c r="C24" s="188">
        <f>'SAMPLE MEASUREMENTS'!J24</f>
        <v>0</v>
      </c>
      <c r="D24" s="111">
        <f t="shared" si="12"/>
        <v>0</v>
      </c>
      <c r="E24" s="113">
        <f t="shared" si="6"/>
        <v>0</v>
      </c>
      <c r="F24" s="112">
        <f t="shared" si="1"/>
        <v>0</v>
      </c>
      <c r="G24" s="112">
        <f t="shared" si="13"/>
        <v>0</v>
      </c>
      <c r="H24" s="112">
        <f t="shared" si="3"/>
        <v>0</v>
      </c>
      <c r="I24" s="112">
        <f t="shared" si="14"/>
        <v>0</v>
      </c>
      <c r="J24" s="112">
        <f t="shared" si="15"/>
        <v>0</v>
      </c>
      <c r="K24" s="219">
        <v>0</v>
      </c>
      <c r="L24" s="41">
        <f>'SAMPLE MEASUREMENTS'!A24</f>
        <v>0</v>
      </c>
      <c r="N24" s="9"/>
      <c r="O24" s="17"/>
    </row>
    <row r="25" spans="1:15" ht="12.75" customHeight="1">
      <c r="A25" s="69" t="str">
        <f>'SAMPLE MEASUREMENTS'!B25</f>
        <v>Back pocket placement from CB seam</v>
      </c>
      <c r="B25" s="69"/>
      <c r="C25" s="188">
        <f>'SAMPLE MEASUREMENTS'!J25</f>
        <v>0</v>
      </c>
      <c r="D25" s="111">
        <f t="shared" si="12"/>
        <v>-0.5</v>
      </c>
      <c r="E25" s="113">
        <f t="shared" ref="E25" si="16">C25</f>
        <v>0</v>
      </c>
      <c r="F25" s="112">
        <f t="shared" ref="F25" si="17">E25+K25</f>
        <v>0.5</v>
      </c>
      <c r="G25" s="112">
        <f t="shared" si="13"/>
        <v>1</v>
      </c>
      <c r="H25" s="112">
        <f t="shared" ref="H25" si="18">G25+K25</f>
        <v>1.5</v>
      </c>
      <c r="I25" s="112">
        <f t="shared" si="14"/>
        <v>2</v>
      </c>
      <c r="J25" s="112">
        <f t="shared" si="15"/>
        <v>2.5</v>
      </c>
      <c r="K25" s="219">
        <v>0.5</v>
      </c>
      <c r="L25" s="41">
        <f>'SAMPLE MEASUREMENTS'!A25</f>
        <v>0</v>
      </c>
      <c r="N25" s="9"/>
      <c r="O25" s="17"/>
    </row>
    <row r="26" spans="1:15" ht="12.75" customHeight="1">
      <c r="A26" s="69" t="str">
        <f>'SAMPLE MEASUREMENTS'!B26</f>
        <v>Back pocket placement from bottom WB topstitch</v>
      </c>
      <c r="B26" s="69"/>
      <c r="C26" s="188">
        <f>'SAMPLE MEASUREMENTS'!J26</f>
        <v>0</v>
      </c>
      <c r="D26" s="111">
        <f t="shared" si="12"/>
        <v>0</v>
      </c>
      <c r="E26" s="113">
        <f t="shared" si="6"/>
        <v>0</v>
      </c>
      <c r="F26" s="112">
        <f t="shared" si="1"/>
        <v>0</v>
      </c>
      <c r="G26" s="112">
        <f t="shared" si="13"/>
        <v>0</v>
      </c>
      <c r="H26" s="112">
        <f t="shared" si="3"/>
        <v>0</v>
      </c>
      <c r="I26" s="112">
        <f t="shared" si="14"/>
        <v>0</v>
      </c>
      <c r="J26" s="112">
        <f t="shared" si="15"/>
        <v>0</v>
      </c>
      <c r="K26" s="219">
        <v>0</v>
      </c>
      <c r="L26" s="41">
        <f>'SAMPLE MEASUREMENTS'!A26</f>
        <v>0</v>
      </c>
      <c r="N26" s="9"/>
      <c r="O26" s="17"/>
    </row>
    <row r="27" spans="1:15" ht="12.75" customHeight="1">
      <c r="A27" s="69" t="str">
        <f>'SAMPLE MEASUREMENTS'!B27</f>
        <v>Outer Leg length (from top of WB)</v>
      </c>
      <c r="B27" s="69"/>
      <c r="C27" s="188">
        <f>'SAMPLE MEASUREMENTS'!J27</f>
        <v>0</v>
      </c>
      <c r="D27" s="111">
        <f t="shared" si="12"/>
        <v>-0.5</v>
      </c>
      <c r="E27" s="113">
        <f t="shared" si="6"/>
        <v>0</v>
      </c>
      <c r="F27" s="112">
        <f t="shared" si="1"/>
        <v>0.5</v>
      </c>
      <c r="G27" s="112">
        <f t="shared" si="13"/>
        <v>1</v>
      </c>
      <c r="H27" s="112">
        <f t="shared" si="3"/>
        <v>1.5</v>
      </c>
      <c r="I27" s="112">
        <f t="shared" si="14"/>
        <v>2</v>
      </c>
      <c r="J27" s="112">
        <f t="shared" si="15"/>
        <v>2.5</v>
      </c>
      <c r="K27" s="193">
        <v>0.5</v>
      </c>
      <c r="L27" s="41">
        <f>'SAMPLE MEASUREMENTS'!A27</f>
        <v>0</v>
      </c>
      <c r="N27" s="8"/>
    </row>
    <row r="28" spans="1:15" ht="12.75" customHeight="1">
      <c r="A28" s="221" t="str">
        <f>'SAMPLE MEASUREMENTS'!B28</f>
        <v>Brief:</v>
      </c>
      <c r="B28" s="222"/>
      <c r="C28" s="223"/>
      <c r="D28" s="224"/>
      <c r="E28" s="225"/>
      <c r="F28" s="226"/>
      <c r="G28" s="226"/>
      <c r="H28" s="226"/>
      <c r="I28" s="226"/>
      <c r="J28" s="226"/>
      <c r="K28" s="227"/>
      <c r="L28" s="228"/>
      <c r="N28" s="8"/>
    </row>
    <row r="29" spans="1:15" ht="12.75" customHeight="1">
      <c r="A29" s="69" t="str">
        <f>'SAMPLE MEASUREMENTS'!B29</f>
        <v xml:space="preserve">1/2 Rise </v>
      </c>
      <c r="B29" s="69"/>
      <c r="C29" s="188">
        <f>'SAMPLE MEASUREMENTS'!J29</f>
        <v>0</v>
      </c>
      <c r="D29" s="111">
        <f t="shared" ref="D29:D34" si="19">E29-K29</f>
        <v>-0.5</v>
      </c>
      <c r="E29" s="113">
        <f t="shared" ref="E29:E34" si="20">C29</f>
        <v>0</v>
      </c>
      <c r="F29" s="112">
        <f t="shared" ref="F29:F34" si="21">E29+K29</f>
        <v>0.5</v>
      </c>
      <c r="G29" s="112">
        <f t="shared" ref="G29:G34" si="22">F29+K29</f>
        <v>1</v>
      </c>
      <c r="H29" s="112">
        <f t="shared" ref="H29:H34" si="23">G29+K29</f>
        <v>1.5</v>
      </c>
      <c r="I29" s="112">
        <f t="shared" ref="I29:I34" si="24">H29+K29</f>
        <v>2</v>
      </c>
      <c r="J29" s="112">
        <f t="shared" ref="J29:J34" si="25">I29+K29</f>
        <v>2.5</v>
      </c>
      <c r="K29" s="219">
        <v>0.5</v>
      </c>
      <c r="L29" s="41">
        <f>'SAMPLE MEASUREMENTS'!A29</f>
        <v>0</v>
      </c>
      <c r="N29" s="8"/>
    </row>
    <row r="30" spans="1:15" ht="12.75" customHeight="1">
      <c r="A30" s="69" t="str">
        <f>'SAMPLE MEASUREMENTS'!B30</f>
        <v>1/2 leg Opening in curve</v>
      </c>
      <c r="B30" s="69"/>
      <c r="C30" s="188">
        <f>'SAMPLE MEASUREMENTS'!J30</f>
        <v>0</v>
      </c>
      <c r="D30" s="111">
        <f t="shared" si="19"/>
        <v>-1</v>
      </c>
      <c r="E30" s="113">
        <f t="shared" si="20"/>
        <v>0</v>
      </c>
      <c r="F30" s="112">
        <f t="shared" si="21"/>
        <v>1</v>
      </c>
      <c r="G30" s="112">
        <f t="shared" si="22"/>
        <v>2</v>
      </c>
      <c r="H30" s="112">
        <f t="shared" si="23"/>
        <v>3</v>
      </c>
      <c r="I30" s="112">
        <f t="shared" si="24"/>
        <v>4</v>
      </c>
      <c r="J30" s="112">
        <f t="shared" si="25"/>
        <v>5</v>
      </c>
      <c r="K30" s="219">
        <v>1</v>
      </c>
      <c r="L30" s="41">
        <f>'SAMPLE MEASUREMENTS'!A30</f>
        <v>0</v>
      </c>
      <c r="N30" s="8"/>
    </row>
    <row r="31" spans="1:15" ht="12.75" customHeight="1">
      <c r="A31" s="69" t="str">
        <f>'SAMPLE MEASUREMENTS'!B31</f>
        <v>Side length inc bind</v>
      </c>
      <c r="B31" s="69"/>
      <c r="C31" s="188">
        <f>'SAMPLE MEASUREMENTS'!J31</f>
        <v>0</v>
      </c>
      <c r="D31" s="111">
        <f t="shared" si="19"/>
        <v>-0.5</v>
      </c>
      <c r="E31" s="113">
        <f t="shared" si="20"/>
        <v>0</v>
      </c>
      <c r="F31" s="112">
        <f t="shared" si="21"/>
        <v>0.5</v>
      </c>
      <c r="G31" s="112">
        <f t="shared" si="22"/>
        <v>1</v>
      </c>
      <c r="H31" s="112">
        <f t="shared" si="23"/>
        <v>1.5</v>
      </c>
      <c r="I31" s="112">
        <f t="shared" si="24"/>
        <v>2</v>
      </c>
      <c r="J31" s="112">
        <f t="shared" si="25"/>
        <v>2.5</v>
      </c>
      <c r="K31" s="219">
        <v>0.5</v>
      </c>
      <c r="L31" s="41">
        <f>'SAMPLE MEASUREMENTS'!A31</f>
        <v>0</v>
      </c>
      <c r="N31" s="8"/>
    </row>
    <row r="32" spans="1:15" ht="12.75" customHeight="1">
      <c r="A32" s="69" t="str">
        <f>'SAMPLE MEASUREMENTS'!B32</f>
        <v>Crotch width inc binding</v>
      </c>
      <c r="B32" s="69"/>
      <c r="C32" s="188">
        <f>'SAMPLE MEASUREMENTS'!J32</f>
        <v>0</v>
      </c>
      <c r="D32" s="111">
        <f t="shared" si="19"/>
        <v>-0.5</v>
      </c>
      <c r="E32" s="113">
        <f t="shared" si="20"/>
        <v>0</v>
      </c>
      <c r="F32" s="112">
        <f t="shared" si="21"/>
        <v>0.5</v>
      </c>
      <c r="G32" s="112">
        <f t="shared" si="22"/>
        <v>1</v>
      </c>
      <c r="H32" s="112">
        <f t="shared" si="23"/>
        <v>1.5</v>
      </c>
      <c r="I32" s="112">
        <f t="shared" si="24"/>
        <v>2</v>
      </c>
      <c r="J32" s="112">
        <f t="shared" si="25"/>
        <v>2.5</v>
      </c>
      <c r="K32" s="219">
        <v>0.5</v>
      </c>
      <c r="L32" s="41">
        <f>'SAMPLE MEASUREMENTS'!A32</f>
        <v>0</v>
      </c>
      <c r="N32" s="8"/>
    </row>
    <row r="33" spans="1:14" ht="12.75" customHeight="1">
      <c r="A33" s="69" t="str">
        <f>'SAMPLE MEASUREMENTS'!B33</f>
        <v>Brief Width from side seam to side seam at leg opening (Stretched)</v>
      </c>
      <c r="B33" s="69"/>
      <c r="C33" s="188">
        <f>'SAMPLE MEASUREMENTS'!J33</f>
        <v>0</v>
      </c>
      <c r="D33" s="111">
        <f t="shared" si="19"/>
        <v>-2.5</v>
      </c>
      <c r="E33" s="113">
        <f t="shared" si="20"/>
        <v>0</v>
      </c>
      <c r="F33" s="112">
        <f t="shared" si="21"/>
        <v>2.5</v>
      </c>
      <c r="G33" s="112">
        <f t="shared" si="22"/>
        <v>5</v>
      </c>
      <c r="H33" s="112">
        <f t="shared" si="23"/>
        <v>7.5</v>
      </c>
      <c r="I33" s="112">
        <f t="shared" si="24"/>
        <v>10</v>
      </c>
      <c r="J33" s="112">
        <f t="shared" si="25"/>
        <v>12.5</v>
      </c>
      <c r="K33" s="219">
        <v>2.5</v>
      </c>
      <c r="L33" s="41">
        <f>'SAMPLE MEASUREMENTS'!A33</f>
        <v>0</v>
      </c>
      <c r="N33" s="8"/>
    </row>
    <row r="34" spans="1:14" ht="12.75" customHeight="1">
      <c r="A34" s="69" t="str">
        <f>'SAMPLE MEASUREMENTS'!B34</f>
        <v>Drawcord</v>
      </c>
      <c r="B34" s="69"/>
      <c r="C34" s="188">
        <f>'SAMPLE MEASUREMENTS'!J34</f>
        <v>0</v>
      </c>
      <c r="D34" s="111">
        <f t="shared" si="19"/>
        <v>-5</v>
      </c>
      <c r="E34" s="113">
        <f t="shared" si="20"/>
        <v>0</v>
      </c>
      <c r="F34" s="112">
        <f t="shared" si="21"/>
        <v>5</v>
      </c>
      <c r="G34" s="112">
        <f t="shared" si="22"/>
        <v>10</v>
      </c>
      <c r="H34" s="112">
        <f t="shared" si="23"/>
        <v>15</v>
      </c>
      <c r="I34" s="112">
        <f t="shared" si="24"/>
        <v>20</v>
      </c>
      <c r="J34" s="112">
        <f t="shared" si="25"/>
        <v>25</v>
      </c>
      <c r="K34" s="219">
        <v>5</v>
      </c>
      <c r="L34" s="41">
        <f>'SAMPLE MEASUREMENTS'!A34</f>
        <v>0</v>
      </c>
      <c r="N34" s="8"/>
    </row>
    <row r="35" spans="1:14" ht="12.75" customHeight="1">
      <c r="A35" s="69"/>
      <c r="B35" s="69"/>
      <c r="C35" s="188"/>
      <c r="D35" s="111"/>
      <c r="E35" s="113"/>
      <c r="F35" s="112"/>
      <c r="G35" s="112"/>
      <c r="H35" s="112"/>
      <c r="I35" s="112"/>
      <c r="J35" s="112"/>
      <c r="K35" s="30"/>
      <c r="L35" s="41"/>
      <c r="N35" s="8"/>
    </row>
    <row r="36" spans="1:14" ht="12.75" customHeight="1">
      <c r="A36" s="69"/>
      <c r="B36" s="69"/>
      <c r="C36" s="188"/>
      <c r="D36" s="111"/>
      <c r="E36" s="113"/>
      <c r="F36" s="112"/>
      <c r="G36" s="112"/>
      <c r="H36" s="112"/>
      <c r="I36" s="112"/>
      <c r="J36" s="112"/>
      <c r="K36" s="230"/>
      <c r="L36" s="41"/>
      <c r="N36" s="8"/>
    </row>
    <row r="37" spans="1:14" ht="12.75" customHeight="1">
      <c r="A37" s="69"/>
      <c r="B37" s="69"/>
      <c r="C37" s="188"/>
      <c r="D37" s="111"/>
      <c r="E37" s="113"/>
      <c r="F37" s="112"/>
      <c r="G37" s="112"/>
      <c r="H37" s="112"/>
      <c r="I37" s="112"/>
      <c r="J37" s="112"/>
      <c r="K37" s="230"/>
      <c r="L37" s="41"/>
      <c r="N37" s="8"/>
    </row>
    <row r="38" spans="1:14" ht="12.75" customHeight="1">
      <c r="C38" s="5"/>
      <c r="D38" s="102"/>
      <c r="E38" s="5"/>
      <c r="F38" s="76"/>
      <c r="G38" s="76"/>
      <c r="H38" s="76"/>
      <c r="I38" s="102"/>
      <c r="J38" s="102"/>
      <c r="K38" s="4"/>
      <c r="L38" s="102"/>
      <c r="N38" s="8"/>
    </row>
    <row r="39" spans="1:14" ht="12.75" customHeight="1">
      <c r="A39" s="17" t="s">
        <v>72</v>
      </c>
      <c r="C39" s="5"/>
      <c r="D39" s="4"/>
      <c r="E39" s="4"/>
      <c r="F39" s="4"/>
      <c r="G39" s="4"/>
      <c r="H39" s="4"/>
      <c r="I39" s="4"/>
      <c r="J39" s="4"/>
      <c r="K39" s="4"/>
      <c r="L39" s="62"/>
      <c r="N39" s="8"/>
    </row>
    <row r="40" spans="1:14" ht="12.75" customHeight="1">
      <c r="A40" s="66" t="s">
        <v>69</v>
      </c>
      <c r="C40" s="5"/>
      <c r="D40" s="4"/>
      <c r="E40" s="4"/>
      <c r="F40" s="4"/>
      <c r="G40" s="4"/>
      <c r="H40" s="4"/>
      <c r="I40" s="4"/>
      <c r="J40" s="4"/>
      <c r="K40" s="4"/>
      <c r="L40" s="62"/>
      <c r="N40" s="8"/>
    </row>
    <row r="41" spans="1:14" ht="12.75" customHeight="1">
      <c r="A41" s="146" t="s">
        <v>70</v>
      </c>
      <c r="C41" s="5"/>
      <c r="D41" s="4"/>
      <c r="E41" s="4"/>
      <c r="F41" s="4"/>
      <c r="G41" s="4"/>
      <c r="H41" s="4"/>
      <c r="I41" s="4"/>
      <c r="J41" s="4"/>
      <c r="K41" s="4"/>
      <c r="L41" s="62"/>
      <c r="N41" s="8"/>
    </row>
    <row r="42" spans="1:14" ht="12.75" customHeight="1">
      <c r="A42" s="61" t="s">
        <v>71</v>
      </c>
      <c r="B42" s="63"/>
      <c r="C42" s="5"/>
      <c r="D42" s="64"/>
      <c r="E42" s="64"/>
      <c r="F42" s="64"/>
      <c r="G42" s="64"/>
      <c r="H42" s="64"/>
      <c r="I42" s="64"/>
      <c r="J42" s="64"/>
      <c r="K42" s="4"/>
      <c r="L42" s="65"/>
    </row>
    <row r="43" spans="1:14" ht="20.100000000000001" customHeight="1">
      <c r="A43" s="320" t="s">
        <v>68</v>
      </c>
      <c r="B43" s="321"/>
      <c r="C43" s="322"/>
      <c r="D43" s="321"/>
      <c r="E43" s="321"/>
      <c r="F43" s="321"/>
      <c r="G43" s="321"/>
      <c r="H43" s="321"/>
      <c r="I43" s="321"/>
      <c r="J43" s="321"/>
      <c r="K43" s="322"/>
      <c r="L43" s="323"/>
    </row>
    <row r="44" spans="1:14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6"/>
    </row>
    <row r="45" spans="1:14">
      <c r="C45" s="5"/>
      <c r="D45" s="4"/>
      <c r="E45" s="4"/>
      <c r="F45" s="4"/>
      <c r="G45" s="4"/>
      <c r="H45" s="4"/>
      <c r="I45" s="4"/>
      <c r="J45" s="4"/>
      <c r="K45" s="4"/>
    </row>
    <row r="46" spans="1:14">
      <c r="C46" s="5"/>
      <c r="D46" s="4"/>
      <c r="E46" s="4"/>
      <c r="F46" s="4"/>
      <c r="G46" s="4"/>
      <c r="H46" s="4"/>
      <c r="I46" s="4"/>
      <c r="J46" s="4"/>
      <c r="K46" s="4"/>
    </row>
    <row r="47" spans="1:14">
      <c r="C47" s="5"/>
      <c r="D47" s="4"/>
      <c r="E47" s="4"/>
      <c r="F47" s="4"/>
      <c r="G47" s="4"/>
      <c r="H47" s="4"/>
      <c r="I47" s="4"/>
      <c r="J47" s="4"/>
      <c r="K47" s="4"/>
    </row>
  </sheetData>
  <mergeCells count="3">
    <mergeCell ref="A9:B9"/>
    <mergeCell ref="A1:L1"/>
    <mergeCell ref="A43:L43"/>
  </mergeCells>
  <phoneticPr fontId="0" type="noConversion"/>
  <printOptions horizontalCentered="1"/>
  <pageMargins left="0.35433070866141736" right="0.35433070866141736" top="0.39370078740157483" bottom="0.39370078740157483" header="0.51181102362204722" footer="0.19685039370078741"/>
  <pageSetup paperSize="9" scale="58" orientation="landscape" horizontalDpi="4294967293" verticalDpi="4294967293" r:id="rId1"/>
  <headerFooter alignWithMargins="0">
    <oddFooter>&amp;C&amp;P&amp;D&amp;F&amp;A</oddFooter>
  </headerFooter>
  <colBreaks count="1" manualBreakCount="1">
    <brk id="12" max="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4"/>
  <sheetViews>
    <sheetView view="pageBreakPreview" zoomScaleNormal="100" zoomScaleSheetLayoutView="100" workbookViewId="0">
      <selection activeCell="D24" sqref="D24:F24"/>
    </sheetView>
  </sheetViews>
  <sheetFormatPr defaultColWidth="8.85546875" defaultRowHeight="12.75"/>
  <cols>
    <col min="1" max="1" width="21.42578125" customWidth="1"/>
    <col min="2" max="2" width="19.7109375" customWidth="1"/>
    <col min="3" max="3" width="16" customWidth="1"/>
    <col min="4" max="4" width="15.5703125" customWidth="1"/>
    <col min="5" max="5" width="99.28515625" customWidth="1"/>
    <col min="6" max="6" width="18.28515625" customWidth="1"/>
  </cols>
  <sheetData>
    <row r="1" spans="1:6" ht="37.9" customHeight="1">
      <c r="A1" s="324"/>
      <c r="B1" s="324"/>
      <c r="C1" s="324"/>
      <c r="D1" s="324"/>
      <c r="E1" s="324"/>
      <c r="F1" s="324"/>
    </row>
    <row r="2" spans="1:6" ht="12.75" customHeight="1">
      <c r="A2" s="32"/>
      <c r="B2" s="33"/>
      <c r="C2" s="33"/>
      <c r="D2" s="33"/>
      <c r="E2" s="33"/>
      <c r="F2" s="34"/>
    </row>
    <row r="3" spans="1:6" ht="12.75" customHeight="1">
      <c r="A3" s="23" t="s">
        <v>44</v>
      </c>
      <c r="B3" s="59" t="str">
        <f>'STYLE INFORMATION'!B3</f>
        <v>UP0856</v>
      </c>
      <c r="C3" s="47"/>
      <c r="D3" s="36" t="s">
        <v>28</v>
      </c>
      <c r="E3" s="171">
        <f>'STYLE INFORMATION'!$E$5</f>
        <v>45736</v>
      </c>
      <c r="F3" s="38" t="s">
        <v>32</v>
      </c>
    </row>
    <row r="4" spans="1:6" ht="12.75" customHeight="1">
      <c r="A4" s="23" t="s">
        <v>30</v>
      </c>
      <c r="B4" s="31" t="str">
        <f>'STYLE INFORMATION'!B4</f>
        <v>TBC</v>
      </c>
      <c r="C4" s="17"/>
      <c r="D4" s="29"/>
      <c r="E4" s="31"/>
      <c r="F4" s="79"/>
    </row>
    <row r="5" spans="1:6" ht="12.75" customHeight="1">
      <c r="A5" s="23"/>
      <c r="B5" s="31"/>
      <c r="C5" s="17"/>
      <c r="D5" s="29"/>
      <c r="E5" s="31"/>
      <c r="F5" s="79"/>
    </row>
    <row r="6" spans="1:6" ht="12.75" customHeight="1">
      <c r="A6" s="23"/>
      <c r="B6" s="17"/>
      <c r="C6" s="17"/>
      <c r="D6" s="29"/>
      <c r="E6" s="31"/>
      <c r="F6" s="79"/>
    </row>
    <row r="7" spans="1:6" ht="12.75" customHeight="1">
      <c r="A7" s="27"/>
      <c r="B7" s="27"/>
      <c r="C7" s="27"/>
      <c r="D7" s="27"/>
      <c r="E7" s="29"/>
      <c r="F7" s="27"/>
    </row>
    <row r="8" spans="1:6" ht="12.75" customHeight="1">
      <c r="B8" s="43"/>
      <c r="C8" s="43"/>
      <c r="D8" s="43"/>
      <c r="E8" s="49"/>
      <c r="F8" s="49"/>
    </row>
    <row r="9" spans="1:6" s="20" customFormat="1" ht="12.75" customHeight="1">
      <c r="A9" s="330" t="s">
        <v>147</v>
      </c>
      <c r="B9" s="331"/>
      <c r="C9" s="331"/>
      <c r="D9" s="331"/>
      <c r="E9" s="331"/>
      <c r="F9" s="332"/>
    </row>
    <row r="10" spans="1:6" ht="12.75" customHeight="1">
      <c r="A10" s="10" t="s">
        <v>58</v>
      </c>
      <c r="B10" s="15"/>
      <c r="C10" s="10" t="s">
        <v>64</v>
      </c>
      <c r="D10" s="325"/>
      <c r="E10" s="326"/>
      <c r="F10" s="327"/>
    </row>
    <row r="11" spans="1:6" ht="12.75" customHeight="1">
      <c r="A11" s="10" t="s">
        <v>59</v>
      </c>
      <c r="B11" s="15"/>
      <c r="C11" s="16"/>
      <c r="D11" s="325"/>
      <c r="E11" s="326"/>
      <c r="F11" s="327"/>
    </row>
    <row r="12" spans="1:6" ht="12.75" customHeight="1">
      <c r="A12" s="17" t="s">
        <v>90</v>
      </c>
      <c r="B12" s="15"/>
      <c r="C12" s="16">
        <v>2</v>
      </c>
      <c r="D12" s="325"/>
      <c r="E12" s="328"/>
      <c r="F12" s="329"/>
    </row>
    <row r="13" spans="1:6" ht="12.75" customHeight="1">
      <c r="A13" s="10" t="s">
        <v>60</v>
      </c>
      <c r="B13" s="15"/>
      <c r="C13" s="16"/>
      <c r="D13" s="325"/>
      <c r="E13" s="328"/>
      <c r="F13" s="329"/>
    </row>
    <row r="14" spans="1:6" ht="12.75" customHeight="1">
      <c r="A14" s="10" t="s">
        <v>61</v>
      </c>
      <c r="B14" s="15"/>
      <c r="C14" s="16">
        <v>3</v>
      </c>
      <c r="D14" s="325"/>
      <c r="E14" s="328"/>
      <c r="F14" s="329"/>
    </row>
    <row r="15" spans="1:6" ht="12.75" customHeight="1">
      <c r="A15" s="10" t="s">
        <v>62</v>
      </c>
      <c r="B15" s="15"/>
      <c r="C15" s="16"/>
      <c r="D15" s="325"/>
      <c r="E15" s="326"/>
      <c r="F15" s="327"/>
    </row>
    <row r="16" spans="1:6" ht="12.75" customHeight="1">
      <c r="A16" s="10" t="s">
        <v>87</v>
      </c>
      <c r="B16" s="15"/>
      <c r="C16" s="16">
        <v>4</v>
      </c>
      <c r="D16" s="325"/>
      <c r="E16" s="328"/>
      <c r="F16" s="329"/>
    </row>
    <row r="17" spans="1:6" ht="12.75" customHeight="1">
      <c r="A17" s="10" t="s">
        <v>84</v>
      </c>
      <c r="B17" s="15"/>
      <c r="C17" s="16"/>
      <c r="D17" s="325"/>
      <c r="E17" s="328"/>
      <c r="F17" s="329"/>
    </row>
    <row r="18" spans="1:6" ht="12.75" customHeight="1">
      <c r="A18" s="10" t="s">
        <v>77</v>
      </c>
      <c r="B18" s="15"/>
      <c r="C18" s="16">
        <v>5</v>
      </c>
      <c r="D18" s="325"/>
      <c r="E18" s="328"/>
      <c r="F18" s="329"/>
    </row>
    <row r="19" spans="1:6" ht="12.75" customHeight="1">
      <c r="A19" s="10" t="s">
        <v>76</v>
      </c>
      <c r="B19" s="15"/>
      <c r="C19" s="16"/>
      <c r="D19" s="325"/>
      <c r="E19" s="326"/>
      <c r="F19" s="327"/>
    </row>
    <row r="20" spans="1:6" ht="12.75" customHeight="1">
      <c r="A20" s="10" t="s">
        <v>63</v>
      </c>
      <c r="B20" s="15"/>
      <c r="C20" s="16">
        <v>6</v>
      </c>
      <c r="D20" s="325"/>
      <c r="E20" s="326"/>
      <c r="F20" s="327"/>
    </row>
    <row r="21" spans="1:6" ht="12.75" customHeight="1">
      <c r="A21" s="10" t="s">
        <v>85</v>
      </c>
      <c r="B21" s="15"/>
      <c r="C21" s="16"/>
      <c r="D21" s="325"/>
      <c r="E21" s="326"/>
      <c r="F21" s="327"/>
    </row>
    <row r="22" spans="1:6" ht="12.75" customHeight="1">
      <c r="A22" s="10" t="s">
        <v>86</v>
      </c>
      <c r="B22" s="15"/>
      <c r="C22" s="16">
        <v>7</v>
      </c>
      <c r="D22" s="325"/>
      <c r="E22" s="326"/>
      <c r="F22" s="327"/>
    </row>
    <row r="23" spans="1:6" ht="12.75" customHeight="1">
      <c r="A23" s="10"/>
      <c r="B23" s="15"/>
      <c r="C23" s="16"/>
      <c r="D23" s="325"/>
      <c r="E23" s="326"/>
      <c r="F23" s="327"/>
    </row>
    <row r="24" spans="1:6" ht="12.75" customHeight="1">
      <c r="A24" s="10"/>
      <c r="B24" s="15"/>
      <c r="C24" s="16">
        <v>8</v>
      </c>
      <c r="D24" s="325"/>
      <c r="E24" s="326"/>
      <c r="F24" s="327"/>
    </row>
    <row r="25" spans="1:6" ht="12.75" customHeight="1">
      <c r="A25" s="10"/>
      <c r="B25" s="15"/>
      <c r="C25" s="16"/>
      <c r="D25" s="325"/>
      <c r="E25" s="326"/>
      <c r="F25" s="327"/>
    </row>
    <row r="26" spans="1:6" ht="12.75" customHeight="1">
      <c r="A26" s="10"/>
      <c r="B26" s="15"/>
      <c r="C26" s="16"/>
      <c r="D26" s="325"/>
      <c r="E26" s="326"/>
      <c r="F26" s="327"/>
    </row>
    <row r="27" spans="1:6" ht="12.75" customHeight="1">
      <c r="A27" s="10"/>
      <c r="B27" s="15"/>
      <c r="C27" s="16"/>
      <c r="D27" s="325"/>
      <c r="E27" s="326"/>
      <c r="F27" s="327"/>
    </row>
    <row r="28" spans="1:6" ht="12.75" customHeight="1">
      <c r="A28" s="10"/>
      <c r="B28" s="15"/>
      <c r="C28" s="16"/>
      <c r="D28" s="325"/>
      <c r="E28" s="326"/>
      <c r="F28" s="327"/>
    </row>
    <row r="29" spans="1:6" ht="12.75" customHeight="1">
      <c r="A29" s="10"/>
      <c r="B29" s="15"/>
      <c r="C29" s="16">
        <v>9</v>
      </c>
      <c r="D29" s="325"/>
      <c r="E29" s="326"/>
      <c r="F29" s="327"/>
    </row>
    <row r="30" spans="1:6" ht="12.75" customHeight="1">
      <c r="A30" s="10"/>
      <c r="B30" s="15"/>
      <c r="C30" s="16"/>
      <c r="D30" s="325"/>
      <c r="E30" s="326"/>
      <c r="F30" s="327"/>
    </row>
    <row r="31" spans="1:6" ht="12.75" customHeight="1">
      <c r="A31" s="30"/>
      <c r="B31" s="15"/>
      <c r="C31" s="16"/>
      <c r="D31" s="325"/>
      <c r="E31" s="326"/>
      <c r="F31" s="327"/>
    </row>
    <row r="32" spans="1:6" ht="12.75" customHeight="1">
      <c r="A32" s="30"/>
      <c r="B32" s="15"/>
      <c r="C32" s="16"/>
      <c r="D32" s="335"/>
      <c r="E32" s="336"/>
      <c r="F32" s="337"/>
    </row>
    <row r="33" spans="1:6" ht="12.75" customHeight="1">
      <c r="A33" s="30"/>
      <c r="B33" s="15"/>
      <c r="C33" s="7" t="s">
        <v>65</v>
      </c>
      <c r="D33" s="333"/>
      <c r="E33" s="333"/>
      <c r="F33" s="334"/>
    </row>
    <row r="34" spans="1:6" ht="12.75" customHeight="1">
      <c r="A34" s="30"/>
      <c r="B34" s="15"/>
      <c r="C34" s="15"/>
      <c r="D34" s="326"/>
      <c r="E34" s="326"/>
      <c r="F34" s="327"/>
    </row>
    <row r="35" spans="1:6" ht="12.75" customHeight="1">
      <c r="A35" s="30"/>
      <c r="B35" s="15"/>
      <c r="C35" s="15"/>
      <c r="D35" s="326"/>
      <c r="E35" s="326"/>
      <c r="F35" s="327"/>
    </row>
    <row r="36" spans="1:6" ht="12.75" customHeight="1">
      <c r="A36" s="10"/>
      <c r="B36" s="15"/>
      <c r="C36" s="12"/>
      <c r="D36" s="326"/>
      <c r="E36" s="326"/>
      <c r="F36" s="327"/>
    </row>
    <row r="37" spans="1:6" ht="12.75" customHeight="1">
      <c r="A37" s="10"/>
      <c r="B37" s="15"/>
      <c r="C37" s="13"/>
      <c r="D37" s="338"/>
      <c r="E37" s="339"/>
      <c r="F37" s="340"/>
    </row>
    <row r="38" spans="1:6" ht="12.75" customHeight="1">
      <c r="A38" s="10"/>
      <c r="B38" s="15"/>
      <c r="C38" s="7" t="s">
        <v>139</v>
      </c>
      <c r="D38" s="326"/>
      <c r="E38" s="328"/>
      <c r="F38" s="329"/>
    </row>
    <row r="39" spans="1:6" ht="12.75" customHeight="1">
      <c r="A39" s="10"/>
      <c r="B39" s="15"/>
      <c r="C39" s="12"/>
      <c r="D39" s="326"/>
      <c r="E39" s="326"/>
      <c r="F39" s="327"/>
    </row>
    <row r="40" spans="1:6" ht="12.75" customHeight="1">
      <c r="A40" s="10"/>
      <c r="B40" s="15"/>
      <c r="C40" s="12"/>
      <c r="D40" s="326"/>
      <c r="E40" s="326"/>
      <c r="F40" s="327"/>
    </row>
    <row r="41" spans="1:6" ht="12.75" customHeight="1">
      <c r="A41" s="10" t="s">
        <v>6</v>
      </c>
      <c r="B41" s="15"/>
      <c r="C41" s="14"/>
      <c r="D41" s="336"/>
      <c r="E41" s="336"/>
      <c r="F41" s="337"/>
    </row>
    <row r="42" spans="1:6" ht="12.75" customHeight="1">
      <c r="A42" s="11" t="s">
        <v>5</v>
      </c>
      <c r="B42" s="14"/>
      <c r="C42" s="14" t="s">
        <v>3</v>
      </c>
      <c r="D42" s="343"/>
      <c r="E42" s="343"/>
      <c r="F42" s="344"/>
    </row>
    <row r="43" spans="1:6" ht="12.75" customHeight="1">
      <c r="A43" s="50"/>
      <c r="B43" s="47"/>
      <c r="C43" s="47"/>
      <c r="D43" s="46"/>
      <c r="E43" s="46"/>
      <c r="F43" s="51"/>
    </row>
    <row r="44" spans="1:6" ht="12.75" customHeight="1">
      <c r="A44" s="10"/>
      <c r="B44" s="17"/>
      <c r="C44" s="17"/>
      <c r="D44" s="48"/>
      <c r="E44" s="48"/>
      <c r="F44" s="52"/>
    </row>
    <row r="45" spans="1:6" ht="12.75" customHeight="1">
      <c r="A45" s="10"/>
      <c r="B45" s="17"/>
      <c r="C45" s="17"/>
      <c r="D45" s="48"/>
      <c r="E45" s="48"/>
      <c r="F45" s="52"/>
    </row>
    <row r="46" spans="1:6" ht="12.75" customHeight="1">
      <c r="A46" s="10"/>
      <c r="B46" s="17"/>
      <c r="C46" s="17"/>
      <c r="D46" s="48"/>
      <c r="E46" s="48"/>
      <c r="F46" s="52"/>
    </row>
    <row r="47" spans="1:6" ht="12.75" customHeight="1">
      <c r="A47" s="10"/>
      <c r="B47" s="17"/>
      <c r="C47" s="17"/>
      <c r="D47" s="48"/>
      <c r="E47" s="48"/>
      <c r="F47" s="52"/>
    </row>
    <row r="48" spans="1:6" ht="12.75" customHeight="1">
      <c r="A48" s="10"/>
      <c r="B48" s="17"/>
      <c r="C48" s="17"/>
      <c r="D48" s="48"/>
      <c r="E48" s="48"/>
      <c r="F48" s="52"/>
    </row>
    <row r="49" spans="1:6" ht="12.75" customHeight="1">
      <c r="A49" s="10"/>
      <c r="B49" s="17"/>
      <c r="C49" s="17"/>
      <c r="D49" s="48"/>
      <c r="E49" s="48"/>
      <c r="F49" s="52"/>
    </row>
    <row r="50" spans="1:6" ht="12.75" customHeight="1">
      <c r="A50" s="10"/>
      <c r="B50" s="17"/>
      <c r="C50" s="17"/>
      <c r="D50" s="48"/>
      <c r="E50" s="48"/>
      <c r="F50" s="52"/>
    </row>
    <row r="51" spans="1:6" ht="12.75" customHeight="1">
      <c r="A51" s="10"/>
      <c r="B51" s="17"/>
      <c r="C51" s="17"/>
      <c r="D51" s="48"/>
      <c r="E51" s="48"/>
      <c r="F51" s="52"/>
    </row>
    <row r="52" spans="1:6" ht="12.75" customHeight="1">
      <c r="A52" s="10"/>
      <c r="B52" s="17"/>
      <c r="C52" s="17"/>
      <c r="D52" s="48"/>
      <c r="E52" s="48"/>
      <c r="F52" s="52"/>
    </row>
    <row r="53" spans="1:6" ht="12.75" customHeight="1">
      <c r="A53" s="11"/>
      <c r="B53" s="53"/>
      <c r="C53" s="53"/>
      <c r="D53" s="54"/>
      <c r="E53" s="54"/>
      <c r="F53" s="55"/>
    </row>
    <row r="54" spans="1:6" ht="19.5" customHeight="1">
      <c r="A54" s="341" t="s">
        <v>68</v>
      </c>
      <c r="B54" s="342"/>
      <c r="C54" s="342"/>
      <c r="D54" s="342"/>
      <c r="E54" s="342"/>
      <c r="F54" s="342"/>
    </row>
  </sheetData>
  <mergeCells count="36">
    <mergeCell ref="D37:F37"/>
    <mergeCell ref="A54:F54"/>
    <mergeCell ref="D42:F42"/>
    <mergeCell ref="D41:F41"/>
    <mergeCell ref="D39:F39"/>
    <mergeCell ref="D38:F38"/>
    <mergeCell ref="D40:F40"/>
    <mergeCell ref="D36:F36"/>
    <mergeCell ref="D31:F31"/>
    <mergeCell ref="D33:F33"/>
    <mergeCell ref="D21:F21"/>
    <mergeCell ref="D30:F30"/>
    <mergeCell ref="D32:F32"/>
    <mergeCell ref="D29:F29"/>
    <mergeCell ref="D35:F35"/>
    <mergeCell ref="D34:F34"/>
    <mergeCell ref="D23:F23"/>
    <mergeCell ref="D24:F24"/>
    <mergeCell ref="D25:F25"/>
    <mergeCell ref="D26:F26"/>
    <mergeCell ref="D27:F27"/>
    <mergeCell ref="D28:F28"/>
    <mergeCell ref="A1:F1"/>
    <mergeCell ref="D10:F10"/>
    <mergeCell ref="D11:F11"/>
    <mergeCell ref="D12:F12"/>
    <mergeCell ref="D22:F22"/>
    <mergeCell ref="D15:F15"/>
    <mergeCell ref="D19:F19"/>
    <mergeCell ref="D20:F20"/>
    <mergeCell ref="A9:F9"/>
    <mergeCell ref="D13:F13"/>
    <mergeCell ref="D16:F16"/>
    <mergeCell ref="D17:F17"/>
    <mergeCell ref="D14:F14"/>
    <mergeCell ref="D18:F18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51" orientation="portrait" horizontalDpi="4294967293" verticalDpi="4294967293" r:id="rId1"/>
  <headerFooter alignWithMargins="0">
    <oddFooter>&amp;C&amp;P&amp;D&amp;F&amp;A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877A-5552-4567-850F-8470DB0A7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02AD9C-6356-4D4B-B0D6-315311D47A8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7E1C69F2-9CBB-415D-9217-0CB79AC68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STYLE INFORMATION</vt:lpstr>
      <vt:lpstr>COLOURS &amp; TRIMS</vt:lpstr>
      <vt:lpstr>LABEL &amp; SWING TAGS</vt:lpstr>
      <vt:lpstr>SAMPLE MEASUREMENTS</vt:lpstr>
      <vt:lpstr>GRADED MEASUREMENT</vt:lpstr>
      <vt:lpstr>COMMENTS</vt:lpstr>
      <vt:lpstr>'COLOURS &amp; TRIMS'!Print_Area</vt:lpstr>
      <vt:lpstr>COMMENTS!Print_Area</vt:lpstr>
      <vt:lpstr>'GRADED MEASUREMENT'!Print_Area</vt:lpstr>
      <vt:lpstr>'LABEL &amp; SWING TAGS'!Print_Area</vt:lpstr>
      <vt:lpstr>'SAMPLE MEASUREMENTS'!Print_Area</vt:lpstr>
      <vt:lpstr>'STYLE INFORMATION'!Print_Area</vt:lpstr>
    </vt:vector>
  </TitlesOfParts>
  <Company>Rodd &amp; Gunn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Prikryl</dc:creator>
  <cp:lastModifiedBy>Thuy Nguyen Thi Thu</cp:lastModifiedBy>
  <cp:lastPrinted>2024-04-30T02:02:57Z</cp:lastPrinted>
  <dcterms:created xsi:type="dcterms:W3CDTF">2004-05-18T01:54:36Z</dcterms:created>
  <dcterms:modified xsi:type="dcterms:W3CDTF">2025-03-24T10:25:03Z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