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ODD &amp; GUNN/4-SS26/1-SAMPLE/2-STYLE-FILE/1. TECH PACK/UP0821/"/>
    </mc:Choice>
  </mc:AlternateContent>
  <xr:revisionPtr revIDLastSave="0" documentId="13_ncr:1_{D5DDF2FC-AEE3-4022-8A95-003F9947CEBD}" xr6:coauthVersionLast="47" xr6:coauthVersionMax="47" xr10:uidLastSave="{00000000-0000-0000-0000-000000000000}"/>
  <bookViews>
    <workbookView xWindow="-120" yWindow="-120" windowWidth="20730" windowHeight="11040" tabRatio="746" activeTab="2" xr2:uid="{00000000-000D-0000-FFFF-FFFF00000000}"/>
  </bookViews>
  <sheets>
    <sheet name="STYLE INFORMATION" sheetId="16" r:id="rId1"/>
    <sheet name="COLOURS &amp; TRIMS" sheetId="20" r:id="rId2"/>
    <sheet name="COLOURS &amp; TRIMS (2)" sheetId="22" r:id="rId3"/>
    <sheet name="LABEL &amp; SWING TAGS" sheetId="18" r:id="rId4"/>
    <sheet name="SAMPLE MEASUREMENTS" sheetId="4" r:id="rId5"/>
    <sheet name="GRADED MEASUREMENT" sheetId="5" r:id="rId6"/>
    <sheet name="COMMENTS" sheetId="8" r:id="rId7"/>
  </sheets>
  <definedNames>
    <definedName name="_xlnm.Print_Area" localSheetId="1">'COLOURS &amp; TRIMS'!$A$1:$F$53</definedName>
    <definedName name="_xlnm.Print_Area" localSheetId="2">'COLOURS &amp; TRIMS (2)'!$A$1:$F$53</definedName>
    <definedName name="_xlnm.Print_Area" localSheetId="6">COMMENTS!$A$1:$F$54</definedName>
    <definedName name="_xlnm.Print_Area" localSheetId="5">'GRADED MEASUREMENT'!$A$1:$M$44</definedName>
    <definedName name="_xlnm.Print_Area" localSheetId="3">'LABEL &amp; SWING TAGS'!$A$1:$E$48</definedName>
    <definedName name="_xlnm.Print_Area" localSheetId="4">'SAMPLE MEASUREMENTS'!$A$1:$J$42</definedName>
    <definedName name="_xlnm.Print_Area" localSheetId="0">'STYLE INFORMATION'!$A$1:$K$94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" i="5" l="1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E32" i="5" s="1"/>
  <c r="D32" i="5" s="1"/>
  <c r="C33" i="5"/>
  <c r="E33" i="5" s="1"/>
  <c r="D33" i="5" s="1"/>
  <c r="C34" i="5"/>
  <c r="E34" i="5" s="1"/>
  <c r="D34" i="5" s="1"/>
  <c r="C35" i="5"/>
  <c r="E35" i="5" s="1"/>
  <c r="D35" i="5" s="1"/>
  <c r="C10" i="5"/>
  <c r="A35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10" i="5"/>
  <c r="G47" i="22"/>
  <c r="A47" i="22"/>
  <c r="B5" i="22"/>
  <c r="B4" i="22"/>
  <c r="E3" i="22"/>
  <c r="B3" i="22"/>
  <c r="F34" i="5" l="1"/>
  <c r="G34" i="5" s="1"/>
  <c r="H34" i="5" s="1"/>
  <c r="I34" i="5" s="1"/>
  <c r="J34" i="5" s="1"/>
  <c r="F33" i="5"/>
  <c r="G33" i="5" s="1"/>
  <c r="H33" i="5" s="1"/>
  <c r="I33" i="5" s="1"/>
  <c r="J33" i="5" s="1"/>
  <c r="F35" i="5"/>
  <c r="G35" i="5" s="1"/>
  <c r="H35" i="5" s="1"/>
  <c r="I35" i="5" s="1"/>
  <c r="J35" i="5" s="1"/>
  <c r="F32" i="5"/>
  <c r="G32" i="5" s="1"/>
  <c r="H32" i="5" s="1"/>
  <c r="I32" i="5" s="1"/>
  <c r="J32" i="5" s="1"/>
  <c r="G47" i="20"/>
  <c r="E22" i="5" l="1"/>
  <c r="F22" i="5" s="1"/>
  <c r="G22" i="5" s="1"/>
  <c r="H22" i="5" s="1"/>
  <c r="I22" i="5" s="1"/>
  <c r="J22" i="5" s="1"/>
  <c r="E26" i="5"/>
  <c r="D26" i="5" s="1"/>
  <c r="E27" i="5"/>
  <c r="D27" i="5" s="1"/>
  <c r="E28" i="5"/>
  <c r="E29" i="5"/>
  <c r="D29" i="5" s="1"/>
  <c r="E30" i="5"/>
  <c r="E31" i="5"/>
  <c r="D28" i="5" l="1"/>
  <c r="F28" i="5"/>
  <c r="G28" i="5" s="1"/>
  <c r="H28" i="5" s="1"/>
  <c r="I28" i="5" s="1"/>
  <c r="J28" i="5" s="1"/>
  <c r="D31" i="5"/>
  <c r="F31" i="5"/>
  <c r="G31" i="5" s="1"/>
  <c r="H31" i="5" s="1"/>
  <c r="I31" i="5" s="1"/>
  <c r="J31" i="5" s="1"/>
  <c r="D30" i="5"/>
  <c r="F30" i="5"/>
  <c r="G30" i="5" s="1"/>
  <c r="H30" i="5" s="1"/>
  <c r="I30" i="5" s="1"/>
  <c r="J30" i="5" s="1"/>
  <c r="F26" i="5"/>
  <c r="G26" i="5" s="1"/>
  <c r="H26" i="5" s="1"/>
  <c r="I26" i="5" s="1"/>
  <c r="J26" i="5" s="1"/>
  <c r="F29" i="5"/>
  <c r="G29" i="5" s="1"/>
  <c r="H29" i="5" s="1"/>
  <c r="I29" i="5" s="1"/>
  <c r="J29" i="5" s="1"/>
  <c r="F27" i="5"/>
  <c r="G27" i="5" s="1"/>
  <c r="H27" i="5" s="1"/>
  <c r="I27" i="5" s="1"/>
  <c r="J27" i="5" s="1"/>
  <c r="D22" i="5"/>
  <c r="A47" i="20"/>
  <c r="B5" i="20"/>
  <c r="B4" i="20"/>
  <c r="E3" i="20"/>
  <c r="B3" i="20"/>
  <c r="E20" i="5" l="1"/>
  <c r="D20" i="5" s="1"/>
  <c r="E21" i="5"/>
  <c r="E23" i="5"/>
  <c r="D21" i="5" l="1"/>
  <c r="F21" i="5"/>
  <c r="D23" i="5"/>
  <c r="F23" i="5"/>
  <c r="G23" i="5" s="1"/>
  <c r="H23" i="5" s="1"/>
  <c r="I23" i="5" s="1"/>
  <c r="J23" i="5" s="1"/>
  <c r="F20" i="5"/>
  <c r="E11" i="5"/>
  <c r="E12" i="5"/>
  <c r="E13" i="5"/>
  <c r="E14" i="5"/>
  <c r="E15" i="5"/>
  <c r="E16" i="5"/>
  <c r="E17" i="5"/>
  <c r="E18" i="5"/>
  <c r="E19" i="5"/>
  <c r="D19" i="5" s="1"/>
  <c r="E24" i="5"/>
  <c r="G21" i="5" l="1"/>
  <c r="H21" i="5" s="1"/>
  <c r="I21" i="5" s="1"/>
  <c r="J21" i="5" s="1"/>
  <c r="G20" i="5"/>
  <c r="H20" i="5" s="1"/>
  <c r="I20" i="5" s="1"/>
  <c r="J20" i="5" s="1"/>
  <c r="D24" i="5"/>
  <c r="F24" i="5"/>
  <c r="G24" i="5" s="1"/>
  <c r="H24" i="5" s="1"/>
  <c r="I24" i="5" s="1"/>
  <c r="J24" i="5" s="1"/>
  <c r="F19" i="5"/>
  <c r="F18" i="5"/>
  <c r="G18" i="5" s="1"/>
  <c r="H18" i="5" s="1"/>
  <c r="I18" i="5" s="1"/>
  <c r="J18" i="5" s="1"/>
  <c r="D18" i="5"/>
  <c r="F17" i="5"/>
  <c r="G17" i="5" s="1"/>
  <c r="H17" i="5" s="1"/>
  <c r="I17" i="5" s="1"/>
  <c r="J17" i="5" s="1"/>
  <c r="D17" i="5"/>
  <c r="D14" i="5"/>
  <c r="F14" i="5"/>
  <c r="G14" i="5" s="1"/>
  <c r="H14" i="5" s="1"/>
  <c r="I14" i="5" s="1"/>
  <c r="J14" i="5" s="1"/>
  <c r="D13" i="5"/>
  <c r="F13" i="5"/>
  <c r="G13" i="5" s="1"/>
  <c r="H13" i="5" s="1"/>
  <c r="I13" i="5" s="1"/>
  <c r="J13" i="5" s="1"/>
  <c r="D16" i="5"/>
  <c r="F16" i="5"/>
  <c r="G16" i="5" s="1"/>
  <c r="H16" i="5" s="1"/>
  <c r="I16" i="5" s="1"/>
  <c r="J16" i="5" s="1"/>
  <c r="D12" i="5"/>
  <c r="F12" i="5"/>
  <c r="G12" i="5" s="1"/>
  <c r="H12" i="5" s="1"/>
  <c r="I12" i="5" s="1"/>
  <c r="J12" i="5" s="1"/>
  <c r="F15" i="5"/>
  <c r="G15" i="5" s="1"/>
  <c r="H15" i="5" s="1"/>
  <c r="I15" i="5" s="1"/>
  <c r="J15" i="5" s="1"/>
  <c r="D15" i="5"/>
  <c r="D11" i="5"/>
  <c r="F11" i="5"/>
  <c r="G11" i="5" s="1"/>
  <c r="H11" i="5" s="1"/>
  <c r="I11" i="5" s="1"/>
  <c r="J11" i="5" s="1"/>
  <c r="B4" i="5"/>
  <c r="B4" i="8"/>
  <c r="G19" i="5" l="1"/>
  <c r="H19" i="5" s="1"/>
  <c r="I19" i="5" s="1"/>
  <c r="J19" i="5" s="1"/>
  <c r="E3" i="8"/>
  <c r="G3" i="5"/>
  <c r="B6" i="5"/>
  <c r="B5" i="5"/>
  <c r="E3" i="4" l="1"/>
  <c r="B6" i="4"/>
  <c r="B5" i="4"/>
  <c r="B4" i="4"/>
  <c r="B3" i="4"/>
  <c r="E10" i="5" l="1"/>
  <c r="F10" i="5" s="1"/>
  <c r="G10" i="5" s="1"/>
  <c r="H10" i="5" s="1"/>
  <c r="I10" i="5" s="1"/>
  <c r="D10" i="5" l="1"/>
  <c r="J10" i="5" l="1"/>
  <c r="B3" i="8"/>
  <c r="B3" i="5"/>
</calcChain>
</file>

<file path=xl/sharedStrings.xml><?xml version="1.0" encoding="utf-8"?>
<sst xmlns="http://schemas.openxmlformats.org/spreadsheetml/2006/main" count="693" uniqueCount="291">
  <si>
    <t>Tolerance</t>
  </si>
  <si>
    <t>Final Sample</t>
  </si>
  <si>
    <t>Grade</t>
  </si>
  <si>
    <t>Approval</t>
  </si>
  <si>
    <t>Origin Label</t>
  </si>
  <si>
    <t>FABRIC</t>
  </si>
  <si>
    <t>Fabric piece</t>
  </si>
  <si>
    <t>Size Label</t>
  </si>
  <si>
    <t>Brand Tag/2Y.G.</t>
  </si>
  <si>
    <t>Made in Vietnam</t>
  </si>
  <si>
    <t>MILL:</t>
  </si>
  <si>
    <t>ARTICLE:</t>
  </si>
  <si>
    <t>PROTO:</t>
  </si>
  <si>
    <t>PP:</t>
  </si>
  <si>
    <t>SHIPMENT:</t>
  </si>
  <si>
    <t>TRIM APPROVAL DATE:</t>
  </si>
  <si>
    <t xml:space="preserve">FRONT </t>
  </si>
  <si>
    <t>COLOUR CODE</t>
  </si>
  <si>
    <t>SUPPLIER</t>
  </si>
  <si>
    <t>EX-FAC</t>
  </si>
  <si>
    <t>FINISHING INSTRUCTIONS</t>
  </si>
  <si>
    <t>CODE</t>
  </si>
  <si>
    <t>DESCRIPTION</t>
  </si>
  <si>
    <t>IMAGES</t>
  </si>
  <si>
    <t xml:space="preserve">Brand Label </t>
  </si>
  <si>
    <t>CADICA</t>
  </si>
  <si>
    <t>LABELS &amp; SWING TAGS</t>
  </si>
  <si>
    <t>SEASON:</t>
  </si>
  <si>
    <t xml:space="preserve">DATE CREATED: </t>
  </si>
  <si>
    <t>PRODUCT DEVELOPER:</t>
  </si>
  <si>
    <t xml:space="preserve">STYLE NAME: </t>
  </si>
  <si>
    <t>DESCRIPTION:</t>
  </si>
  <si>
    <t>UPDATES</t>
  </si>
  <si>
    <t xml:space="preserve">BASE STYLE: </t>
  </si>
  <si>
    <t>FIT:</t>
  </si>
  <si>
    <t>TOLERANCES</t>
  </si>
  <si>
    <t>POINTS OF MEASURE</t>
  </si>
  <si>
    <t>REVISION</t>
  </si>
  <si>
    <t>FINAL</t>
  </si>
  <si>
    <t>SMS:</t>
  </si>
  <si>
    <t>FABRIC DETAILS</t>
  </si>
  <si>
    <t>COLOUR</t>
  </si>
  <si>
    <t>STORY</t>
  </si>
  <si>
    <t>COMPOSITION:</t>
  </si>
  <si>
    <t xml:space="preserve">STYLE NO: </t>
  </si>
  <si>
    <t>SUPPLIER:</t>
  </si>
  <si>
    <t>SAMPLE REQUIREMENTS</t>
  </si>
  <si>
    <t>BUYPLAN:</t>
  </si>
  <si>
    <t>SAMPLE SIZE:</t>
  </si>
  <si>
    <t>STYLING DETAILS</t>
  </si>
  <si>
    <t>MONTH</t>
  </si>
  <si>
    <t>FABRICS</t>
  </si>
  <si>
    <t>TRIMS</t>
  </si>
  <si>
    <t>DETAIL</t>
  </si>
  <si>
    <t>ARTICLE / CODE</t>
  </si>
  <si>
    <t xml:space="preserve">PLU Sticker </t>
  </si>
  <si>
    <t>Checknet</t>
  </si>
  <si>
    <t>PP SAMPLE</t>
  </si>
  <si>
    <t>Brand label</t>
  </si>
  <si>
    <t>Size label</t>
  </si>
  <si>
    <t>Fabric origin</t>
  </si>
  <si>
    <t>Origin label</t>
  </si>
  <si>
    <t>Care label</t>
  </si>
  <si>
    <t>Brand tag</t>
  </si>
  <si>
    <r>
      <t xml:space="preserve">Workmanship </t>
    </r>
    <r>
      <rPr>
        <b/>
        <sz val="10"/>
        <rFont val="Arial"/>
        <family val="2"/>
      </rPr>
      <t xml:space="preserve">    1</t>
    </r>
  </si>
  <si>
    <r>
      <t xml:space="preserve">Measurements   </t>
    </r>
    <r>
      <rPr>
        <b/>
        <sz val="10"/>
        <rFont val="Arial"/>
        <family val="2"/>
      </rPr>
      <t>1</t>
    </r>
  </si>
  <si>
    <t>TBC</t>
  </si>
  <si>
    <t xml:space="preserve"> </t>
  </si>
  <si>
    <t>THIS DESIGN IS THE PROPERTY OF RODD &amp; GUNN</t>
  </si>
  <si>
    <t>0.5cm</t>
  </si>
  <si>
    <t>1cm</t>
  </si>
  <si>
    <t>1.1-2cm</t>
  </si>
  <si>
    <t xml:space="preserve">Out of tolerance guide </t>
  </si>
  <si>
    <t>AVERY DENNISON</t>
  </si>
  <si>
    <t xml:space="preserve">BACK </t>
  </si>
  <si>
    <t>FABRIC SWATCH</t>
  </si>
  <si>
    <t>Buttons</t>
  </si>
  <si>
    <t>Embroidery</t>
  </si>
  <si>
    <t>HST01</t>
  </si>
  <si>
    <t>Additional Info Tag</t>
  </si>
  <si>
    <t xml:space="preserve">100% pre-consumer recycled polybag.  RGAD_POLY14 </t>
  </si>
  <si>
    <t>Tissue paper</t>
  </si>
  <si>
    <t>Dri-Micro Clay Pak</t>
  </si>
  <si>
    <t>PACKAGING:</t>
  </si>
  <si>
    <t>Thread</t>
  </si>
  <si>
    <t>Info tag</t>
  </si>
  <si>
    <t>PLU</t>
  </si>
  <si>
    <t>Pocketing</t>
  </si>
  <si>
    <t>Overlocking</t>
  </si>
  <si>
    <t>Bartacks</t>
  </si>
  <si>
    <t>Fit Label</t>
  </si>
  <si>
    <t>28-44 -  Refer to PO</t>
  </si>
  <si>
    <t>HOL-VIE-L</t>
  </si>
  <si>
    <t>Standard garment wash:</t>
  </si>
  <si>
    <t>Pressing:</t>
  </si>
  <si>
    <t>Front Rise (incl. waistband)</t>
  </si>
  <si>
    <t>Back Rise (incl. waistband)</t>
  </si>
  <si>
    <t>A</t>
  </si>
  <si>
    <t>B</t>
  </si>
  <si>
    <t>C</t>
  </si>
  <si>
    <t>Tex 40</t>
  </si>
  <si>
    <t>Tex 24</t>
  </si>
  <si>
    <t>H1 FY26</t>
  </si>
  <si>
    <t>Joan</t>
  </si>
  <si>
    <t>R&amp;G Offices address</t>
  </si>
  <si>
    <t>R&amp;G Vietnam - Attention: Tien &amp; Ryan</t>
  </si>
  <si>
    <t>Floor 29-30, Worc@Q2 Building, Gate No.10, Street</t>
  </si>
  <si>
    <t>21 Vo Truong Toan, Thao Dien, Thu Duc City, Vietnam</t>
  </si>
  <si>
    <t>Phone: +84 287 109 8860</t>
  </si>
  <si>
    <t>email: thuytienn@roddandgunn.com</t>
  </si>
  <si>
    <t>R&amp;G Italy  - Attention: Sylvia</t>
  </si>
  <si>
    <t>Piazza del Duomo, 17, Milano, 20121, Italy</t>
  </si>
  <si>
    <t>Phone: +39 338 659 9351</t>
  </si>
  <si>
    <t>email: silviam@roddandgunn.com</t>
  </si>
  <si>
    <t>R&amp;G Melbourne: Attention: Joan &amp; Ben</t>
  </si>
  <si>
    <t>Level 2, 234 Flinders Lane, Melbourne, Vic 3000</t>
  </si>
  <si>
    <t>Phone: +613 95195000</t>
  </si>
  <si>
    <t>email: joanr@roddandgunn.com</t>
  </si>
  <si>
    <t>NA</t>
  </si>
  <si>
    <t>Coats Epic Ecoverde</t>
  </si>
  <si>
    <t>MADE IN VIETNAM</t>
  </si>
  <si>
    <r>
      <t>CARE LABEL -</t>
    </r>
    <r>
      <rPr>
        <sz val="10"/>
        <color rgb="FFFF0000"/>
        <rFont val="Arial"/>
        <family val="2"/>
      </rPr>
      <t xml:space="preserve"> TBC</t>
    </r>
  </si>
  <si>
    <t>Printed</t>
  </si>
  <si>
    <t>Drawcord</t>
  </si>
  <si>
    <t xml:space="preserve">HSL03 </t>
  </si>
  <si>
    <t>Flat Fold</t>
  </si>
  <si>
    <t>1/2 Waist (stretched)</t>
  </si>
  <si>
    <t>1/2 Waist (relaxed)</t>
  </si>
  <si>
    <t>1/2 Thigh (across leg at crotch level)</t>
  </si>
  <si>
    <t>1/2 Bottom width</t>
  </si>
  <si>
    <t xml:space="preserve">Inside leg (from crotch to hem) </t>
  </si>
  <si>
    <t>Waistband height (measure to bottom stitch)</t>
  </si>
  <si>
    <t>XS</t>
  </si>
  <si>
    <t>S</t>
  </si>
  <si>
    <t>M</t>
  </si>
  <si>
    <t>L</t>
  </si>
  <si>
    <t>XL</t>
  </si>
  <si>
    <t>2XL</t>
  </si>
  <si>
    <t>3XL</t>
  </si>
  <si>
    <r>
      <t xml:space="preserve">Laundry             </t>
    </r>
    <r>
      <rPr>
        <b/>
        <sz val="10"/>
        <rFont val="Arial"/>
        <family val="2"/>
      </rPr>
      <t>1</t>
    </r>
  </si>
  <si>
    <t>S'25/26</t>
  </si>
  <si>
    <t>x1 in Melbourne</t>
  </si>
  <si>
    <t>x4 to Italy no later than 1/June</t>
  </si>
  <si>
    <t>MARKETING:</t>
  </si>
  <si>
    <t>x1 to VN office</t>
  </si>
  <si>
    <t>x2 to Mel office</t>
  </si>
  <si>
    <t>Factory to advise based on trim leadtime</t>
  </si>
  <si>
    <t xml:space="preserve"> Comments</t>
  </si>
  <si>
    <t>ARTICLE</t>
  </si>
  <si>
    <t xml:space="preserve">Swim Short </t>
  </si>
  <si>
    <t xml:space="preserve"> 7" length</t>
  </si>
  <si>
    <t>Unavailable, Vietnam</t>
  </si>
  <si>
    <t>100% Recycled Polyester</t>
  </si>
  <si>
    <t xml:space="preserve">POCKETING &amp; BRIEF: </t>
  </si>
  <si>
    <t>Jacobros, Hong Kong, Art.: Frame Mesh R, 100% Recycled Polyester GRS TC Required</t>
  </si>
  <si>
    <t>No Wash</t>
  </si>
  <si>
    <t>Light Steam</t>
  </si>
  <si>
    <t>Inner mesh brief as per image - brief depth at side seam 10CM.</t>
  </si>
  <si>
    <t>10-12 SPI</t>
  </si>
  <si>
    <t>CF, CB and side seams are twin needle topstitched.</t>
  </si>
  <si>
    <t>Body fabric</t>
  </si>
  <si>
    <t>Brief</t>
  </si>
  <si>
    <t>Elastic Binding</t>
  </si>
  <si>
    <t>UA, Vietnam</t>
  </si>
  <si>
    <t>Jacobros, Hong Kong</t>
  </si>
  <si>
    <t>XEBT-A20</t>
  </si>
  <si>
    <t>Black</t>
  </si>
  <si>
    <t>60% Polyamide 40% Elastane</t>
  </si>
  <si>
    <t>Eyelets - WB</t>
  </si>
  <si>
    <t>Eyelet - Pocket &amp; CB</t>
  </si>
  <si>
    <t xml:space="preserve">Drawcord </t>
  </si>
  <si>
    <t>Topstitching</t>
  </si>
  <si>
    <t>Velcro - Back Pocket</t>
  </si>
  <si>
    <t>Elastic WB</t>
  </si>
  <si>
    <t>x2, 13.5MM</t>
  </si>
  <si>
    <t>SAB, China</t>
  </si>
  <si>
    <t>Please source locally and advise article and supplier detail</t>
  </si>
  <si>
    <t>100% RECYCLED POLYESTER</t>
  </si>
  <si>
    <t>OUTER:</t>
  </si>
  <si>
    <t>LINING:</t>
  </si>
  <si>
    <t xml:space="preserve">RINSE IN COLD WATER </t>
  </si>
  <si>
    <t xml:space="preserve">IMMEDIATELY AFTER </t>
  </si>
  <si>
    <t xml:space="preserve">WEARING IN </t>
  </si>
  <si>
    <t>CHLORINATED WATER</t>
  </si>
  <si>
    <t>AND SALT WATER</t>
  </si>
  <si>
    <t>GENTLE MACHINE WASH COLD</t>
  </si>
  <si>
    <t>WASH SEPARATELY</t>
  </si>
  <si>
    <t>WASH WITH SIMILAR COLOURS</t>
  </si>
  <si>
    <t>USE MILD DETERGENTS</t>
  </si>
  <si>
    <t>DO NOT BLEACH</t>
  </si>
  <si>
    <t>DO NOT RUB OR WRING</t>
  </si>
  <si>
    <t>DO NOT SPOT CLEAN</t>
  </si>
  <si>
    <t>LINE DRY IN SHADE OR TURN INSIDE OUT TO AVOID FADING</t>
  </si>
  <si>
    <t>TUMBLE DRY COLD</t>
  </si>
  <si>
    <t>DO NOT IRON</t>
  </si>
  <si>
    <t>DO NOT DRY CLEAN</t>
  </si>
  <si>
    <t>HBL04</t>
  </si>
  <si>
    <t>na</t>
  </si>
  <si>
    <t>1/2 Hip (20cm from top WB seam, in a "V" shape)</t>
  </si>
  <si>
    <t>Front Pocket Length</t>
  </si>
  <si>
    <t>Brief:</t>
  </si>
  <si>
    <t xml:space="preserve">1/2 Rise </t>
  </si>
  <si>
    <t>Crotch width inc binding</t>
  </si>
  <si>
    <t>Brief Width from side seam to side seam at leg opening (Stretched)</t>
  </si>
  <si>
    <t>Magenta</t>
  </si>
  <si>
    <t>UP0821</t>
  </si>
  <si>
    <t>UP0821 S'24/25 with changes</t>
  </si>
  <si>
    <t>Teal</t>
  </si>
  <si>
    <t>Sunset</t>
  </si>
  <si>
    <t>Cobalt</t>
  </si>
  <si>
    <t>Navy</t>
  </si>
  <si>
    <t>100% Recycled Polyester Seersucker</t>
  </si>
  <si>
    <t>Winterton River</t>
  </si>
  <si>
    <t>Waistband with 4 rows topstitching.Fully elasticated waistband. Drawcord and add metal eyelets to front WB.</t>
  </si>
  <si>
    <t>On seam pockets with 2N 0.6CM as per image.</t>
  </si>
  <si>
    <t>x1 LHS Lower pockets with flaps, velcro flap and metal drainag + 2N 0.6CM topstitch.</t>
  </si>
  <si>
    <t>x1 RHS back 2CM welt pocket with topstitch and bartacks - see pocket bag details in ref image.</t>
  </si>
  <si>
    <t>2N 0.6CM on CF seam.</t>
  </si>
  <si>
    <t xml:space="preserve"> 2CM hem with single needle 20MM topstitch.</t>
  </si>
  <si>
    <t>Silicon Patch on LHS Patch pocket 1.5CM from side pocket seam 1.5CM up from pocket seam.</t>
  </si>
  <si>
    <t>Lower pockets with flap</t>
  </si>
  <si>
    <t xml:space="preserve">Back welt </t>
  </si>
  <si>
    <t>Back welt pocket bag</t>
  </si>
  <si>
    <t>Sewing thread - inner mesh briefs</t>
  </si>
  <si>
    <t xml:space="preserve">Branded Badge </t>
  </si>
  <si>
    <t>Branded Badge  Topstitch</t>
  </si>
  <si>
    <t>16000130 / Seersucker</t>
  </si>
  <si>
    <t>Pocket Facing &amp; Pocketing</t>
  </si>
  <si>
    <t>Self-fabric + DK Black mesh</t>
  </si>
  <si>
    <t>Frame mesh R. DK black</t>
  </si>
  <si>
    <r>
      <t xml:space="preserve">19-4008TCX </t>
    </r>
    <r>
      <rPr>
        <sz val="10"/>
        <color rgb="FFFF0000"/>
        <rFont val="Arial"/>
        <family val="2"/>
      </rPr>
      <t>TBC</t>
    </r>
  </si>
  <si>
    <t xml:space="preserve"> DK Black mesh</t>
  </si>
  <si>
    <t>Black Tape</t>
  </si>
  <si>
    <r>
      <t xml:space="preserve">Col. 276  </t>
    </r>
    <r>
      <rPr>
        <sz val="10"/>
        <color rgb="FFFF0000"/>
        <rFont val="Arial"/>
        <family val="2"/>
      </rPr>
      <t>TBC</t>
    </r>
  </si>
  <si>
    <t>Self-fabric, Teal</t>
  </si>
  <si>
    <t xml:space="preserve">LT Black Nickle  </t>
  </si>
  <si>
    <r>
      <t xml:space="preserve">RG25LM019 /  SAB-R513 </t>
    </r>
    <r>
      <rPr>
        <sz val="10"/>
        <color rgb="FFFF0000"/>
        <rFont val="Arial"/>
        <family val="2"/>
      </rPr>
      <t>TBC</t>
    </r>
  </si>
  <si>
    <t>x3, 11MM</t>
  </si>
  <si>
    <t>Yellow</t>
  </si>
  <si>
    <t>4X4 CM - Approved</t>
  </si>
  <si>
    <t>Light Grey</t>
  </si>
  <si>
    <t xml:space="preserve">Silicone Badge </t>
  </si>
  <si>
    <r>
      <t xml:space="preserve">C9501 </t>
    </r>
    <r>
      <rPr>
        <sz val="10"/>
        <color rgb="FFFF0000"/>
        <rFont val="Arial"/>
        <family val="2"/>
      </rPr>
      <t>TBC</t>
    </r>
  </si>
  <si>
    <r>
      <t xml:space="preserve">Vapor Blue - 14-4103 TCX </t>
    </r>
    <r>
      <rPr>
        <sz val="10"/>
        <color rgb="FFFF0000"/>
        <rFont val="Arial"/>
        <family val="2"/>
      </rPr>
      <t>TBC</t>
    </r>
  </si>
  <si>
    <t>White</t>
  </si>
  <si>
    <t>White mesh</t>
  </si>
  <si>
    <t>White Tape</t>
  </si>
  <si>
    <t>Self-fabric, Sunset</t>
  </si>
  <si>
    <t>Self-fabric + White mesh</t>
  </si>
  <si>
    <t>Self-fabric + White Mesh</t>
  </si>
  <si>
    <r>
      <t xml:space="preserve"> Frame mesh R. white </t>
    </r>
    <r>
      <rPr>
        <sz val="10"/>
        <color rgb="FFFF0000"/>
        <rFont val="Arial"/>
        <family val="2"/>
      </rPr>
      <t>TBC</t>
    </r>
  </si>
  <si>
    <t>Blue</t>
  </si>
  <si>
    <r>
      <t xml:space="preserve"> Col. 349  </t>
    </r>
    <r>
      <rPr>
        <sz val="10"/>
        <color rgb="FFFF0000"/>
        <rFont val="Arial"/>
        <family val="2"/>
      </rPr>
      <t>TBC</t>
    </r>
  </si>
  <si>
    <t>DK Black mesh</t>
  </si>
  <si>
    <t>Self-fabric, Cobalt</t>
  </si>
  <si>
    <t>Self-fabric, Navy</t>
  </si>
  <si>
    <t>Burgundy</t>
  </si>
  <si>
    <t>Lower Pocket Depth (inc.Flap)</t>
  </si>
  <si>
    <t>Lower Pocket Flap Depth</t>
  </si>
  <si>
    <t>Lower Flap Pocket Width</t>
  </si>
  <si>
    <t>Lower pocket patch Width</t>
  </si>
  <si>
    <t>Lower pocket placement from Hem</t>
  </si>
  <si>
    <t>Back welt opening</t>
  </si>
  <si>
    <t>Back welt depth</t>
  </si>
  <si>
    <t>Back welt from WB</t>
  </si>
  <si>
    <t>Outer Leg length</t>
  </si>
  <si>
    <t>1/2 leg Opening curve</t>
  </si>
  <si>
    <t>Side length</t>
  </si>
  <si>
    <t>16</t>
  </si>
  <si>
    <t>30.5</t>
  </si>
  <si>
    <t>x1 to Melbourne</t>
  </si>
  <si>
    <t>Northland Palms</t>
  </si>
  <si>
    <t>Gulf Marina</t>
  </si>
  <si>
    <t>November</t>
  </si>
  <si>
    <t xml:space="preserve">SPEC - S </t>
  </si>
  <si>
    <t>Same as S'24</t>
  </si>
  <si>
    <r>
      <t xml:space="preserve">C9700 </t>
    </r>
    <r>
      <rPr>
        <sz val="10"/>
        <color rgb="FFFF0000"/>
        <rFont val="Arial"/>
        <family val="2"/>
      </rPr>
      <t>TBC</t>
    </r>
  </si>
  <si>
    <r>
      <t xml:space="preserve">C7932 </t>
    </r>
    <r>
      <rPr>
        <sz val="10"/>
        <color rgb="FFFF0000"/>
        <rFont val="Arial"/>
        <family val="2"/>
      </rPr>
      <t>TBC</t>
    </r>
  </si>
  <si>
    <t xml:space="preserve">Please use the same as </t>
  </si>
  <si>
    <t>Please develop LD in pantone option above</t>
  </si>
  <si>
    <r>
      <rPr>
        <sz val="10"/>
        <color theme="1"/>
        <rFont val="Arial"/>
        <family val="2"/>
      </rPr>
      <t>C1711</t>
    </r>
    <r>
      <rPr>
        <sz val="10"/>
        <color rgb="FFFF0000"/>
        <rFont val="Arial"/>
        <family val="2"/>
      </rPr>
      <t xml:space="preserve"> TBC</t>
    </r>
  </si>
  <si>
    <t>Use same quality as S'24 delivery</t>
  </si>
  <si>
    <t xml:space="preserve">Drawcord ends </t>
  </si>
  <si>
    <r>
      <t>C9700</t>
    </r>
    <r>
      <rPr>
        <sz val="10"/>
        <color rgb="FFFF0000"/>
        <rFont val="Arial"/>
        <family val="2"/>
      </rPr>
      <t xml:space="preserve"> TBC</t>
    </r>
  </si>
  <si>
    <t>Please develop LD in colour ref sent</t>
  </si>
  <si>
    <t>Orange</t>
  </si>
  <si>
    <t>Silcone Dip with printed R&amp;G as per photo( Please provide an Oeko-Tex 100 once drawcord is made)</t>
  </si>
  <si>
    <t>Please develop a 1CM wide 100% Recycled Polyamide develop a few shade options in 
a.  17-2227 TCX
b. 18-2143 TCX
c. 18-2140 TCX</t>
  </si>
  <si>
    <t>Please develop a 1CM wide 100% Recycled Polyamide canvas develop a few shade options in 
a.  19-1652 TCX
b.  19-1724 TCX
c.  19-1940 TCX</t>
  </si>
  <si>
    <t>Please develop a 1CM wide 100% Recycled Polyamide canvas develop a few shade options in 
a. 18- 4244 TCX
b. 19- 4151 TCX
c. 19- 4245 TCX</t>
  </si>
  <si>
    <t>Please develop a 1CM wide 100% Recycled Polyamide on canvas develop a few shade options in 
a. 16-1142 TCX
b. 15-1147 TCX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</si>
</sst>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6">
    <font>
      <sz val="10"/>
      <name val="Arial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7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sz val="12"/>
      <color indexed="20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i/>
      <sz val="12"/>
      <color indexed="23"/>
      <name val="Calibri"/>
      <family val="2"/>
    </font>
    <font>
      <sz val="12"/>
      <color indexed="17"/>
      <name val="Calibri"/>
      <family val="2"/>
    </font>
    <font>
      <sz val="12"/>
      <color indexed="62"/>
      <name val="Calibri"/>
      <family val="2"/>
    </font>
    <font>
      <sz val="12"/>
      <color indexed="52"/>
      <name val="Calibri"/>
      <family val="2"/>
    </font>
    <font>
      <sz val="12"/>
      <color indexed="60"/>
      <name val="Calibri"/>
      <family val="2"/>
    </font>
    <font>
      <b/>
      <sz val="12"/>
      <color indexed="63"/>
      <name val="Calibri"/>
      <family val="2"/>
    </font>
    <font>
      <b/>
      <sz val="12"/>
      <color indexed="8"/>
      <name val="Calibri"/>
      <family val="2"/>
    </font>
    <font>
      <sz val="12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color rgb="FFFF0000"/>
      <name val="Arial"/>
      <family val="2"/>
    </font>
    <font>
      <sz val="12"/>
      <name val="宋体"/>
      <charset val="134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8"/>
      <name val="Arial"/>
      <family val="2"/>
    </font>
    <font>
      <sz val="10"/>
      <color theme="0"/>
      <name val="Arial"/>
      <family val="2"/>
    </font>
    <font>
      <sz val="10"/>
      <color theme="0" tint="-0.499984740745262"/>
      <name val="Arial"/>
      <family val="2"/>
    </font>
    <font>
      <i/>
      <sz val="10"/>
      <color theme="0" tint="-0.499984740745262"/>
      <name val="Arial"/>
      <family val="2"/>
    </font>
    <font>
      <sz val="10"/>
      <color rgb="FF002060"/>
      <name val="Arial"/>
      <family val="2"/>
    </font>
    <font>
      <sz val="12"/>
      <color theme="1"/>
      <name val="Aptos Narrow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66"/>
        <bgColor indexed="64"/>
      </patternFill>
    </fill>
  </fills>
  <borders count="5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5">
    <xf numFmtId="0" fontId="0" fillId="0" borderId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12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8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10" fillId="16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7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5" fillId="0" borderId="0"/>
    <xf numFmtId="0" fontId="18" fillId="11" borderId="0" applyNumberFormat="0" applyBorder="0" applyAlignment="0" applyProtection="0"/>
    <xf numFmtId="0" fontId="5" fillId="3" borderId="5" applyNumberFormat="0" applyFont="0" applyAlignment="0" applyProtection="0"/>
    <xf numFmtId="0" fontId="20" fillId="0" borderId="7" applyNumberFormat="0" applyFill="0" applyAlignment="0" applyProtection="0"/>
    <xf numFmtId="0" fontId="11" fillId="6" borderId="0" applyNumberFormat="0" applyBorder="0" applyAlignment="0" applyProtection="0"/>
    <xf numFmtId="0" fontId="15" fillId="7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8" applyNumberFormat="0" applyFill="0" applyAlignment="0" applyProtection="0"/>
    <xf numFmtId="0" fontId="24" fillId="0" borderId="3" applyNumberFormat="0" applyFill="0" applyAlignment="0" applyProtection="0"/>
    <xf numFmtId="0" fontId="25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13" fillId="22" borderId="2" applyNumberFormat="0" applyAlignment="0" applyProtection="0"/>
    <xf numFmtId="0" fontId="12" fillId="9" borderId="1" applyNumberFormat="0" applyAlignment="0" applyProtection="0"/>
    <xf numFmtId="0" fontId="1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0" fillId="23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17" borderId="0" applyNumberFormat="0" applyBorder="0" applyAlignment="0" applyProtection="0"/>
    <xf numFmtId="0" fontId="10" fillId="15" borderId="0" applyNumberFormat="0" applyBorder="0" applyAlignment="0" applyProtection="0"/>
    <xf numFmtId="0" fontId="10" fillId="21" borderId="0" applyNumberFormat="0" applyBorder="0" applyAlignment="0" applyProtection="0"/>
    <xf numFmtId="0" fontId="16" fillId="2" borderId="1" applyNumberFormat="0" applyAlignment="0" applyProtection="0"/>
    <xf numFmtId="0" fontId="19" fillId="9" borderId="6" applyNumberFormat="0" applyAlignment="0" applyProtection="0"/>
    <xf numFmtId="0" fontId="17" fillId="0" borderId="4" applyNumberFormat="0" applyFill="0" applyAlignment="0" applyProtection="0"/>
    <xf numFmtId="0" fontId="2" fillId="0" borderId="0"/>
    <xf numFmtId="0" fontId="27" fillId="0" borderId="0"/>
    <xf numFmtId="0" fontId="2" fillId="0" borderId="0"/>
    <xf numFmtId="0" fontId="2" fillId="3" borderId="5" applyNumberFormat="0" applyFont="0" applyAlignment="0" applyProtection="0"/>
    <xf numFmtId="0" fontId="2" fillId="0" borderId="0"/>
    <xf numFmtId="0" fontId="2" fillId="0" borderId="0"/>
    <xf numFmtId="0" fontId="2" fillId="3" borderId="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</cellStyleXfs>
  <cellXfs count="336">
    <xf numFmtId="0" fontId="0" fillId="0" borderId="0" xfId="0"/>
    <xf numFmtId="0" fontId="0" fillId="24" borderId="0" xfId="0" applyFill="1"/>
    <xf numFmtId="0" fontId="4" fillId="24" borderId="0" xfId="0" applyFont="1" applyFill="1" applyAlignment="1">
      <alignment horizontal="center"/>
    </xf>
    <xf numFmtId="0" fontId="5" fillId="24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24" borderId="0" xfId="0" applyFill="1" applyAlignment="1">
      <alignment horizontal="center"/>
    </xf>
    <xf numFmtId="0" fontId="2" fillId="0" borderId="20" xfId="0" applyFont="1" applyBorder="1"/>
    <xf numFmtId="0" fontId="2" fillId="0" borderId="0" xfId="43"/>
    <xf numFmtId="0" fontId="2" fillId="0" borderId="0" xfId="43" applyAlignment="1">
      <alignment horizontal="center"/>
    </xf>
    <xf numFmtId="0" fontId="2" fillId="0" borderId="14" xfId="0" applyFont="1" applyBorder="1"/>
    <xf numFmtId="0" fontId="2" fillId="0" borderId="16" xfId="0" applyFont="1" applyBorder="1"/>
    <xf numFmtId="0" fontId="4" fillId="0" borderId="12" xfId="0" applyFont="1" applyBorder="1"/>
    <xf numFmtId="0" fontId="4" fillId="0" borderId="13" xfId="0" applyFont="1" applyBorder="1"/>
    <xf numFmtId="0" fontId="2" fillId="0" borderId="13" xfId="0" applyFont="1" applyBorder="1"/>
    <xf numFmtId="0" fontId="2" fillId="0" borderId="12" xfId="0" applyFont="1" applyBorder="1"/>
    <xf numFmtId="0" fontId="4" fillId="0" borderId="14" xfId="0" applyFont="1" applyBorder="1"/>
    <xf numFmtId="0" fontId="2" fillId="0" borderId="0" xfId="0" applyFont="1"/>
    <xf numFmtId="0" fontId="0" fillId="0" borderId="30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33" fillId="0" borderId="15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31" borderId="22" xfId="0" applyFont="1" applyFill="1" applyBorder="1" applyAlignment="1">
      <alignment horizontal="left" vertical="center"/>
    </xf>
    <xf numFmtId="0" fontId="4" fillId="31" borderId="10" xfId="0" applyFont="1" applyFill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37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0" fillId="0" borderId="14" xfId="0" applyBorder="1"/>
    <xf numFmtId="0" fontId="2" fillId="0" borderId="0" xfId="0" applyFont="1" applyAlignment="1">
      <alignment vertical="center"/>
    </xf>
    <xf numFmtId="0" fontId="29" fillId="31" borderId="21" xfId="0" applyFont="1" applyFill="1" applyBorder="1" applyAlignment="1">
      <alignment vertical="center"/>
    </xf>
    <xf numFmtId="0" fontId="29" fillId="31" borderId="22" xfId="0" applyFont="1" applyFill="1" applyBorder="1" applyAlignment="1">
      <alignment vertical="center"/>
    </xf>
    <xf numFmtId="0" fontId="0" fillId="31" borderId="22" xfId="0" applyFill="1" applyBorder="1"/>
    <xf numFmtId="0" fontId="0" fillId="0" borderId="18" xfId="0" applyBorder="1"/>
    <xf numFmtId="0" fontId="4" fillId="0" borderId="18" xfId="0" applyFont="1" applyBorder="1" applyAlignment="1">
      <alignment horizontal="left" vertical="center"/>
    </xf>
    <xf numFmtId="0" fontId="4" fillId="0" borderId="18" xfId="0" applyFont="1" applyBorder="1" applyAlignment="1">
      <alignment vertical="center"/>
    </xf>
    <xf numFmtId="0" fontId="4" fillId="31" borderId="23" xfId="0" applyFont="1" applyFill="1" applyBorder="1" applyAlignment="1">
      <alignment horizontal="left" vertical="center"/>
    </xf>
    <xf numFmtId="0" fontId="4" fillId="0" borderId="14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0" fillId="27" borderId="15" xfId="0" applyFill="1" applyBorder="1" applyAlignment="1">
      <alignment horizontal="center"/>
    </xf>
    <xf numFmtId="0" fontId="0" fillId="31" borderId="19" xfId="0" applyFill="1" applyBorder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6" fillId="0" borderId="15" xfId="0" applyFont="1" applyBorder="1" applyAlignment="1">
      <alignment horizontal="left"/>
    </xf>
    <xf numFmtId="0" fontId="4" fillId="0" borderId="18" xfId="0" applyFont="1" applyBorder="1" applyAlignment="1">
      <alignment horizontal="left" wrapText="1"/>
    </xf>
    <xf numFmtId="0" fontId="2" fillId="0" borderId="18" xfId="0" applyFont="1" applyBorder="1"/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0" fontId="2" fillId="0" borderId="37" xfId="0" applyFont="1" applyBorder="1"/>
    <xf numFmtId="0" fontId="4" fillId="0" borderId="23" xfId="0" applyFont="1" applyBorder="1" applyAlignment="1">
      <alignment horizontal="left" wrapText="1"/>
    </xf>
    <xf numFmtId="0" fontId="4" fillId="0" borderId="15" xfId="0" applyFont="1" applyBorder="1" applyAlignment="1">
      <alignment horizontal="left" wrapText="1"/>
    </xf>
    <xf numFmtId="0" fontId="2" fillId="0" borderId="19" xfId="0" applyFont="1" applyBorder="1"/>
    <xf numFmtId="0" fontId="4" fillId="0" borderId="19" xfId="0" applyFont="1" applyBorder="1" applyAlignment="1">
      <alignment horizontal="left" wrapText="1"/>
    </xf>
    <xf numFmtId="0" fontId="4" fillId="0" borderId="17" xfId="0" applyFont="1" applyBorder="1" applyAlignment="1">
      <alignment horizontal="left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2" fillId="0" borderId="18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2" fillId="33" borderId="0" xfId="0" applyFont="1" applyFill="1"/>
    <xf numFmtId="0" fontId="0" fillId="0" borderId="15" xfId="0" applyBorder="1" applyAlignment="1">
      <alignment horizontal="center"/>
    </xf>
    <xf numFmtId="0" fontId="0" fillId="0" borderId="19" xfId="0" applyBorder="1"/>
    <xf numFmtId="0" fontId="5" fillId="0" borderId="19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2" fillId="32" borderId="0" xfId="0" applyFont="1" applyFill="1"/>
    <xf numFmtId="0" fontId="0" fillId="27" borderId="0" xfId="0" applyFill="1"/>
    <xf numFmtId="0" fontId="4" fillId="0" borderId="11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5" xfId="0" applyFont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0" xfId="48"/>
    <xf numFmtId="0" fontId="2" fillId="25" borderId="0" xfId="48" applyFill="1"/>
    <xf numFmtId="0" fontId="2" fillId="25" borderId="0" xfId="48" applyFill="1" applyAlignment="1">
      <alignment vertical="center"/>
    </xf>
    <xf numFmtId="0" fontId="3" fillId="31" borderId="34" xfId="48" applyFont="1" applyFill="1" applyBorder="1" applyAlignment="1">
      <alignment horizontal="left"/>
    </xf>
    <xf numFmtId="0" fontId="3" fillId="31" borderId="35" xfId="48" applyFont="1" applyFill="1" applyBorder="1" applyAlignment="1">
      <alignment horizontal="left"/>
    </xf>
    <xf numFmtId="0" fontId="2" fillId="30" borderId="34" xfId="48" applyFill="1" applyBorder="1" applyAlignment="1">
      <alignment horizontal="left" vertical="center"/>
    </xf>
    <xf numFmtId="0" fontId="2" fillId="30" borderId="35" xfId="48" applyFill="1" applyBorder="1" applyAlignment="1">
      <alignment horizontal="left" vertical="center"/>
    </xf>
    <xf numFmtId="0" fontId="2" fillId="25" borderId="33" xfId="48" applyFill="1" applyBorder="1" applyAlignment="1">
      <alignment horizontal="left" vertical="center"/>
    </xf>
    <xf numFmtId="0" fontId="2" fillId="25" borderId="0" xfId="48" applyFill="1" applyAlignment="1">
      <alignment horizontal="left" vertical="center"/>
    </xf>
    <xf numFmtId="0" fontId="2" fillId="25" borderId="33" xfId="48" applyFill="1" applyBorder="1" applyAlignment="1">
      <alignment vertical="center"/>
    </xf>
    <xf numFmtId="0" fontId="2" fillId="25" borderId="32" xfId="48" applyFill="1" applyBorder="1" applyAlignment="1">
      <alignment horizontal="left" vertical="center"/>
    </xf>
    <xf numFmtId="0" fontId="2" fillId="25" borderId="36" xfId="48" applyFill="1" applyBorder="1" applyAlignment="1">
      <alignment horizontal="left" vertical="center"/>
    </xf>
    <xf numFmtId="0" fontId="34" fillId="0" borderId="0" xfId="0" applyFont="1" applyAlignment="1">
      <alignment vertical="center" wrapText="1"/>
    </xf>
    <xf numFmtId="0" fontId="2" fillId="0" borderId="11" xfId="0" applyFont="1" applyBorder="1" applyAlignment="1">
      <alignment horizontal="center" vertical="center"/>
    </xf>
    <xf numFmtId="14" fontId="2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2" fillId="0" borderId="14" xfId="0" applyFont="1" applyBorder="1" applyAlignment="1">
      <alignment horizontal="left"/>
    </xf>
    <xf numFmtId="0" fontId="2" fillId="0" borderId="0" xfId="43" applyAlignment="1">
      <alignment horizontal="left"/>
    </xf>
    <xf numFmtId="0" fontId="0" fillId="0" borderId="47" xfId="0" applyBorder="1" applyAlignment="1">
      <alignment horizontal="center" vertical="center"/>
    </xf>
    <xf numFmtId="0" fontId="0" fillId="27" borderId="0" xfId="0" applyFill="1" applyAlignment="1">
      <alignment horizontal="center"/>
    </xf>
    <xf numFmtId="0" fontId="2" fillId="27" borderId="0" xfId="0" applyFont="1" applyFill="1" applyAlignment="1">
      <alignment horizontal="center"/>
    </xf>
    <xf numFmtId="0" fontId="4" fillId="27" borderId="0" xfId="0" applyFont="1" applyFill="1" applyAlignment="1">
      <alignment horizontal="center"/>
    </xf>
    <xf numFmtId="0" fontId="0" fillId="27" borderId="49" xfId="0" applyFill="1" applyBorder="1" applyAlignment="1">
      <alignment horizontal="center"/>
    </xf>
    <xf numFmtId="0" fontId="4" fillId="27" borderId="49" xfId="0" applyFont="1" applyFill="1" applyBorder="1" applyAlignment="1">
      <alignment horizontal="center"/>
    </xf>
    <xf numFmtId="0" fontId="2" fillId="27" borderId="49" xfId="0" applyFont="1" applyFill="1" applyBorder="1" applyAlignment="1">
      <alignment horizontal="center"/>
    </xf>
    <xf numFmtId="0" fontId="0" fillId="0" borderId="48" xfId="0" applyBorder="1" applyAlignment="1">
      <alignment horizontal="center" vertical="center"/>
    </xf>
    <xf numFmtId="0" fontId="4" fillId="31" borderId="50" xfId="0" applyFont="1" applyFill="1" applyBorder="1" applyAlignment="1">
      <alignment horizontal="left" vertical="center"/>
    </xf>
    <xf numFmtId="0" fontId="4" fillId="0" borderId="14" xfId="48" applyFont="1" applyBorder="1" applyAlignment="1">
      <alignment horizontal="left" vertical="center"/>
    </xf>
    <xf numFmtId="0" fontId="2" fillId="0" borderId="0" xfId="48" applyAlignment="1">
      <alignment vertical="center"/>
    </xf>
    <xf numFmtId="0" fontId="4" fillId="0" borderId="0" xfId="48" applyFont="1" applyAlignment="1">
      <alignment horizontal="left" vertical="center"/>
    </xf>
    <xf numFmtId="0" fontId="4" fillId="31" borderId="0" xfId="48" applyFont="1" applyFill="1" applyAlignment="1">
      <alignment horizontal="left" vertical="center"/>
    </xf>
    <xf numFmtId="0" fontId="2" fillId="0" borderId="14" xfId="48" applyBorder="1"/>
    <xf numFmtId="0" fontId="4" fillId="0" borderId="16" xfId="48" applyFont="1" applyBorder="1" applyAlignment="1">
      <alignment vertical="center"/>
    </xf>
    <xf numFmtId="0" fontId="4" fillId="0" borderId="19" xfId="48" applyFont="1" applyBorder="1" applyAlignment="1">
      <alignment vertical="center"/>
    </xf>
    <xf numFmtId="0" fontId="4" fillId="0" borderId="19" xfId="48" applyFont="1" applyBorder="1" applyAlignment="1">
      <alignment horizontal="left" vertical="center"/>
    </xf>
    <xf numFmtId="0" fontId="4" fillId="0" borderId="14" xfId="48" applyFont="1" applyBorder="1"/>
    <xf numFmtId="0" fontId="4" fillId="31" borderId="11" xfId="48" applyFont="1" applyFill="1" applyBorder="1"/>
    <xf numFmtId="0" fontId="4" fillId="31" borderId="11" xfId="48" applyFont="1" applyFill="1" applyBorder="1" applyAlignment="1">
      <alignment horizontal="left" vertical="center"/>
    </xf>
    <xf numFmtId="0" fontId="2" fillId="0" borderId="15" xfId="48" applyBorder="1"/>
    <xf numFmtId="49" fontId="2" fillId="0" borderId="14" xfId="48" applyNumberFormat="1" applyBorder="1" applyAlignment="1">
      <alignment vertical="center" wrapText="1"/>
    </xf>
    <xf numFmtId="0" fontId="2" fillId="0" borderId="16" xfId="48" applyBorder="1"/>
    <xf numFmtId="49" fontId="32" fillId="0" borderId="19" xfId="48" applyNumberFormat="1" applyFont="1" applyBorder="1" applyAlignment="1">
      <alignment horizontal="left" vertical="center" wrapText="1"/>
    </xf>
    <xf numFmtId="0" fontId="32" fillId="0" borderId="19" xfId="48" applyFont="1" applyBorder="1"/>
    <xf numFmtId="0" fontId="2" fillId="0" borderId="19" xfId="48" applyBorder="1"/>
    <xf numFmtId="0" fontId="28" fillId="0" borderId="14" xfId="48" applyFont="1" applyBorder="1"/>
    <xf numFmtId="0" fontId="26" fillId="0" borderId="15" xfId="48" applyFont="1" applyBorder="1" applyAlignment="1">
      <alignment wrapText="1"/>
    </xf>
    <xf numFmtId="0" fontId="28" fillId="0" borderId="15" xfId="48" applyFont="1" applyBorder="1" applyAlignment="1">
      <alignment wrapText="1"/>
    </xf>
    <xf numFmtId="0" fontId="32" fillId="0" borderId="14" xfId="48" applyFont="1" applyBorder="1"/>
    <xf numFmtId="0" fontId="4" fillId="0" borderId="15" xfId="48" applyFont="1" applyBorder="1"/>
    <xf numFmtId="0" fontId="4" fillId="0" borderId="15" xfId="48" applyFont="1" applyBorder="1" applyAlignment="1">
      <alignment horizontal="left" vertical="center"/>
    </xf>
    <xf numFmtId="0" fontId="4" fillId="0" borderId="17" xfId="48" applyFont="1" applyBorder="1"/>
    <xf numFmtId="0" fontId="4" fillId="0" borderId="16" xfId="48" applyFont="1" applyBorder="1"/>
    <xf numFmtId="0" fontId="4" fillId="0" borderId="17" xfId="48" applyFont="1" applyBorder="1" applyAlignment="1">
      <alignment horizontal="left" vertical="center"/>
    </xf>
    <xf numFmtId="0" fontId="31" fillId="0" borderId="0" xfId="48" applyFont="1" applyAlignment="1">
      <alignment horizontal="center" vertical="center"/>
    </xf>
    <xf numFmtId="0" fontId="2" fillId="34" borderId="0" xfId="0" applyFont="1" applyFill="1"/>
    <xf numFmtId="0" fontId="26" fillId="0" borderId="12" xfId="0" applyFont="1" applyBorder="1" applyAlignment="1">
      <alignment horizontal="center"/>
    </xf>
    <xf numFmtId="0" fontId="2" fillId="0" borderId="49" xfId="0" applyFont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9" fillId="31" borderId="18" xfId="0" applyFont="1" applyFill="1" applyBorder="1" applyAlignment="1">
      <alignment vertical="center"/>
    </xf>
    <xf numFmtId="0" fontId="29" fillId="31" borderId="10" xfId="0" applyFont="1" applyFill="1" applyBorder="1" applyAlignment="1">
      <alignment vertical="center"/>
    </xf>
    <xf numFmtId="0" fontId="4" fillId="31" borderId="16" xfId="0" applyFont="1" applyFill="1" applyBorder="1" applyAlignment="1">
      <alignment vertical="center"/>
    </xf>
    <xf numFmtId="0" fontId="4" fillId="31" borderId="19" xfId="0" applyFont="1" applyFill="1" applyBorder="1" applyAlignment="1">
      <alignment vertical="center"/>
    </xf>
    <xf numFmtId="14" fontId="2" fillId="0" borderId="0" xfId="0" applyNumberFormat="1" applyFont="1" applyAlignment="1">
      <alignment horizontal="left" vertical="center"/>
    </xf>
    <xf numFmtId="14" fontId="2" fillId="0" borderId="0" xfId="0" applyNumberFormat="1" applyFont="1" applyAlignment="1">
      <alignment vertical="center"/>
    </xf>
    <xf numFmtId="0" fontId="4" fillId="0" borderId="19" xfId="0" applyFont="1" applyBorder="1" applyAlignment="1">
      <alignment vertical="center"/>
    </xf>
    <xf numFmtId="0" fontId="32" fillId="0" borderId="19" xfId="0" applyFont="1" applyBorder="1" applyAlignment="1">
      <alignment vertical="center"/>
    </xf>
    <xf numFmtId="0" fontId="4" fillId="31" borderId="47" xfId="0" applyFont="1" applyFill="1" applyBorder="1" applyAlignment="1">
      <alignment horizontal="left" vertical="center"/>
    </xf>
    <xf numFmtId="0" fontId="2" fillId="0" borderId="12" xfId="0" applyFont="1" applyBorder="1" applyAlignment="1">
      <alignment vertical="center"/>
    </xf>
    <xf numFmtId="0" fontId="32" fillId="0" borderId="13" xfId="0" applyFont="1" applyBorder="1" applyAlignment="1">
      <alignment vertical="center"/>
    </xf>
    <xf numFmtId="0" fontId="2" fillId="0" borderId="0" xfId="0" applyFont="1" applyAlignment="1">
      <alignment vertical="center" wrapText="1"/>
    </xf>
    <xf numFmtId="0" fontId="4" fillId="31" borderId="11" xfId="0" applyFont="1" applyFill="1" applyBorder="1" applyAlignment="1">
      <alignment horizontal="center" vertical="center"/>
    </xf>
    <xf numFmtId="0" fontId="4" fillId="0" borderId="12" xfId="0" applyFont="1" applyBorder="1" applyAlignment="1">
      <alignment vertical="center"/>
    </xf>
    <xf numFmtId="0" fontId="2" fillId="0" borderId="12" xfId="0" applyFont="1" applyBorder="1" applyAlignment="1">
      <alignment vertical="center" wrapText="1"/>
    </xf>
    <xf numFmtId="14" fontId="2" fillId="0" borderId="0" xfId="48" applyNumberFormat="1" applyAlignment="1">
      <alignment vertical="center"/>
    </xf>
    <xf numFmtId="14" fontId="2" fillId="0" borderId="18" xfId="0" applyNumberFormat="1" applyFont="1" applyBorder="1" applyAlignment="1">
      <alignment vertical="center"/>
    </xf>
    <xf numFmtId="0" fontId="26" fillId="0" borderId="0" xfId="48" applyFont="1"/>
    <xf numFmtId="0" fontId="30" fillId="25" borderId="12" xfId="0" applyFont="1" applyFill="1" applyBorder="1" applyAlignment="1">
      <alignment horizontal="center"/>
    </xf>
    <xf numFmtId="0" fontId="2" fillId="0" borderId="20" xfId="48" applyBorder="1" applyAlignment="1">
      <alignment vertical="center"/>
    </xf>
    <xf numFmtId="0" fontId="30" fillId="25" borderId="13" xfId="0" applyFont="1" applyFill="1" applyBorder="1" applyAlignment="1">
      <alignment horizontal="center"/>
    </xf>
    <xf numFmtId="0" fontId="4" fillId="0" borderId="45" xfId="48" applyFont="1" applyBorder="1" applyAlignment="1">
      <alignment horizontal="left" vertical="center" wrapText="1"/>
    </xf>
    <xf numFmtId="0" fontId="4" fillId="0" borderId="45" xfId="48" applyFont="1" applyBorder="1" applyAlignment="1">
      <alignment horizontal="left" vertical="center"/>
    </xf>
    <xf numFmtId="0" fontId="2" fillId="28" borderId="32" xfId="48" applyFill="1" applyBorder="1" applyAlignment="1">
      <alignment horizontal="left" vertical="center"/>
    </xf>
    <xf numFmtId="0" fontId="2" fillId="28" borderId="36" xfId="48" applyFill="1" applyBorder="1" applyAlignment="1">
      <alignment horizontal="left" vertical="center"/>
    </xf>
    <xf numFmtId="0" fontId="2" fillId="0" borderId="11" xfId="48" applyBorder="1" applyAlignment="1">
      <alignment horizontal="left" vertical="center"/>
    </xf>
    <xf numFmtId="0" fontId="2" fillId="0" borderId="11" xfId="48" applyBorder="1" applyAlignment="1">
      <alignment horizontal="left" vertical="center" wrapText="1"/>
    </xf>
    <xf numFmtId="0" fontId="2" fillId="0" borderId="11" xfId="48" applyBorder="1" applyAlignment="1">
      <alignment horizontal="left"/>
    </xf>
    <xf numFmtId="0" fontId="28" fillId="0" borderId="11" xfId="0" applyFont="1" applyBorder="1" applyAlignment="1">
      <alignment vertical="center"/>
    </xf>
    <xf numFmtId="0" fontId="2" fillId="0" borderId="11" xfId="48" applyBorder="1" applyAlignment="1">
      <alignment horizontal="right" vertical="top"/>
    </xf>
    <xf numFmtId="0" fontId="2" fillId="0" borderId="13" xfId="48" applyBorder="1" applyAlignment="1">
      <alignment horizontal="left" vertical="center"/>
    </xf>
    <xf numFmtId="0" fontId="0" fillId="0" borderId="20" xfId="0" applyBorder="1" applyAlignment="1">
      <alignment horizontal="center"/>
    </xf>
    <xf numFmtId="0" fontId="0" fillId="0" borderId="12" xfId="0" applyBorder="1" applyAlignment="1">
      <alignment horizontal="center"/>
    </xf>
    <xf numFmtId="0" fontId="4" fillId="27" borderId="12" xfId="0" applyFont="1" applyFill="1" applyBorder="1" applyAlignment="1">
      <alignment horizontal="center"/>
    </xf>
    <xf numFmtId="0" fontId="26" fillId="0" borderId="20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0" fillId="0" borderId="46" xfId="0" applyBorder="1"/>
    <xf numFmtId="0" fontId="4" fillId="31" borderId="20" xfId="48" applyFont="1" applyFill="1" applyBorder="1" applyAlignment="1">
      <alignment horizontal="left" vertical="center"/>
    </xf>
    <xf numFmtId="0" fontId="4" fillId="0" borderId="50" xfId="48" applyFont="1" applyBorder="1" applyAlignment="1">
      <alignment horizontal="left" vertical="center"/>
    </xf>
    <xf numFmtId="0" fontId="2" fillId="0" borderId="49" xfId="48" applyBorder="1" applyAlignment="1">
      <alignment horizontal="left" vertical="center"/>
    </xf>
    <xf numFmtId="0" fontId="2" fillId="0" borderId="0" xfId="48" applyAlignment="1">
      <alignment horizontal="left" vertical="center"/>
    </xf>
    <xf numFmtId="0" fontId="26" fillId="0" borderId="0" xfId="48" applyFont="1" applyAlignment="1">
      <alignment horizontal="left" vertical="center"/>
    </xf>
    <xf numFmtId="0" fontId="2" fillId="0" borderId="46" xfId="0" applyFont="1" applyBorder="1" applyAlignment="1">
      <alignment horizontal="left"/>
    </xf>
    <xf numFmtId="0" fontId="0" fillId="0" borderId="14" xfId="0" applyBorder="1" applyAlignment="1">
      <alignment horizontal="left"/>
    </xf>
    <xf numFmtId="49" fontId="0" fillId="0" borderId="12" xfId="0" applyNumberFormat="1" applyBorder="1" applyAlignment="1">
      <alignment horizontal="center"/>
    </xf>
    <xf numFmtId="0" fontId="0" fillId="27" borderId="11" xfId="0" applyFill="1" applyBorder="1" applyAlignment="1">
      <alignment horizontal="center"/>
    </xf>
    <xf numFmtId="0" fontId="26" fillId="27" borderId="11" xfId="0" applyFont="1" applyFill="1" applyBorder="1" applyAlignment="1">
      <alignment horizontal="center"/>
    </xf>
    <xf numFmtId="0" fontId="0" fillId="27" borderId="11" xfId="0" applyFill="1" applyBorder="1" applyAlignment="1">
      <alignment horizontal="left"/>
    </xf>
    <xf numFmtId="164" fontId="26" fillId="27" borderId="11" xfId="0" applyNumberFormat="1" applyFont="1" applyFill="1" applyBorder="1" applyAlignment="1">
      <alignment horizontal="center"/>
    </xf>
    <xf numFmtId="164" fontId="0" fillId="27" borderId="11" xfId="0" applyNumberFormat="1" applyFill="1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29" fillId="31" borderId="46" xfId="48" applyFont="1" applyFill="1" applyBorder="1" applyAlignment="1">
      <alignment vertical="center"/>
    </xf>
    <xf numFmtId="0" fontId="4" fillId="0" borderId="0" xfId="48" applyFont="1" applyAlignment="1">
      <alignment vertical="center"/>
    </xf>
    <xf numFmtId="0" fontId="29" fillId="31" borderId="49" xfId="48" applyFont="1" applyFill="1" applyBorder="1" applyAlignment="1">
      <alignment vertical="center"/>
    </xf>
    <xf numFmtId="0" fontId="2" fillId="0" borderId="15" xfId="0" applyFont="1" applyBorder="1" applyAlignment="1">
      <alignment horizontal="left"/>
    </xf>
    <xf numFmtId="0" fontId="2" fillId="0" borderId="16" xfId="0" applyFont="1" applyBorder="1" applyAlignment="1">
      <alignment horizontal="left"/>
    </xf>
    <xf numFmtId="0" fontId="0" fillId="0" borderId="14" xfId="0" applyBorder="1" applyAlignment="1">
      <alignment vertical="top"/>
    </xf>
    <xf numFmtId="0" fontId="0" fillId="0" borderId="14" xfId="0" applyBorder="1" applyAlignment="1">
      <alignment horizontal="left" vertical="top"/>
    </xf>
    <xf numFmtId="0" fontId="0" fillId="0" borderId="14" xfId="0" applyBorder="1" applyAlignment="1">
      <alignment vertical="top" wrapText="1"/>
    </xf>
    <xf numFmtId="0" fontId="2" fillId="0" borderId="14" xfId="0" applyFont="1" applyBorder="1" applyAlignment="1">
      <alignment vertical="top"/>
    </xf>
    <xf numFmtId="0" fontId="26" fillId="0" borderId="0" xfId="0" applyFont="1"/>
    <xf numFmtId="0" fontId="2" fillId="0" borderId="15" xfId="0" applyFont="1" applyBorder="1" applyAlignment="1">
      <alignment horizontal="center"/>
    </xf>
    <xf numFmtId="0" fontId="2" fillId="0" borderId="20" xfId="0" applyFont="1" applyBorder="1" applyAlignment="1">
      <alignment horizontal="left"/>
    </xf>
    <xf numFmtId="0" fontId="26" fillId="0" borderId="20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2" fillId="0" borderId="12" xfId="0" applyFont="1" applyBorder="1" applyAlignment="1">
      <alignment horizontal="left"/>
    </xf>
    <xf numFmtId="0" fontId="26" fillId="0" borderId="12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164" fontId="26" fillId="0" borderId="12" xfId="0" applyNumberFormat="1" applyFont="1" applyBorder="1" applyAlignment="1">
      <alignment horizontal="center"/>
    </xf>
    <xf numFmtId="164" fontId="0" fillId="0" borderId="12" xfId="0" applyNumberFormat="1" applyBorder="1" applyAlignment="1">
      <alignment horizontal="center" vertical="center"/>
    </xf>
    <xf numFmtId="0" fontId="0" fillId="0" borderId="12" xfId="0" applyBorder="1" applyAlignment="1">
      <alignment horizontal="left"/>
    </xf>
    <xf numFmtId="0" fontId="26" fillId="0" borderId="13" xfId="0" applyFont="1" applyBorder="1"/>
    <xf numFmtId="164" fontId="0" fillId="0" borderId="13" xfId="0" applyNumberFormat="1" applyBorder="1" applyAlignment="1">
      <alignment horizontal="center"/>
    </xf>
    <xf numFmtId="0" fontId="26" fillId="0" borderId="13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3" xfId="48" applyBorder="1" applyAlignment="1">
      <alignment horizontal="center"/>
    </xf>
    <xf numFmtId="0" fontId="2" fillId="0" borderId="52" xfId="0" applyFont="1" applyBorder="1" applyAlignment="1">
      <alignment horizontal="center" vertical="center"/>
    </xf>
    <xf numFmtId="0" fontId="2" fillId="0" borderId="53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0" borderId="55" xfId="0" applyFont="1" applyBorder="1" applyAlignment="1">
      <alignment horizontal="center" vertical="center"/>
    </xf>
    <xf numFmtId="0" fontId="2" fillId="0" borderId="56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/>
    </xf>
    <xf numFmtId="0" fontId="4" fillId="27" borderId="46" xfId="0" applyFont="1" applyFill="1" applyBorder="1"/>
    <xf numFmtId="0" fontId="0" fillId="0" borderId="17" xfId="0" applyBorder="1"/>
    <xf numFmtId="0" fontId="0" fillId="27" borderId="20" xfId="0" applyFill="1" applyBorder="1" applyAlignment="1">
      <alignment horizontal="center"/>
    </xf>
    <xf numFmtId="0" fontId="2" fillId="27" borderId="50" xfId="0" applyFont="1" applyFill="1" applyBorder="1" applyAlignment="1">
      <alignment horizontal="center"/>
    </xf>
    <xf numFmtId="0" fontId="2" fillId="27" borderId="15" xfId="0" applyFont="1" applyFill="1" applyBorder="1" applyAlignment="1">
      <alignment horizontal="center"/>
    </xf>
    <xf numFmtId="0" fontId="2" fillId="0" borderId="49" xfId="0" applyFont="1" applyBorder="1" applyAlignment="1">
      <alignment horizontal="center"/>
    </xf>
    <xf numFmtId="0" fontId="26" fillId="27" borderId="0" xfId="0" applyFont="1" applyFill="1" applyAlignment="1">
      <alignment horizontal="center"/>
    </xf>
    <xf numFmtId="0" fontId="26" fillId="27" borderId="15" xfId="0" applyFont="1" applyFill="1" applyBorder="1" applyAlignment="1">
      <alignment horizontal="center"/>
    </xf>
    <xf numFmtId="49" fontId="2" fillId="0" borderId="12" xfId="0" applyNumberFormat="1" applyFont="1" applyBorder="1" applyAlignment="1">
      <alignment horizontal="center"/>
    </xf>
    <xf numFmtId="0" fontId="2" fillId="27" borderId="20" xfId="0" applyFont="1" applyFill="1" applyBorder="1" applyAlignment="1">
      <alignment horizontal="center"/>
    </xf>
    <xf numFmtId="0" fontId="26" fillId="0" borderId="0" xfId="48" applyFont="1" applyAlignment="1">
      <alignment horizontal="left" vertical="top" wrapText="1"/>
    </xf>
    <xf numFmtId="0" fontId="26" fillId="0" borderId="0" xfId="48" applyFont="1" applyAlignment="1">
      <alignment horizontal="left" vertical="center" wrapText="1"/>
    </xf>
    <xf numFmtId="0" fontId="2" fillId="0" borderId="17" xfId="48" applyBorder="1"/>
    <xf numFmtId="0" fontId="4" fillId="31" borderId="21" xfId="0" applyFont="1" applyFill="1" applyBorder="1" applyAlignment="1">
      <alignment horizontal="center" vertical="center"/>
    </xf>
    <xf numFmtId="0" fontId="4" fillId="31" borderId="22" xfId="0" applyFont="1" applyFill="1" applyBorder="1" applyAlignment="1">
      <alignment horizontal="center" vertical="center"/>
    </xf>
    <xf numFmtId="0" fontId="4" fillId="31" borderId="10" xfId="0" applyFont="1" applyFill="1" applyBorder="1" applyAlignment="1">
      <alignment horizontal="center" vertical="center"/>
    </xf>
    <xf numFmtId="0" fontId="29" fillId="26" borderId="37" xfId="0" applyFont="1" applyFill="1" applyBorder="1" applyAlignment="1">
      <alignment horizontal="center" vertical="center"/>
    </xf>
    <xf numFmtId="0" fontId="29" fillId="26" borderId="18" xfId="0" applyFont="1" applyFill="1" applyBorder="1" applyAlignment="1">
      <alignment horizontal="center" vertical="center"/>
    </xf>
    <xf numFmtId="0" fontId="29" fillId="26" borderId="23" xfId="0" applyFont="1" applyFill="1" applyBorder="1" applyAlignment="1">
      <alignment horizontal="center" vertical="center"/>
    </xf>
    <xf numFmtId="0" fontId="2" fillId="0" borderId="18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15" xfId="0" applyFont="1" applyBorder="1" applyAlignment="1">
      <alignment horizontal="left" vertical="center"/>
    </xf>
    <xf numFmtId="0" fontId="2" fillId="0" borderId="19" xfId="0" applyFont="1" applyBorder="1" applyAlignment="1">
      <alignment horizontal="center" vertical="center"/>
    </xf>
    <xf numFmtId="0" fontId="4" fillId="31" borderId="21" xfId="0" applyFont="1" applyFill="1" applyBorder="1" applyAlignment="1">
      <alignment horizontal="center" vertical="center" wrapText="1"/>
    </xf>
    <xf numFmtId="0" fontId="4" fillId="31" borderId="22" xfId="0" applyFont="1" applyFill="1" applyBorder="1" applyAlignment="1">
      <alignment horizontal="center" vertical="center" wrapText="1"/>
    </xf>
    <xf numFmtId="0" fontId="4" fillId="31" borderId="10" xfId="0" applyFont="1" applyFill="1" applyBorder="1" applyAlignment="1">
      <alignment horizontal="center" vertical="center" wrapText="1"/>
    </xf>
    <xf numFmtId="0" fontId="4" fillId="31" borderId="16" xfId="0" applyFont="1" applyFill="1" applyBorder="1" applyAlignment="1">
      <alignment horizontal="center" vertical="center"/>
    </xf>
    <xf numFmtId="0" fontId="4" fillId="31" borderId="19" xfId="0" applyFont="1" applyFill="1" applyBorder="1" applyAlignment="1">
      <alignment horizontal="center" vertical="center"/>
    </xf>
    <xf numFmtId="0" fontId="4" fillId="31" borderId="17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15" xfId="0" applyFont="1" applyBorder="1" applyAlignment="1">
      <alignment horizontal="left" vertical="center"/>
    </xf>
    <xf numFmtId="0" fontId="2" fillId="0" borderId="46" xfId="0" applyFont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5" xfId="0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4" fillId="31" borderId="47" xfId="0" applyFont="1" applyFill="1" applyBorder="1" applyAlignment="1">
      <alignment horizontal="center" vertical="center"/>
    </xf>
    <xf numFmtId="0" fontId="4" fillId="31" borderId="48" xfId="0" applyFont="1" applyFill="1" applyBorder="1" applyAlignment="1">
      <alignment horizontal="center" vertical="center"/>
    </xf>
    <xf numFmtId="0" fontId="31" fillId="26" borderId="38" xfId="0" applyFont="1" applyFill="1" applyBorder="1" applyAlignment="1">
      <alignment horizontal="center" vertical="center"/>
    </xf>
    <xf numFmtId="0" fontId="31" fillId="26" borderId="39" xfId="0" applyFont="1" applyFill="1" applyBorder="1" applyAlignment="1">
      <alignment horizontal="center" vertical="center"/>
    </xf>
    <xf numFmtId="0" fontId="31" fillId="26" borderId="40" xfId="0" applyFont="1" applyFill="1" applyBorder="1" applyAlignment="1">
      <alignment horizontal="center" vertical="center"/>
    </xf>
    <xf numFmtId="49" fontId="4" fillId="0" borderId="14" xfId="0" applyNumberFormat="1" applyFont="1" applyBorder="1" applyAlignment="1">
      <alignment horizontal="right" vertical="center"/>
    </xf>
    <xf numFmtId="49" fontId="4" fillId="0" borderId="0" xfId="0" applyNumberFormat="1" applyFont="1" applyAlignment="1">
      <alignment horizontal="right" vertical="center"/>
    </xf>
    <xf numFmtId="49" fontId="2" fillId="0" borderId="0" xfId="0" applyNumberFormat="1" applyFont="1" applyAlignment="1">
      <alignment horizontal="left" vertical="center"/>
    </xf>
    <xf numFmtId="49" fontId="2" fillId="0" borderId="15" xfId="0" applyNumberFormat="1" applyFont="1" applyBorder="1" applyAlignment="1">
      <alignment horizontal="left" vertical="center"/>
    </xf>
    <xf numFmtId="49" fontId="4" fillId="29" borderId="21" xfId="0" applyNumberFormat="1" applyFont="1" applyFill="1" applyBorder="1" applyAlignment="1">
      <alignment horizontal="center" vertical="center" wrapText="1"/>
    </xf>
    <xf numFmtId="49" fontId="4" fillId="29" borderId="22" xfId="0" applyNumberFormat="1" applyFont="1" applyFill="1" applyBorder="1" applyAlignment="1">
      <alignment horizontal="center" vertical="center" wrapText="1"/>
    </xf>
    <xf numFmtId="49" fontId="4" fillId="29" borderId="10" xfId="0" applyNumberFormat="1" applyFont="1" applyFill="1" applyBorder="1" applyAlignment="1">
      <alignment horizontal="center" vertical="center" wrapText="1"/>
    </xf>
    <xf numFmtId="49" fontId="4" fillId="0" borderId="18" xfId="0" applyNumberFormat="1" applyFont="1" applyBorder="1" applyAlignment="1">
      <alignment horizontal="center" vertical="center"/>
    </xf>
    <xf numFmtId="49" fontId="4" fillId="0" borderId="18" xfId="0" applyNumberFormat="1" applyFont="1" applyBorder="1" applyAlignment="1">
      <alignment horizontal="left" vertical="center"/>
    </xf>
    <xf numFmtId="0" fontId="31" fillId="26" borderId="49" xfId="48" applyFont="1" applyFill="1" applyBorder="1" applyAlignment="1">
      <alignment horizontal="center" vertical="center"/>
    </xf>
    <xf numFmtId="0" fontId="29" fillId="26" borderId="51" xfId="48" applyFont="1" applyFill="1" applyBorder="1" applyAlignment="1">
      <alignment horizontal="center" vertical="center"/>
    </xf>
    <xf numFmtId="0" fontId="29" fillId="26" borderId="19" xfId="48" applyFont="1" applyFill="1" applyBorder="1" applyAlignment="1">
      <alignment horizontal="center" vertical="center"/>
    </xf>
    <xf numFmtId="0" fontId="4" fillId="31" borderId="21" xfId="48" applyFont="1" applyFill="1" applyBorder="1" applyAlignment="1">
      <alignment horizontal="center"/>
    </xf>
    <xf numFmtId="0" fontId="4" fillId="31" borderId="47" xfId="48" applyFont="1" applyFill="1" applyBorder="1" applyAlignment="1">
      <alignment horizontal="center"/>
    </xf>
    <xf numFmtId="0" fontId="4" fillId="31" borderId="48" xfId="48" applyFont="1" applyFill="1" applyBorder="1" applyAlignment="1">
      <alignment horizontal="center"/>
    </xf>
    <xf numFmtId="0" fontId="4" fillId="0" borderId="46" xfId="48" applyFont="1" applyBorder="1" applyAlignment="1">
      <alignment horizontal="center"/>
    </xf>
    <xf numFmtId="0" fontId="4" fillId="0" borderId="49" xfId="48" applyFont="1" applyBorder="1" applyAlignment="1">
      <alignment horizontal="center"/>
    </xf>
    <xf numFmtId="0" fontId="4" fillId="0" borderId="50" xfId="48" applyFont="1" applyBorder="1" applyAlignment="1">
      <alignment horizontal="center"/>
    </xf>
    <xf numFmtId="0" fontId="4" fillId="0" borderId="14" xfId="48" applyFont="1" applyBorder="1" applyAlignment="1">
      <alignment horizontal="center"/>
    </xf>
    <xf numFmtId="0" fontId="4" fillId="0" borderId="0" xfId="48" applyFont="1" applyAlignment="1">
      <alignment horizontal="center"/>
    </xf>
    <xf numFmtId="0" fontId="4" fillId="0" borderId="15" xfId="48" applyFont="1" applyBorder="1" applyAlignment="1">
      <alignment horizontal="center"/>
    </xf>
    <xf numFmtId="0" fontId="4" fillId="0" borderId="16" xfId="48" applyFont="1" applyBorder="1" applyAlignment="1">
      <alignment horizontal="center"/>
    </xf>
    <xf numFmtId="0" fontId="4" fillId="0" borderId="19" xfId="48" applyFont="1" applyBorder="1" applyAlignment="1">
      <alignment horizontal="center"/>
    </xf>
    <xf numFmtId="0" fontId="4" fillId="0" borderId="17" xfId="48" applyFont="1" applyBorder="1" applyAlignment="1">
      <alignment horizontal="center"/>
    </xf>
    <xf numFmtId="0" fontId="31" fillId="26" borderId="16" xfId="48" applyFont="1" applyFill="1" applyBorder="1" applyAlignment="1">
      <alignment horizontal="center" vertical="center"/>
    </xf>
    <xf numFmtId="0" fontId="31" fillId="26" borderId="19" xfId="48" applyFont="1" applyFill="1" applyBorder="1" applyAlignment="1">
      <alignment horizontal="center" vertical="center"/>
    </xf>
    <xf numFmtId="0" fontId="3" fillId="26" borderId="36" xfId="48" applyFont="1" applyFill="1" applyBorder="1" applyAlignment="1">
      <alignment horizontal="center"/>
    </xf>
    <xf numFmtId="0" fontId="2" fillId="0" borderId="11" xfId="48" applyBorder="1" applyAlignment="1">
      <alignment horizontal="center" vertical="center"/>
    </xf>
    <xf numFmtId="0" fontId="2" fillId="0" borderId="21" xfId="48" applyBorder="1" applyAlignment="1">
      <alignment horizontal="center" vertical="center"/>
    </xf>
    <xf numFmtId="0" fontId="2" fillId="0" borderId="48" xfId="48" applyBorder="1" applyAlignment="1">
      <alignment horizontal="center" vertical="center" wrapText="1"/>
    </xf>
    <xf numFmtId="0" fontId="4" fillId="29" borderId="31" xfId="48" applyFont="1" applyFill="1" applyBorder="1" applyAlignment="1">
      <alignment horizontal="center" vertical="center"/>
    </xf>
    <xf numFmtId="0" fontId="4" fillId="29" borderId="30" xfId="48" applyFont="1" applyFill="1" applyBorder="1" applyAlignment="1">
      <alignment horizontal="center" vertical="center"/>
    </xf>
    <xf numFmtId="0" fontId="29" fillId="26" borderId="25" xfId="0" applyFont="1" applyFill="1" applyBorder="1" applyAlignment="1">
      <alignment horizontal="center" vertical="center"/>
    </xf>
    <xf numFmtId="0" fontId="29" fillId="26" borderId="26" xfId="0" applyFont="1" applyFill="1" applyBorder="1" applyAlignment="1">
      <alignment horizontal="center" vertical="center"/>
    </xf>
    <xf numFmtId="0" fontId="29" fillId="26" borderId="27" xfId="0" applyFont="1" applyFill="1" applyBorder="1" applyAlignment="1">
      <alignment horizontal="center" vertical="center"/>
    </xf>
    <xf numFmtId="0" fontId="31" fillId="26" borderId="25" xfId="0" applyFont="1" applyFill="1" applyBorder="1" applyAlignment="1">
      <alignment horizontal="center" vertical="center"/>
    </xf>
    <xf numFmtId="0" fontId="31" fillId="26" borderId="43" xfId="0" applyFont="1" applyFill="1" applyBorder="1" applyAlignment="1">
      <alignment horizontal="center" vertical="center"/>
    </xf>
    <xf numFmtId="0" fontId="31" fillId="26" borderId="44" xfId="0" applyFont="1" applyFill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3" fillId="26" borderId="28" xfId="0" applyFont="1" applyFill="1" applyBorder="1" applyAlignment="1">
      <alignment horizontal="left"/>
    </xf>
    <xf numFmtId="0" fontId="3" fillId="26" borderId="24" xfId="0" applyFont="1" applyFill="1" applyBorder="1" applyAlignment="1">
      <alignment horizontal="left"/>
    </xf>
    <xf numFmtId="0" fontId="3" fillId="26" borderId="29" xfId="0" applyFont="1" applyFill="1" applyBorder="1" applyAlignment="1">
      <alignment horizontal="left"/>
    </xf>
    <xf numFmtId="0" fontId="31" fillId="26" borderId="21" xfId="0" applyFont="1" applyFill="1" applyBorder="1" applyAlignment="1">
      <alignment horizontal="center" vertical="center"/>
    </xf>
    <xf numFmtId="0" fontId="31" fillId="26" borderId="22" xfId="0" applyFont="1" applyFill="1" applyBorder="1" applyAlignment="1">
      <alignment horizontal="center" vertical="center"/>
    </xf>
    <xf numFmtId="0" fontId="31" fillId="26" borderId="19" xfId="0" applyFont="1" applyFill="1" applyBorder="1" applyAlignment="1">
      <alignment horizontal="center" vertical="center"/>
    </xf>
    <xf numFmtId="0" fontId="31" fillId="26" borderId="10" xfId="0" applyFont="1" applyFill="1" applyBorder="1" applyAlignment="1">
      <alignment horizontal="center" vertical="center"/>
    </xf>
    <xf numFmtId="0" fontId="3" fillId="26" borderId="0" xfId="0" applyFont="1" applyFill="1" applyAlignment="1">
      <alignment horizontal="left"/>
    </xf>
    <xf numFmtId="0" fontId="2" fillId="0" borderId="14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15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4" fillId="0" borderId="15" xfId="0" applyFont="1" applyBorder="1" applyAlignment="1">
      <alignment horizontal="left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0" fontId="2" fillId="0" borderId="23" xfId="0" applyFont="1" applyBorder="1" applyAlignment="1">
      <alignment horizontal="left"/>
    </xf>
    <xf numFmtId="0" fontId="2" fillId="0" borderId="16" xfId="0" applyFont="1" applyBorder="1" applyAlignment="1">
      <alignment horizontal="left"/>
    </xf>
    <xf numFmtId="0" fontId="2" fillId="0" borderId="19" xfId="0" applyFont="1" applyBorder="1" applyAlignment="1">
      <alignment horizontal="left"/>
    </xf>
    <xf numFmtId="0" fontId="2" fillId="0" borderId="17" xfId="0" applyFont="1" applyBorder="1" applyAlignment="1">
      <alignment horizontal="left"/>
    </xf>
    <xf numFmtId="0" fontId="7" fillId="0" borderId="19" xfId="0" applyFont="1" applyBorder="1" applyAlignment="1">
      <alignment horizontal="left" wrapText="1"/>
    </xf>
    <xf numFmtId="0" fontId="8" fillId="0" borderId="19" xfId="0" applyFont="1" applyBorder="1" applyAlignment="1">
      <alignment horizontal="left"/>
    </xf>
    <xf numFmtId="0" fontId="8" fillId="0" borderId="17" xfId="0" applyFont="1" applyBorder="1" applyAlignment="1">
      <alignment horizontal="left"/>
    </xf>
    <xf numFmtId="0" fontId="31" fillId="26" borderId="14" xfId="0" applyFont="1" applyFill="1" applyBorder="1" applyAlignment="1">
      <alignment horizontal="center" vertical="center"/>
    </xf>
    <xf numFmtId="0" fontId="31" fillId="26" borderId="0" xfId="0" applyFont="1" applyFill="1" applyAlignment="1">
      <alignment horizontal="center" vertical="center"/>
    </xf>
    <xf numFmtId="0" fontId="4" fillId="0" borderId="22" xfId="0" applyFont="1" applyBorder="1" applyAlignment="1">
      <alignment horizontal="left" wrapText="1"/>
    </xf>
    <xf numFmtId="0" fontId="4" fillId="0" borderId="10" xfId="0" applyFont="1" applyBorder="1" applyAlignment="1">
      <alignment horizontal="left" wrapText="1"/>
    </xf>
  </cellXfs>
  <cellStyles count="65">
    <cellStyle name="20% - 輔色1" xfId="1" xr:uid="{00000000-0005-0000-0000-000000000000}"/>
    <cellStyle name="20% - 輔色2" xfId="2" xr:uid="{00000000-0005-0000-0000-000001000000}"/>
    <cellStyle name="20% - 輔色3" xfId="3" xr:uid="{00000000-0005-0000-0000-000002000000}"/>
    <cellStyle name="20% - 輔色4" xfId="4" xr:uid="{00000000-0005-0000-0000-000003000000}"/>
    <cellStyle name="20% - 輔色5" xfId="5" xr:uid="{00000000-0005-0000-0000-000004000000}"/>
    <cellStyle name="20% - 輔色6" xfId="6" xr:uid="{00000000-0005-0000-0000-000005000000}"/>
    <cellStyle name="40% - 輔色1" xfId="7" xr:uid="{00000000-0005-0000-0000-000006000000}"/>
    <cellStyle name="40% - 輔色2" xfId="8" xr:uid="{00000000-0005-0000-0000-000007000000}"/>
    <cellStyle name="40% - 輔色3" xfId="9" xr:uid="{00000000-0005-0000-0000-000008000000}"/>
    <cellStyle name="40% - 輔色4" xfId="10" xr:uid="{00000000-0005-0000-0000-000009000000}"/>
    <cellStyle name="40% - 輔色5" xfId="11" xr:uid="{00000000-0005-0000-0000-00000A000000}"/>
    <cellStyle name="40% - 輔色6" xfId="12" xr:uid="{00000000-0005-0000-0000-00000B000000}"/>
    <cellStyle name="60% - 輔色1" xfId="13" xr:uid="{00000000-0005-0000-0000-00000C000000}"/>
    <cellStyle name="60% - 輔色2" xfId="14" xr:uid="{00000000-0005-0000-0000-00000D000000}"/>
    <cellStyle name="60% - 輔色3" xfId="15" xr:uid="{00000000-0005-0000-0000-00000E000000}"/>
    <cellStyle name="60% - 輔色4" xfId="16" xr:uid="{00000000-0005-0000-0000-00000F000000}"/>
    <cellStyle name="60% - 輔色5" xfId="17" xr:uid="{00000000-0005-0000-0000-000010000000}"/>
    <cellStyle name="60% - 輔色6" xfId="18" xr:uid="{00000000-0005-0000-0000-000011000000}"/>
    <cellStyle name="Normal" xfId="0" builtinId="0"/>
    <cellStyle name="Normal 11" xfId="50" xr:uid="{8FFFB668-D6B0-4561-AD21-6D1FAF11E28D}"/>
    <cellStyle name="Normal 11 2" xfId="51" xr:uid="{D04BA194-F27E-4760-9433-3A78B7FE93C2}"/>
    <cellStyle name="Normal 2" xfId="19" xr:uid="{00000000-0005-0000-0000-000013000000}"/>
    <cellStyle name="Normal 2 2" xfId="48" xr:uid="{00000000-0005-0000-0000-000014000000}"/>
    <cellStyle name="Normal 2 3" xfId="45" xr:uid="{00000000-0005-0000-0000-000015000000}"/>
    <cellStyle name="Normal 3" xfId="44" xr:uid="{00000000-0005-0000-0000-000016000000}"/>
    <cellStyle name="Normal 3 2" xfId="53" xr:uid="{AF69EDC0-B179-4084-9CD8-7A62B34F5208}"/>
    <cellStyle name="Normal 3 3" xfId="54" xr:uid="{B3C1F17C-9B5D-4A21-8F88-EF8420453E95}"/>
    <cellStyle name="Normal 3 4" xfId="52" xr:uid="{B7C94F24-99AF-465D-9832-AC9042AAC80F}"/>
    <cellStyle name="Normal 3 5" xfId="64" xr:uid="{9BE87C9C-6FE7-492A-BAA2-F230D98D9838}"/>
    <cellStyle name="Normal 4" xfId="43" xr:uid="{00000000-0005-0000-0000-000017000000}"/>
    <cellStyle name="Normal 4 2" xfId="55" xr:uid="{CE6E597C-1D3B-4880-8870-F5989E3C81F7}"/>
    <cellStyle name="Normal 4 2 2" xfId="56" xr:uid="{0C625A45-ECF0-4E83-ABFD-192A05E8E3F8}"/>
    <cellStyle name="Normal 4 2 3 2 2" xfId="57" xr:uid="{8535D3BF-7ACC-4DEF-97B0-4A015F9BEBB8}"/>
    <cellStyle name="Normal 4 2 3 2 2 2" xfId="58" xr:uid="{19BDC19A-FD97-4A28-9B73-906EC4E021D1}"/>
    <cellStyle name="Normal 5" xfId="47" xr:uid="{00000000-0005-0000-0000-000018000000}"/>
    <cellStyle name="Normal 6" xfId="59" xr:uid="{3BD149C1-ACED-4F09-964E-4366F0EA9A9F}"/>
    <cellStyle name="Normal 7" xfId="60" xr:uid="{8812E0FF-AB00-4D19-B221-289CF66A2D7C}"/>
    <cellStyle name="Normal 7 2" xfId="61" xr:uid="{6CCFC254-FFA6-4231-B106-7C260DB4CECC}"/>
    <cellStyle name="Normal 9" xfId="62" xr:uid="{59A796AB-B6BF-4FA3-98D9-6E39EA31675E}"/>
    <cellStyle name="Normal 9 2" xfId="63" xr:uid="{CB0A1ED1-0570-4E1B-B327-41EBB1FDF910}"/>
    <cellStyle name="中等" xfId="20" xr:uid="{00000000-0005-0000-0000-00001A000000}"/>
    <cellStyle name="備註" xfId="21" xr:uid="{00000000-0005-0000-0000-00001B000000}"/>
    <cellStyle name="備註 2" xfId="49" xr:uid="{00000000-0005-0000-0000-00001C000000}"/>
    <cellStyle name="備註 3" xfId="46" xr:uid="{00000000-0005-0000-0000-00001D000000}"/>
    <cellStyle name="合計" xfId="22" xr:uid="{00000000-0005-0000-0000-00001E000000}"/>
    <cellStyle name="壞" xfId="23" xr:uid="{00000000-0005-0000-0000-00001F000000}"/>
    <cellStyle name="好" xfId="24" xr:uid="{00000000-0005-0000-0000-000020000000}"/>
    <cellStyle name="標題" xfId="25" xr:uid="{00000000-0005-0000-0000-000021000000}"/>
    <cellStyle name="標題 1" xfId="26" xr:uid="{00000000-0005-0000-0000-000022000000}"/>
    <cellStyle name="標題 2" xfId="27" xr:uid="{00000000-0005-0000-0000-000023000000}"/>
    <cellStyle name="標題 3" xfId="28" xr:uid="{00000000-0005-0000-0000-000024000000}"/>
    <cellStyle name="標題 4" xfId="29" xr:uid="{00000000-0005-0000-0000-000025000000}"/>
    <cellStyle name="檢查儲存格" xfId="30" xr:uid="{00000000-0005-0000-0000-000026000000}"/>
    <cellStyle name="計算方式" xfId="31" xr:uid="{00000000-0005-0000-0000-000027000000}"/>
    <cellStyle name="說明文字" xfId="32" xr:uid="{00000000-0005-0000-0000-000028000000}"/>
    <cellStyle name="警告文字" xfId="33" xr:uid="{00000000-0005-0000-0000-000029000000}"/>
    <cellStyle name="輔色1" xfId="34" xr:uid="{00000000-0005-0000-0000-00002A000000}"/>
    <cellStyle name="輔色2" xfId="35" xr:uid="{00000000-0005-0000-0000-00002B000000}"/>
    <cellStyle name="輔色3" xfId="36" xr:uid="{00000000-0005-0000-0000-00002C000000}"/>
    <cellStyle name="輔色4" xfId="37" xr:uid="{00000000-0005-0000-0000-00002D000000}"/>
    <cellStyle name="輔色5" xfId="38" xr:uid="{00000000-0005-0000-0000-00002E000000}"/>
    <cellStyle name="輔色6" xfId="39" xr:uid="{00000000-0005-0000-0000-00002F000000}"/>
    <cellStyle name="輸入" xfId="40" xr:uid="{00000000-0005-0000-0000-000030000000}"/>
    <cellStyle name="輸出" xfId="41" xr:uid="{00000000-0005-0000-0000-000031000000}"/>
    <cellStyle name="連結的儲存格" xfId="42" xr:uid="{00000000-0005-0000-0000-000032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ECFF"/>
      <color rgb="FF99CCFF"/>
      <color rgb="FFFFFFFF"/>
      <color rgb="FF0000FF"/>
      <color rgb="FFFFCC66"/>
      <color rgb="FFCCFFFF"/>
      <color rgb="FFFF99CC"/>
      <color rgb="FFFFFFCC"/>
      <color rgb="FFFFCC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7.png"/><Relationship Id="rId1" Type="http://schemas.openxmlformats.org/officeDocument/2006/relationships/image" Target="../media/image1.png"/><Relationship Id="rId6" Type="http://schemas.openxmlformats.org/officeDocument/2006/relationships/image" Target="../media/image15.png"/><Relationship Id="rId5" Type="http://schemas.openxmlformats.org/officeDocument/2006/relationships/image" Target="../media/image14.jpeg"/><Relationship Id="rId4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19.png"/><Relationship Id="rId5" Type="http://schemas.openxmlformats.org/officeDocument/2006/relationships/image" Target="../media/image22.emf"/><Relationship Id="rId4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1450253</xdr:colOff>
      <xdr:row>0</xdr:row>
      <xdr:rowOff>25156</xdr:rowOff>
    </xdr:from>
    <xdr:to>
      <xdr:col>4</xdr:col>
      <xdr:colOff>965562</xdr:colOff>
      <xdr:row>1</xdr:row>
      <xdr:rowOff>1211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50903" y="25156"/>
          <a:ext cx="1134559" cy="452305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317500</xdr:colOff>
      <xdr:row>23</xdr:row>
      <xdr:rowOff>3176</xdr:rowOff>
    </xdr:from>
    <xdr:to>
      <xdr:col>7</xdr:col>
      <xdr:colOff>923925</xdr:colOff>
      <xdr:row>32</xdr:row>
      <xdr:rowOff>76944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B1D380-5661-4EED-A1CA-44883B835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5575" y="4041776"/>
          <a:ext cx="1587500" cy="1531093"/>
        </a:xfrm>
        <a:prstGeom prst="rect">
          <a:avLst/>
        </a:prstGeom>
      </xdr:spPr>
    </xdr:pic>
    <xdr:clientData/>
  </xdr:twoCellAnchor>
  <xdr:twoCellAnchor editAs="oneCell">
    <xdr:from>
      <xdr:col>6</xdr:col>
      <xdr:colOff>355600</xdr:colOff>
      <xdr:row>32</xdr:row>
      <xdr:rowOff>127001</xdr:rowOff>
    </xdr:from>
    <xdr:to>
      <xdr:col>7</xdr:col>
      <xdr:colOff>914400</xdr:colOff>
      <xdr:row>42</xdr:row>
      <xdr:rowOff>104659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4C85408-E088-4C22-BF8F-53CB61530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23675" y="5622926"/>
          <a:ext cx="1539875" cy="1596908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22</xdr:row>
      <xdr:rowOff>104775</xdr:rowOff>
    </xdr:from>
    <xdr:to>
      <xdr:col>10</xdr:col>
      <xdr:colOff>76483</xdr:colOff>
      <xdr:row>31</xdr:row>
      <xdr:rowOff>140551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CD3FF19-36EF-46B9-98BE-37D4BA540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87400" y="3981450"/>
          <a:ext cx="1448083" cy="1493101"/>
        </a:xfrm>
        <a:prstGeom prst="rect">
          <a:avLst/>
        </a:prstGeom>
      </xdr:spPr>
    </xdr:pic>
    <xdr:clientData/>
  </xdr:twoCellAnchor>
  <xdr:twoCellAnchor>
    <xdr:from>
      <xdr:col>1</xdr:col>
      <xdr:colOff>1885949</xdr:colOff>
      <xdr:row>21</xdr:row>
      <xdr:rowOff>74198</xdr:rowOff>
    </xdr:from>
    <xdr:to>
      <xdr:col>2</xdr:col>
      <xdr:colOff>1708315</xdr:colOff>
      <xdr:row>43</xdr:row>
      <xdr:rowOff>85725</xdr:rowOff>
    </xdr:to>
    <xdr:grpSp>
      <xdr:nvGrpSpPr>
        <xdr:cNvPr id="7" name="Group 32">
          <a:extLst>
            <a:ext uri="{FF2B5EF4-FFF2-40B4-BE49-F238E27FC236}">
              <a16:creationId xmlns:a16="http://schemas.microsoft.com/office/drawing/2014/main" id="{8D919FBF-8E50-42AB-A841-01E6735462FD}"/>
            </a:ext>
          </a:extLst>
        </xdr:cNvPr>
        <xdr:cNvGrpSpPr>
          <a:grpSpLocks/>
        </xdr:cNvGrpSpPr>
      </xdr:nvGrpSpPr>
      <xdr:grpSpPr bwMode="auto">
        <a:xfrm>
          <a:off x="3133724" y="3788948"/>
          <a:ext cx="1727366" cy="3573877"/>
          <a:chOff x="3787579" y="2810603"/>
          <a:chExt cx="2188781" cy="4523647"/>
        </a:xfrm>
      </xdr:grpSpPr>
      <xdr:grpSp>
        <xdr:nvGrpSpPr>
          <xdr:cNvPr id="14" name="Group 30">
            <a:extLst>
              <a:ext uri="{FF2B5EF4-FFF2-40B4-BE49-F238E27FC236}">
                <a16:creationId xmlns:a16="http://schemas.microsoft.com/office/drawing/2014/main" id="{769ED182-CA36-7DE3-38C2-AA18DF3888FB}"/>
              </a:ext>
            </a:extLst>
          </xdr:cNvPr>
          <xdr:cNvGrpSpPr>
            <a:grpSpLocks/>
          </xdr:cNvGrpSpPr>
        </xdr:nvGrpSpPr>
        <xdr:grpSpPr bwMode="auto">
          <a:xfrm>
            <a:off x="4362450" y="2933700"/>
            <a:ext cx="1613910" cy="4400550"/>
            <a:chOff x="4467225" y="2962275"/>
            <a:chExt cx="1613910" cy="4400550"/>
          </a:xfrm>
        </xdr:grpSpPr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3F98C915-A61D-D7A3-70E6-F14BBF253A58}"/>
                </a:ext>
              </a:extLst>
            </xdr:cNvPr>
            <xdr:cNvSpPr txBox="1"/>
          </xdr:nvSpPr>
          <xdr:spPr>
            <a:xfrm>
              <a:off x="5499483" y="6867525"/>
              <a:ext cx="581652" cy="266700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AU" sz="1100">
                  <a:solidFill>
                    <a:srgbClr val="FF0000"/>
                  </a:solidFill>
                </a:rPr>
                <a:t>3CM</a:t>
              </a:r>
            </a:p>
          </xdr:txBody>
        </xdr:sp>
        <xdr:pic>
          <xdr:nvPicPr>
            <xdr:cNvPr id="18" name="Picture 23">
              <a:extLst>
                <a:ext uri="{FF2B5EF4-FFF2-40B4-BE49-F238E27FC236}">
                  <a16:creationId xmlns:a16="http://schemas.microsoft.com/office/drawing/2014/main" id="{9565C298-83CD-D762-3795-BD46F006E693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73357" b="2493"/>
            <a:stretch>
              <a:fillRect/>
            </a:stretch>
          </xdr:blipFill>
          <xdr:spPr bwMode="auto">
            <a:xfrm>
              <a:off x="4467225" y="2962275"/>
              <a:ext cx="1137446" cy="4400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xnSp macro="">
          <xdr:nvCxnSpPr>
            <xdr:cNvPr id="19" name="Straight Arrow Connector 25">
              <a:extLst>
                <a:ext uri="{FF2B5EF4-FFF2-40B4-BE49-F238E27FC236}">
                  <a16:creationId xmlns:a16="http://schemas.microsoft.com/office/drawing/2014/main" id="{330DE434-72D1-BB40-52CD-632D8595667A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 flipV="1">
              <a:off x="5534025" y="6877050"/>
              <a:ext cx="19050" cy="219075"/>
            </a:xfrm>
            <a:prstGeom prst="straightConnector1">
              <a:avLst/>
            </a:prstGeom>
            <a:noFill/>
            <a:ln w="9525" algn="ctr">
              <a:solidFill>
                <a:srgbClr val="FF0000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" name="Straight Arrow Connector 28">
              <a:extLst>
                <a:ext uri="{FF2B5EF4-FFF2-40B4-BE49-F238E27FC236}">
                  <a16:creationId xmlns:a16="http://schemas.microsoft.com/office/drawing/2014/main" id="{970F99AC-D6C4-E7FE-6A36-29BF3330277F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 flipV="1">
              <a:off x="5400675" y="5229225"/>
              <a:ext cx="19050" cy="219075"/>
            </a:xfrm>
            <a:prstGeom prst="straightConnector1">
              <a:avLst/>
            </a:prstGeom>
            <a:noFill/>
            <a:ln w="9525" algn="ctr">
              <a:solidFill>
                <a:srgbClr val="FF0000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1" name="TextBox 20">
              <a:extLst>
                <a:ext uri="{FF2B5EF4-FFF2-40B4-BE49-F238E27FC236}">
                  <a16:creationId xmlns:a16="http://schemas.microsoft.com/office/drawing/2014/main" id="{667F3576-A0F5-30D8-51AC-5731685169E9}"/>
                </a:ext>
              </a:extLst>
            </xdr:cNvPr>
            <xdr:cNvSpPr txBox="1"/>
          </xdr:nvSpPr>
          <xdr:spPr>
            <a:xfrm>
              <a:off x="5461341" y="5248275"/>
              <a:ext cx="567285" cy="334868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AU" sz="1100">
                  <a:solidFill>
                    <a:srgbClr val="FF0000"/>
                  </a:solidFill>
                </a:rPr>
                <a:t>2CM</a:t>
              </a:r>
            </a:p>
          </xdr:txBody>
        </xdr:sp>
      </xdr:grp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C6BE0D0E-0B2F-2322-E6CF-5F78EA542030}"/>
              </a:ext>
            </a:extLst>
          </xdr:cNvPr>
          <xdr:cNvSpPr txBox="1"/>
        </xdr:nvSpPr>
        <xdr:spPr>
          <a:xfrm>
            <a:off x="3787579" y="2810603"/>
            <a:ext cx="2015578" cy="334868"/>
          </a:xfrm>
          <a:prstGeom prst="rect">
            <a:avLst/>
          </a:prstGeom>
          <a:solidFill>
            <a:sysClr val="window" lastClr="FFFFFF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AU" sz="1100">
                <a:solidFill>
                  <a:srgbClr val="FF0000"/>
                </a:solidFill>
              </a:rPr>
              <a:t>Lower pocket position</a:t>
            </a:r>
          </a:p>
        </xdr:txBody>
      </xdr:sp>
    </xdr:grpSp>
    <xdr:clientData/>
  </xdr:twoCellAnchor>
  <xdr:twoCellAnchor>
    <xdr:from>
      <xdr:col>0</xdr:col>
      <xdr:colOff>171450</xdr:colOff>
      <xdr:row>22</xdr:row>
      <xdr:rowOff>9525</xdr:rowOff>
    </xdr:from>
    <xdr:to>
      <xdr:col>2</xdr:col>
      <xdr:colOff>152399</xdr:colOff>
      <xdr:row>42</xdr:row>
      <xdr:rowOff>76200</xdr:rowOff>
    </xdr:to>
    <xdr:grpSp>
      <xdr:nvGrpSpPr>
        <xdr:cNvPr id="22" name="Group 9">
          <a:extLst>
            <a:ext uri="{FF2B5EF4-FFF2-40B4-BE49-F238E27FC236}">
              <a16:creationId xmlns:a16="http://schemas.microsoft.com/office/drawing/2014/main" id="{5868F600-3C2B-4FB6-B0BF-FE99E4876530}"/>
            </a:ext>
          </a:extLst>
        </xdr:cNvPr>
        <xdr:cNvGrpSpPr>
          <a:grpSpLocks/>
        </xdr:cNvGrpSpPr>
      </xdr:nvGrpSpPr>
      <xdr:grpSpPr bwMode="auto">
        <a:xfrm>
          <a:off x="171450" y="3886200"/>
          <a:ext cx="3133724" cy="3305175"/>
          <a:chOff x="5286375" y="3305175"/>
          <a:chExt cx="4055311" cy="4272062"/>
        </a:xfrm>
      </xdr:grpSpPr>
      <xdr:pic>
        <xdr:nvPicPr>
          <xdr:cNvPr id="23" name="Picture 1">
            <a:extLst>
              <a:ext uri="{FF2B5EF4-FFF2-40B4-BE49-F238E27FC236}">
                <a16:creationId xmlns:a16="http://schemas.microsoft.com/office/drawing/2014/main" id="{79743D91-CFB9-6BF9-D243-96FD8391DB6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940"/>
          <a:stretch>
            <a:fillRect/>
          </a:stretch>
        </xdr:blipFill>
        <xdr:spPr bwMode="auto">
          <a:xfrm>
            <a:off x="5286375" y="3305175"/>
            <a:ext cx="3948078" cy="40290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4" name="Oval 23">
            <a:extLst>
              <a:ext uri="{FF2B5EF4-FFF2-40B4-BE49-F238E27FC236}">
                <a16:creationId xmlns:a16="http://schemas.microsoft.com/office/drawing/2014/main" id="{A2C24AD1-1B00-13C2-E786-E67ED03428D2}"/>
              </a:ext>
            </a:extLst>
          </xdr:cNvPr>
          <xdr:cNvSpPr/>
        </xdr:nvSpPr>
        <xdr:spPr bwMode="auto">
          <a:xfrm>
            <a:off x="8633659" y="6534150"/>
            <a:ext cx="247947" cy="24765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AU" sz="1100"/>
          </a:p>
        </xdr:txBody>
      </xdr:sp>
      <xdr:grpSp>
        <xdr:nvGrpSpPr>
          <xdr:cNvPr id="25" name="Group 6">
            <a:extLst>
              <a:ext uri="{FF2B5EF4-FFF2-40B4-BE49-F238E27FC236}">
                <a16:creationId xmlns:a16="http://schemas.microsoft.com/office/drawing/2014/main" id="{5C656610-1EB3-CA2B-8B66-CB2FFA2F0DB9}"/>
              </a:ext>
            </a:extLst>
          </xdr:cNvPr>
          <xdr:cNvGrpSpPr>
            <a:grpSpLocks/>
          </xdr:cNvGrpSpPr>
        </xdr:nvGrpSpPr>
        <xdr:grpSpPr bwMode="auto">
          <a:xfrm>
            <a:off x="7834934" y="6465853"/>
            <a:ext cx="796263" cy="508124"/>
            <a:chOff x="2615234" y="7132603"/>
            <a:chExt cx="796263" cy="508124"/>
          </a:xfrm>
        </xdr:grpSpPr>
        <xdr:cxnSp macro="">
          <xdr:nvCxnSpPr>
            <xdr:cNvPr id="29" name="Straight Arrow Connector 12">
              <a:extLst>
                <a:ext uri="{FF2B5EF4-FFF2-40B4-BE49-F238E27FC236}">
                  <a16:creationId xmlns:a16="http://schemas.microsoft.com/office/drawing/2014/main" id="{CAE7CE46-57F2-E0C1-C158-38B3B45AC62A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212856" y="7298041"/>
              <a:ext cx="198641" cy="13701"/>
            </a:xfrm>
            <a:prstGeom prst="straightConnector1">
              <a:avLst/>
            </a:prstGeom>
            <a:noFill/>
            <a:ln w="9525" algn="ctr">
              <a:solidFill>
                <a:srgbClr val="FF0000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0" name="TextBox 29">
              <a:extLst>
                <a:ext uri="{FF2B5EF4-FFF2-40B4-BE49-F238E27FC236}">
                  <a16:creationId xmlns:a16="http://schemas.microsoft.com/office/drawing/2014/main" id="{8EA18810-BFA3-90E0-0F96-6CA453DC465D}"/>
                </a:ext>
              </a:extLst>
            </xdr:cNvPr>
            <xdr:cNvSpPr txBox="1"/>
          </xdr:nvSpPr>
          <xdr:spPr bwMode="auto">
            <a:xfrm>
              <a:off x="2615234" y="7132603"/>
              <a:ext cx="779509" cy="5081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en-AU" sz="1100">
                  <a:solidFill>
                    <a:srgbClr val="FF0000"/>
                  </a:solidFill>
                </a:rPr>
                <a:t>1.5CM</a:t>
              </a:r>
              <a:r>
                <a:rPr lang="en-AU" sz="1100" baseline="0">
                  <a:solidFill>
                    <a:srgbClr val="FF0000"/>
                  </a:solidFill>
                </a:rPr>
                <a:t> </a:t>
              </a:r>
              <a:endParaRPr lang="en-AU" sz="1100">
                <a:solidFill>
                  <a:srgbClr val="FF0000"/>
                </a:solidFill>
              </a:endParaRPr>
            </a:p>
          </xdr:txBody>
        </xdr:sp>
      </xdr:grpSp>
      <xdr:grpSp>
        <xdr:nvGrpSpPr>
          <xdr:cNvPr id="26" name="Group 8">
            <a:extLst>
              <a:ext uri="{FF2B5EF4-FFF2-40B4-BE49-F238E27FC236}">
                <a16:creationId xmlns:a16="http://schemas.microsoft.com/office/drawing/2014/main" id="{20B89C55-6A6A-639A-5A1B-46E92C3C2C92}"/>
              </a:ext>
            </a:extLst>
          </xdr:cNvPr>
          <xdr:cNvGrpSpPr>
            <a:grpSpLocks/>
          </xdr:cNvGrpSpPr>
        </xdr:nvGrpSpPr>
        <xdr:grpSpPr bwMode="auto">
          <a:xfrm>
            <a:off x="8538293" y="6814957"/>
            <a:ext cx="803393" cy="762280"/>
            <a:chOff x="3309068" y="7395982"/>
            <a:chExt cx="803393" cy="762280"/>
          </a:xfrm>
        </xdr:grpSpPr>
        <xdr:cxnSp macro="">
          <xdr:nvCxnSpPr>
            <xdr:cNvPr id="27" name="Straight Arrow Connector 19">
              <a:extLst>
                <a:ext uri="{FF2B5EF4-FFF2-40B4-BE49-F238E27FC236}">
                  <a16:creationId xmlns:a16="http://schemas.microsoft.com/office/drawing/2014/main" id="{4C1E2FD6-1111-0310-E5E3-B93771382E8A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 flipV="1">
              <a:off x="3549243" y="7395982"/>
              <a:ext cx="26295" cy="368648"/>
            </a:xfrm>
            <a:prstGeom prst="straightConnector1">
              <a:avLst/>
            </a:prstGeom>
            <a:noFill/>
            <a:ln w="9525" algn="ctr">
              <a:solidFill>
                <a:srgbClr val="FF0000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8" name="TextBox 27">
              <a:extLst>
                <a:ext uri="{FF2B5EF4-FFF2-40B4-BE49-F238E27FC236}">
                  <a16:creationId xmlns:a16="http://schemas.microsoft.com/office/drawing/2014/main" id="{B284BE5B-A9AC-1CC9-D7FA-B1BB783EF0FD}"/>
                </a:ext>
              </a:extLst>
            </xdr:cNvPr>
            <xdr:cNvSpPr txBox="1"/>
          </xdr:nvSpPr>
          <xdr:spPr bwMode="auto">
            <a:xfrm>
              <a:off x="3309068" y="7743826"/>
              <a:ext cx="803393" cy="41443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en-AU" sz="1100">
                  <a:solidFill>
                    <a:srgbClr val="FF0000"/>
                  </a:solidFill>
                </a:rPr>
                <a:t>1.5CM</a:t>
              </a:r>
              <a:r>
                <a:rPr lang="en-AU" sz="1100" baseline="0">
                  <a:solidFill>
                    <a:srgbClr val="FF0000"/>
                  </a:solidFill>
                </a:rPr>
                <a:t> </a:t>
              </a:r>
              <a:endParaRPr lang="en-AU" sz="1100">
                <a:solidFill>
                  <a:srgbClr val="FF0000"/>
                </a:solidFill>
              </a:endParaRPr>
            </a:p>
          </xdr:txBody>
        </xdr:sp>
      </xdr:grpSp>
    </xdr:grpSp>
    <xdr:clientData/>
  </xdr:twoCellAnchor>
  <xdr:twoCellAnchor editAs="oneCell">
    <xdr:from>
      <xdr:col>3</xdr:col>
      <xdr:colOff>1457325</xdr:colOff>
      <xdr:row>22</xdr:row>
      <xdr:rowOff>19050</xdr:rowOff>
    </xdr:from>
    <xdr:to>
      <xdr:col>5</xdr:col>
      <xdr:colOff>1876425</xdr:colOff>
      <xdr:row>43</xdr:row>
      <xdr:rowOff>66675</xdr:rowOff>
    </xdr:to>
    <xdr:pic>
      <xdr:nvPicPr>
        <xdr:cNvPr id="31" name="Picture 10">
          <a:extLst>
            <a:ext uri="{FF2B5EF4-FFF2-40B4-BE49-F238E27FC236}">
              <a16:creationId xmlns:a16="http://schemas.microsoft.com/office/drawing/2014/main" id="{020EBCBF-B098-4637-93E0-202A81C49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0" y="3895725"/>
          <a:ext cx="3486150" cy="3448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65</xdr:row>
      <xdr:rowOff>76200</xdr:rowOff>
    </xdr:from>
    <xdr:to>
      <xdr:col>2</xdr:col>
      <xdr:colOff>161925</xdr:colOff>
      <xdr:row>83</xdr:row>
      <xdr:rowOff>104775</xdr:rowOff>
    </xdr:to>
    <xdr:grpSp>
      <xdr:nvGrpSpPr>
        <xdr:cNvPr id="32" name="Group 3">
          <a:extLst>
            <a:ext uri="{FF2B5EF4-FFF2-40B4-BE49-F238E27FC236}">
              <a16:creationId xmlns:a16="http://schemas.microsoft.com/office/drawing/2014/main" id="{52972B1C-2453-438F-9BEB-62B548CA6337}"/>
            </a:ext>
          </a:extLst>
        </xdr:cNvPr>
        <xdr:cNvGrpSpPr>
          <a:grpSpLocks/>
        </xdr:cNvGrpSpPr>
      </xdr:nvGrpSpPr>
      <xdr:grpSpPr bwMode="auto">
        <a:xfrm>
          <a:off x="0" y="11001375"/>
          <a:ext cx="3314700" cy="2943225"/>
          <a:chOff x="95250" y="8606518"/>
          <a:chExt cx="3057525" cy="2737757"/>
        </a:xfrm>
      </xdr:grpSpPr>
      <xdr:pic>
        <xdr:nvPicPr>
          <xdr:cNvPr id="33" name="Picture 18" descr="d43011e3-7029-4ab9-9e11-e2104cacd3ea@apcprd03">
            <a:extLst>
              <a:ext uri="{FF2B5EF4-FFF2-40B4-BE49-F238E27FC236}">
                <a16:creationId xmlns:a16="http://schemas.microsoft.com/office/drawing/2014/main" id="{7CA06200-6BF9-3CD1-93C6-4607F38CAF7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250" y="8858250"/>
            <a:ext cx="3057525" cy="24860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4" name="Text Box 227">
            <a:extLst>
              <a:ext uri="{FF2B5EF4-FFF2-40B4-BE49-F238E27FC236}">
                <a16:creationId xmlns:a16="http://schemas.microsoft.com/office/drawing/2014/main" id="{E53D5C93-E04B-DDA7-4B34-B74843B0BB94}"/>
              </a:ext>
            </a:extLst>
          </xdr:cNvPr>
          <xdr:cNvSpPr txBox="1">
            <a:spLocks noChangeArrowheads="1"/>
          </xdr:cNvSpPr>
        </xdr:nvSpPr>
        <xdr:spPr bwMode="auto">
          <a:xfrm>
            <a:off x="95250" y="8606518"/>
            <a:ext cx="817097" cy="230361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sz="1000" b="1" i="0" u="none" strike="noStrike" baseline="0">
                <a:solidFill>
                  <a:srgbClr val="DD0806"/>
                </a:solidFill>
                <a:latin typeface="Arial"/>
                <a:ea typeface="Arial"/>
                <a:cs typeface="Arial"/>
              </a:rPr>
              <a:t>Inner Brief </a:t>
            </a:r>
          </a:p>
        </xdr:txBody>
      </xdr:sp>
    </xdr:grpSp>
    <xdr:clientData/>
  </xdr:twoCellAnchor>
  <xdr:twoCellAnchor>
    <xdr:from>
      <xdr:col>2</xdr:col>
      <xdr:colOff>495300</xdr:colOff>
      <xdr:row>63</xdr:row>
      <xdr:rowOff>19050</xdr:rowOff>
    </xdr:from>
    <xdr:to>
      <xdr:col>4</xdr:col>
      <xdr:colOff>314325</xdr:colOff>
      <xdr:row>85</xdr:row>
      <xdr:rowOff>114300</xdr:rowOff>
    </xdr:to>
    <xdr:grpSp>
      <xdr:nvGrpSpPr>
        <xdr:cNvPr id="35" name="Group 19">
          <a:extLst>
            <a:ext uri="{FF2B5EF4-FFF2-40B4-BE49-F238E27FC236}">
              <a16:creationId xmlns:a16="http://schemas.microsoft.com/office/drawing/2014/main" id="{B835F155-628A-4CF3-BDBF-E5EAB49ED7C3}"/>
            </a:ext>
          </a:extLst>
        </xdr:cNvPr>
        <xdr:cNvGrpSpPr>
          <a:grpSpLocks/>
        </xdr:cNvGrpSpPr>
      </xdr:nvGrpSpPr>
      <xdr:grpSpPr bwMode="auto">
        <a:xfrm>
          <a:off x="3648075" y="10620375"/>
          <a:ext cx="3305175" cy="3657600"/>
          <a:chOff x="3686175" y="8395499"/>
          <a:chExt cx="3230303" cy="3496937"/>
        </a:xfrm>
      </xdr:grpSpPr>
      <xdr:pic>
        <xdr:nvPicPr>
          <xdr:cNvPr id="36" name="Picture 4">
            <a:extLst>
              <a:ext uri="{FF2B5EF4-FFF2-40B4-BE49-F238E27FC236}">
                <a16:creationId xmlns:a16="http://schemas.microsoft.com/office/drawing/2014/main" id="{D08C20AF-B980-BECC-224C-10C3A8215DD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86175" y="8667750"/>
            <a:ext cx="2857500" cy="29049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cxnSp macro="">
        <xdr:nvCxnSpPr>
          <xdr:cNvPr id="37" name="Straight Arrow Connector 6">
            <a:extLst>
              <a:ext uri="{FF2B5EF4-FFF2-40B4-BE49-F238E27FC236}">
                <a16:creationId xmlns:a16="http://schemas.microsoft.com/office/drawing/2014/main" id="{CE7468B8-B799-B614-44BC-29F4F019A06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610350" y="8782050"/>
            <a:ext cx="0" cy="2838450"/>
          </a:xfrm>
          <a:prstGeom prst="straightConnector1">
            <a:avLst/>
          </a:prstGeom>
          <a:noFill/>
          <a:ln w="19050" algn="ctr">
            <a:solidFill>
              <a:srgbClr val="FF0000"/>
            </a:solidFill>
            <a:round/>
            <a:headEnd type="triangl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E8758C15-1288-B182-B438-71AB06ACE2A2}"/>
              </a:ext>
            </a:extLst>
          </xdr:cNvPr>
          <xdr:cNvSpPr txBox="1"/>
        </xdr:nvSpPr>
        <xdr:spPr>
          <a:xfrm rot="5400000">
            <a:off x="6271625" y="10300497"/>
            <a:ext cx="1029047" cy="26065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AU" sz="1100">
                <a:solidFill>
                  <a:srgbClr val="FF0000"/>
                </a:solidFill>
              </a:rPr>
              <a:t>16CM</a:t>
            </a:r>
          </a:p>
        </xdr:txBody>
      </xdr:sp>
      <xdr:cxnSp macro="">
        <xdr:nvCxnSpPr>
          <xdr:cNvPr id="39" name="Straight Arrow Connector 9">
            <a:extLst>
              <a:ext uri="{FF2B5EF4-FFF2-40B4-BE49-F238E27FC236}">
                <a16:creationId xmlns:a16="http://schemas.microsoft.com/office/drawing/2014/main" id="{54D918E9-85D5-C08B-E751-64B1C6439E3C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3799192" y="11608878"/>
            <a:ext cx="2657475" cy="17835"/>
          </a:xfrm>
          <a:prstGeom prst="straightConnector1">
            <a:avLst/>
          </a:prstGeom>
          <a:noFill/>
          <a:ln w="19050" algn="ctr">
            <a:solidFill>
              <a:srgbClr val="FF0000"/>
            </a:solidFill>
            <a:round/>
            <a:headEnd type="triangl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85464E4F-F3C3-B9C8-9F7D-20191F8AC862}"/>
              </a:ext>
            </a:extLst>
          </xdr:cNvPr>
          <xdr:cNvSpPr txBox="1"/>
        </xdr:nvSpPr>
        <xdr:spPr>
          <a:xfrm>
            <a:off x="4849829" y="11637451"/>
            <a:ext cx="1107798" cy="2549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AU" sz="1100">
                <a:solidFill>
                  <a:srgbClr val="FF0000"/>
                </a:solidFill>
              </a:rPr>
              <a:t>14.5CM</a:t>
            </a:r>
          </a:p>
        </xdr:txBody>
      </xdr:sp>
      <xdr:cxnSp macro="">
        <xdr:nvCxnSpPr>
          <xdr:cNvPr id="41" name="Straight Arrow Connector 12">
            <a:extLst>
              <a:ext uri="{FF2B5EF4-FFF2-40B4-BE49-F238E27FC236}">
                <a16:creationId xmlns:a16="http://schemas.microsoft.com/office/drawing/2014/main" id="{570B2278-BED3-A137-A919-D7C66FF38DD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733800" y="8648700"/>
            <a:ext cx="2800350" cy="0"/>
          </a:xfrm>
          <a:prstGeom prst="straightConnector1">
            <a:avLst/>
          </a:prstGeom>
          <a:noFill/>
          <a:ln w="19050" algn="ctr">
            <a:solidFill>
              <a:srgbClr val="FF0000"/>
            </a:solidFill>
            <a:round/>
            <a:headEnd type="triangl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A4C16A18-E61D-5E27-342F-EA5D5142C481}"/>
              </a:ext>
            </a:extLst>
          </xdr:cNvPr>
          <xdr:cNvSpPr txBox="1"/>
        </xdr:nvSpPr>
        <xdr:spPr>
          <a:xfrm>
            <a:off x="4821901" y="8395499"/>
            <a:ext cx="968160" cy="2549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AU" sz="1100">
                <a:solidFill>
                  <a:srgbClr val="FF0000"/>
                </a:solidFill>
              </a:rPr>
              <a:t>15CM</a:t>
            </a:r>
          </a:p>
        </xdr:txBody>
      </xdr:sp>
      <xdr:cxnSp macro="">
        <xdr:nvCxnSpPr>
          <xdr:cNvPr id="43" name="Straight Arrow Connector 16">
            <a:extLst>
              <a:ext uri="{FF2B5EF4-FFF2-40B4-BE49-F238E27FC236}">
                <a16:creationId xmlns:a16="http://schemas.microsoft.com/office/drawing/2014/main" id="{B663846C-913D-DD13-CE25-5B41166EBF1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5105400" y="8772525"/>
            <a:ext cx="0" cy="1095375"/>
          </a:xfrm>
          <a:prstGeom prst="straightConnector1">
            <a:avLst/>
          </a:prstGeom>
          <a:noFill/>
          <a:ln w="19050" algn="ctr">
            <a:solidFill>
              <a:srgbClr val="FF0000"/>
            </a:solidFill>
            <a:round/>
            <a:headEnd type="triangl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616ACCA7-9B87-FC11-5D3C-FC929003C15E}"/>
              </a:ext>
            </a:extLst>
          </xdr:cNvPr>
          <xdr:cNvSpPr txBox="1"/>
        </xdr:nvSpPr>
        <xdr:spPr>
          <a:xfrm rot="5400000">
            <a:off x="5000909" y="9225917"/>
            <a:ext cx="610143" cy="26065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AU" sz="1100">
                <a:solidFill>
                  <a:srgbClr val="FF0000"/>
                </a:solidFill>
              </a:rPr>
              <a:t>6.5CM</a:t>
            </a:r>
          </a:p>
        </xdr:txBody>
      </xdr:sp>
    </xdr:grpSp>
    <xdr:clientData/>
  </xdr:twoCellAnchor>
  <xdr:twoCellAnchor editAs="oneCell">
    <xdr:from>
      <xdr:col>4</xdr:col>
      <xdr:colOff>647700</xdr:colOff>
      <xdr:row>63</xdr:row>
      <xdr:rowOff>104775</xdr:rowOff>
    </xdr:from>
    <xdr:to>
      <xdr:col>5</xdr:col>
      <xdr:colOff>1438275</xdr:colOff>
      <xdr:row>80</xdr:row>
      <xdr:rowOff>57150</xdr:rowOff>
    </xdr:to>
    <xdr:pic>
      <xdr:nvPicPr>
        <xdr:cNvPr id="45" name="Picture 34">
          <a:extLst>
            <a:ext uri="{FF2B5EF4-FFF2-40B4-BE49-F238E27FC236}">
              <a16:creationId xmlns:a16="http://schemas.microsoft.com/office/drawing/2014/main" id="{1D73DE3B-0245-4203-A576-66ADB939E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357" b="46114"/>
        <a:stretch>
          <a:fillRect/>
        </a:stretch>
      </xdr:blipFill>
      <xdr:spPr bwMode="auto">
        <a:xfrm>
          <a:off x="7286625" y="10382250"/>
          <a:ext cx="2276475" cy="270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904875</xdr:colOff>
      <xdr:row>64</xdr:row>
      <xdr:rowOff>76200</xdr:rowOff>
    </xdr:from>
    <xdr:to>
      <xdr:col>6</xdr:col>
      <xdr:colOff>542925</xdr:colOff>
      <xdr:row>81</xdr:row>
      <xdr:rowOff>57150</xdr:rowOff>
    </xdr:to>
    <xdr:grpSp>
      <xdr:nvGrpSpPr>
        <xdr:cNvPr id="46" name="Group 51">
          <a:extLst>
            <a:ext uri="{FF2B5EF4-FFF2-40B4-BE49-F238E27FC236}">
              <a16:creationId xmlns:a16="http://schemas.microsoft.com/office/drawing/2014/main" id="{FB071E7A-7E4F-49AA-BA9D-843055023C09}"/>
            </a:ext>
          </a:extLst>
        </xdr:cNvPr>
        <xdr:cNvGrpSpPr>
          <a:grpSpLocks/>
        </xdr:cNvGrpSpPr>
      </xdr:nvGrpSpPr>
      <xdr:grpSpPr bwMode="auto">
        <a:xfrm>
          <a:off x="9029700" y="10839450"/>
          <a:ext cx="2781300" cy="2733675"/>
          <a:chOff x="9134475" y="8601075"/>
          <a:chExt cx="2777629" cy="2737665"/>
        </a:xfrm>
      </xdr:grpSpPr>
      <xdr:grpSp>
        <xdr:nvGrpSpPr>
          <xdr:cNvPr id="47" name="Group 49">
            <a:extLst>
              <a:ext uri="{FF2B5EF4-FFF2-40B4-BE49-F238E27FC236}">
                <a16:creationId xmlns:a16="http://schemas.microsoft.com/office/drawing/2014/main" id="{3A2EE9CC-F1CC-3179-2673-7BCB436CA72D}"/>
              </a:ext>
            </a:extLst>
          </xdr:cNvPr>
          <xdr:cNvGrpSpPr>
            <a:grpSpLocks/>
          </xdr:cNvGrpSpPr>
        </xdr:nvGrpSpPr>
        <xdr:grpSpPr bwMode="auto">
          <a:xfrm>
            <a:off x="9134475" y="8601075"/>
            <a:ext cx="2777629" cy="2505576"/>
            <a:chOff x="9134475" y="8601075"/>
            <a:chExt cx="2777629" cy="2505576"/>
          </a:xfrm>
        </xdr:grpSpPr>
        <xdr:grpSp>
          <xdr:nvGrpSpPr>
            <xdr:cNvPr id="49" name="Group 46">
              <a:extLst>
                <a:ext uri="{FF2B5EF4-FFF2-40B4-BE49-F238E27FC236}">
                  <a16:creationId xmlns:a16="http://schemas.microsoft.com/office/drawing/2014/main" id="{E0BA8780-2AE2-3B14-3E12-2DC130A9C211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9648826" y="8601075"/>
              <a:ext cx="2263278" cy="2505576"/>
              <a:chOff x="9648826" y="8601075"/>
              <a:chExt cx="2263278" cy="2505576"/>
            </a:xfrm>
          </xdr:grpSpPr>
          <xdr:pic>
            <xdr:nvPicPr>
              <xdr:cNvPr id="51" name="Picture 36">
                <a:extLst>
                  <a:ext uri="{FF2B5EF4-FFF2-40B4-BE49-F238E27FC236}">
                    <a16:creationId xmlns:a16="http://schemas.microsoft.com/office/drawing/2014/main" id="{03F70DF7-B956-1B6C-D8DA-C7CCFEC476BD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1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9648826" y="8696325"/>
                <a:ext cx="2263278" cy="24103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cxnSp macro="">
            <xdr:nvCxnSpPr>
              <xdr:cNvPr id="52" name="Straight Arrow Connector 40">
                <a:extLst>
                  <a:ext uri="{FF2B5EF4-FFF2-40B4-BE49-F238E27FC236}">
                    <a16:creationId xmlns:a16="http://schemas.microsoft.com/office/drawing/2014/main" id="{0BF93912-6411-0368-B797-2F34A044E1D6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0772775" y="8905875"/>
                <a:ext cx="0" cy="2085975"/>
              </a:xfrm>
              <a:prstGeom prst="straightConnector1">
                <a:avLst/>
              </a:prstGeom>
              <a:noFill/>
              <a:ln w="19050" algn="ctr">
                <a:solidFill>
                  <a:srgbClr val="FF0000"/>
                </a:solidFill>
                <a:round/>
                <a:headEnd type="triangle" w="med" len="med"/>
                <a:tailEnd type="triangle" w="med" len="me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53" name="TextBox 52">
                <a:extLst>
                  <a:ext uri="{FF2B5EF4-FFF2-40B4-BE49-F238E27FC236}">
                    <a16:creationId xmlns:a16="http://schemas.microsoft.com/office/drawing/2014/main" id="{856DA072-3470-3A43-8E9E-6FA56D0F3A98}"/>
                  </a:ext>
                </a:extLst>
              </xdr:cNvPr>
              <xdr:cNvSpPr txBox="1"/>
            </xdr:nvSpPr>
            <xdr:spPr>
              <a:xfrm rot="5400000">
                <a:off x="10517713" y="9798670"/>
                <a:ext cx="591412" cy="332935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AU" sz="1100">
                    <a:solidFill>
                      <a:srgbClr val="FF0000"/>
                    </a:solidFill>
                  </a:rPr>
                  <a:t>14CM</a:t>
                </a:r>
              </a:p>
            </xdr:txBody>
          </xdr:sp>
          <xdr:cxnSp macro="">
            <xdr:nvCxnSpPr>
              <xdr:cNvPr id="54" name="Straight Arrow Connector 43">
                <a:extLst>
                  <a:ext uri="{FF2B5EF4-FFF2-40B4-BE49-F238E27FC236}">
                    <a16:creationId xmlns:a16="http://schemas.microsoft.com/office/drawing/2014/main" id="{E8E753EF-DCA7-C136-014F-A3CCDAFC4D39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9801225" y="8829675"/>
                <a:ext cx="1962150" cy="19050"/>
              </a:xfrm>
              <a:prstGeom prst="straightConnector1">
                <a:avLst/>
              </a:prstGeom>
              <a:noFill/>
              <a:ln w="19050" algn="ctr">
                <a:solidFill>
                  <a:srgbClr val="FF0000"/>
                </a:solidFill>
                <a:round/>
                <a:headEnd type="triangle" w="med" len="med"/>
                <a:tailEnd type="triangle" w="med" len="me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55" name="TextBox 54">
                <a:extLst>
                  <a:ext uri="{FF2B5EF4-FFF2-40B4-BE49-F238E27FC236}">
                    <a16:creationId xmlns:a16="http://schemas.microsoft.com/office/drawing/2014/main" id="{7B1AE37D-2B23-7B82-C757-FA47A22B835A}"/>
                  </a:ext>
                </a:extLst>
              </xdr:cNvPr>
              <xdr:cNvSpPr txBox="1"/>
            </xdr:nvSpPr>
            <xdr:spPr>
              <a:xfrm>
                <a:off x="10447190" y="8601075"/>
                <a:ext cx="532696" cy="276628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AU" sz="1100">
                    <a:solidFill>
                      <a:srgbClr val="FF0000"/>
                    </a:solidFill>
                  </a:rPr>
                  <a:t>13.5CM</a:t>
                </a:r>
              </a:p>
            </xdr:txBody>
          </xdr:sp>
        </xdr:grpSp>
        <xdr:cxnSp macro="">
          <xdr:nvCxnSpPr>
            <xdr:cNvPr id="50" name="Straight Arrow Connector 48">
              <a:extLst>
                <a:ext uri="{FF2B5EF4-FFF2-40B4-BE49-F238E27FC236}">
                  <a16:creationId xmlns:a16="http://schemas.microsoft.com/office/drawing/2014/main" id="{9B4F37B2-2989-BF95-A71D-F5A882921BC2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134475" y="9791700"/>
              <a:ext cx="628650" cy="0"/>
            </a:xfrm>
            <a:prstGeom prst="straightConnector1">
              <a:avLst/>
            </a:prstGeom>
            <a:noFill/>
            <a:ln w="19050" algn="ctr">
              <a:solidFill>
                <a:srgbClr val="FF0000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48" name="TextBox 47">
            <a:extLst>
              <a:ext uri="{FF2B5EF4-FFF2-40B4-BE49-F238E27FC236}">
                <a16:creationId xmlns:a16="http://schemas.microsoft.com/office/drawing/2014/main" id="{A6B8DD91-942F-781F-120F-1FD745968843}"/>
              </a:ext>
            </a:extLst>
          </xdr:cNvPr>
          <xdr:cNvSpPr txBox="1"/>
        </xdr:nvSpPr>
        <xdr:spPr>
          <a:xfrm>
            <a:off x="9990594" y="11109806"/>
            <a:ext cx="1493451" cy="228934"/>
          </a:xfrm>
          <a:prstGeom prst="rect">
            <a:avLst/>
          </a:prstGeom>
          <a:solidFill>
            <a:sysClr val="window" lastClr="FFFFFF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AU" sz="1100">
                <a:solidFill>
                  <a:srgbClr val="FF0000"/>
                </a:solidFill>
              </a:rPr>
              <a:t>BACK</a:t>
            </a:r>
            <a:r>
              <a:rPr lang="en-AU" sz="1100" baseline="0">
                <a:solidFill>
                  <a:srgbClr val="FF0000"/>
                </a:solidFill>
              </a:rPr>
              <a:t> WELT POCKET BAG</a:t>
            </a:r>
          </a:p>
        </xdr:txBody>
      </xdr:sp>
    </xdr:grpSp>
    <xdr:clientData/>
  </xdr:twoCellAnchor>
  <xdr:twoCellAnchor>
    <xdr:from>
      <xdr:col>6</xdr:col>
      <xdr:colOff>400050</xdr:colOff>
      <xdr:row>63</xdr:row>
      <xdr:rowOff>47625</xdr:rowOff>
    </xdr:from>
    <xdr:to>
      <xdr:col>10</xdr:col>
      <xdr:colOff>247650</xdr:colOff>
      <xdr:row>91</xdr:row>
      <xdr:rowOff>0</xdr:rowOff>
    </xdr:to>
    <xdr:grpSp>
      <xdr:nvGrpSpPr>
        <xdr:cNvPr id="56" name="Group 53">
          <a:extLst>
            <a:ext uri="{FF2B5EF4-FFF2-40B4-BE49-F238E27FC236}">
              <a16:creationId xmlns:a16="http://schemas.microsoft.com/office/drawing/2014/main" id="{964D0717-B5BA-4227-93F3-707A601CF23D}"/>
            </a:ext>
          </a:extLst>
        </xdr:cNvPr>
        <xdr:cNvGrpSpPr>
          <a:grpSpLocks/>
        </xdr:cNvGrpSpPr>
      </xdr:nvGrpSpPr>
      <xdr:grpSpPr bwMode="auto">
        <a:xfrm>
          <a:off x="11668125" y="10648950"/>
          <a:ext cx="3438525" cy="4486275"/>
          <a:chOff x="11772900" y="8420100"/>
          <a:chExt cx="3376714" cy="4487378"/>
        </a:xfrm>
      </xdr:grpSpPr>
      <xdr:pic>
        <xdr:nvPicPr>
          <xdr:cNvPr id="57" name="Picture 35">
            <a:extLst>
              <a:ext uri="{FF2B5EF4-FFF2-40B4-BE49-F238E27FC236}">
                <a16:creationId xmlns:a16="http://schemas.microsoft.com/office/drawing/2014/main" id="{B1D5835A-B92E-E127-0866-61B9E9AE967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030075" y="8420100"/>
            <a:ext cx="3119539" cy="44873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cxnSp macro="">
        <xdr:nvCxnSpPr>
          <xdr:cNvPr id="58" name="Straight Arrow Connector 52">
            <a:extLst>
              <a:ext uri="{FF2B5EF4-FFF2-40B4-BE49-F238E27FC236}">
                <a16:creationId xmlns:a16="http://schemas.microsoft.com/office/drawing/2014/main" id="{C2D94241-0B9E-14C6-971F-879DA13D1E1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772900" y="9782175"/>
            <a:ext cx="628650" cy="0"/>
          </a:xfrm>
          <a:prstGeom prst="straightConnector1">
            <a:avLst/>
          </a:prstGeom>
          <a:noFill/>
          <a:ln w="19050" algn="ctr">
            <a:solidFill>
              <a:srgbClr val="FF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 editAs="oneCell">
    <xdr:from>
      <xdr:col>8</xdr:col>
      <xdr:colOff>485775</xdr:colOff>
      <xdr:row>35</xdr:row>
      <xdr:rowOff>85725</xdr:rowOff>
    </xdr:from>
    <xdr:to>
      <xdr:col>9</xdr:col>
      <xdr:colOff>771525</xdr:colOff>
      <xdr:row>42</xdr:row>
      <xdr:rowOff>38100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A4730AAE-2443-47F7-9753-0316909F1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82675" y="6067425"/>
          <a:ext cx="10668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215378</xdr:colOff>
      <xdr:row>0</xdr:row>
      <xdr:rowOff>0</xdr:rowOff>
    </xdr:from>
    <xdr:to>
      <xdr:col>6</xdr:col>
      <xdr:colOff>1339627</xdr:colOff>
      <xdr:row>0</xdr:row>
      <xdr:rowOff>440875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D27881-D875-4185-9E47-C6C1289C6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97528" y="0"/>
          <a:ext cx="1124249" cy="440875"/>
        </a:xfrm>
        <a:prstGeom prst="rect">
          <a:avLst/>
        </a:prstGeom>
      </xdr:spPr>
    </xdr:pic>
    <xdr:clientData/>
  </xdr:twoCellAnchor>
  <xdr:oneCellAnchor>
    <xdr:from>
      <xdr:col>3</xdr:col>
      <xdr:colOff>1490382</xdr:colOff>
      <xdr:row>12</xdr:row>
      <xdr:rowOff>33617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4A79EF9-8AAE-4B4F-820C-995F2314821D}"/>
            </a:ext>
          </a:extLst>
        </xdr:cNvPr>
        <xdr:cNvSpPr txBox="1"/>
      </xdr:nvSpPr>
      <xdr:spPr>
        <a:xfrm>
          <a:off x="5767107" y="23005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12</xdr:row>
      <xdr:rowOff>33617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F43545C-A5D9-4753-9D86-FCA67EF7CE69}"/>
            </a:ext>
          </a:extLst>
        </xdr:cNvPr>
        <xdr:cNvSpPr txBox="1"/>
      </xdr:nvSpPr>
      <xdr:spPr>
        <a:xfrm>
          <a:off x="14253882" y="23005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twoCellAnchor editAs="oneCell">
    <xdr:from>
      <xdr:col>7</xdr:col>
      <xdr:colOff>1585118</xdr:colOff>
      <xdr:row>9</xdr:row>
      <xdr:rowOff>164306</xdr:rowOff>
    </xdr:from>
    <xdr:to>
      <xdr:col>8</xdr:col>
      <xdr:colOff>1199639</xdr:colOff>
      <xdr:row>19</xdr:row>
      <xdr:rowOff>33395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1E65815-B283-44F6-B3D2-643ED891B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84212" y="1985962"/>
          <a:ext cx="1448083" cy="1535964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8</xdr:row>
      <xdr:rowOff>130968</xdr:rowOff>
    </xdr:from>
    <xdr:to>
      <xdr:col>3</xdr:col>
      <xdr:colOff>318294</xdr:colOff>
      <xdr:row>21</xdr:row>
      <xdr:rowOff>27016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7EDB8E7A-FF1B-1C0D-AEE4-5441CA6A2C9F}"/>
            </a:ext>
          </a:extLst>
        </xdr:cNvPr>
        <xdr:cNvGrpSpPr/>
      </xdr:nvGrpSpPr>
      <xdr:grpSpPr>
        <a:xfrm>
          <a:off x="2279788" y="1779207"/>
          <a:ext cx="3587854" cy="2049526"/>
          <a:chOff x="2274094" y="1785937"/>
          <a:chExt cx="3580606" cy="206298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61ABA97-B8F2-45E6-97C8-AAA5CB2DBA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67200" y="1824833"/>
            <a:ext cx="1587500" cy="1573955"/>
          </a:xfrm>
          <a:prstGeom prst="rect">
            <a:avLst/>
          </a:prstGeom>
        </xdr:spPr>
      </xdr:pic>
      <xdr:grpSp>
        <xdr:nvGrpSpPr>
          <xdr:cNvPr id="15" name="Group 14">
            <a:extLst>
              <a:ext uri="{FF2B5EF4-FFF2-40B4-BE49-F238E27FC236}">
                <a16:creationId xmlns:a16="http://schemas.microsoft.com/office/drawing/2014/main" id="{A8C51260-765C-08E3-505C-48E9E830689C}"/>
              </a:ext>
            </a:extLst>
          </xdr:cNvPr>
          <xdr:cNvGrpSpPr/>
        </xdr:nvGrpSpPr>
        <xdr:grpSpPr>
          <a:xfrm>
            <a:off x="2274094" y="1785937"/>
            <a:ext cx="1988344" cy="2062985"/>
            <a:chOff x="2274094" y="1785937"/>
            <a:chExt cx="1988344" cy="2062985"/>
          </a:xfrm>
        </xdr:grpSpPr>
        <xdr:pic>
          <xdr:nvPicPr>
            <xdr:cNvPr id="10" name="Picture 4">
              <a:extLst>
                <a:ext uri="{FF2B5EF4-FFF2-40B4-BE49-F238E27FC236}">
                  <a16:creationId xmlns:a16="http://schemas.microsoft.com/office/drawing/2014/main" id="{C265F5F4-D673-48AC-B033-E6729EF24332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9310" t="19006" r="20686" b="6491"/>
            <a:stretch/>
          </xdr:blipFill>
          <xdr:spPr bwMode="auto">
            <a:xfrm>
              <a:off x="2274094" y="2988469"/>
              <a:ext cx="887865" cy="85724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50D1B8F8-EE45-87A8-7848-5214BFEC327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02782" y="1785937"/>
              <a:ext cx="1059656" cy="2062985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6</xdr:col>
      <xdr:colOff>1069180</xdr:colOff>
      <xdr:row>9</xdr:row>
      <xdr:rowOff>69056</xdr:rowOff>
    </xdr:from>
    <xdr:to>
      <xdr:col>7</xdr:col>
      <xdr:colOff>1485900</xdr:colOff>
      <xdr:row>21</xdr:row>
      <xdr:rowOff>131791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3E202735-116E-1457-1335-3DA6A196C149}"/>
            </a:ext>
          </a:extLst>
        </xdr:cNvPr>
        <xdr:cNvGrpSpPr/>
      </xdr:nvGrpSpPr>
      <xdr:grpSpPr>
        <a:xfrm>
          <a:off x="11306484" y="1882947"/>
          <a:ext cx="1998699" cy="2050561"/>
          <a:chOff x="11284743" y="1854993"/>
          <a:chExt cx="2000251" cy="2062985"/>
        </a:xfrm>
      </xdr:grpSpPr>
      <xdr:pic>
        <xdr:nvPicPr>
          <xdr:cNvPr id="11" name="Picture 4">
            <a:extLst>
              <a:ext uri="{FF2B5EF4-FFF2-40B4-BE49-F238E27FC236}">
                <a16:creationId xmlns:a16="http://schemas.microsoft.com/office/drawing/2014/main" id="{EF6859BF-172E-44B0-B405-121B60DC6B69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10" t="19006" r="20686" b="6491"/>
          <a:stretch/>
        </xdr:blipFill>
        <xdr:spPr bwMode="auto">
          <a:xfrm>
            <a:off x="11284743" y="3057526"/>
            <a:ext cx="887865" cy="8572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548A4F42-FD70-4632-B785-0C7CF5B6FE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2225338" y="1854993"/>
            <a:ext cx="1059656" cy="206298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321468</xdr:colOff>
      <xdr:row>9</xdr:row>
      <xdr:rowOff>11907</xdr:rowOff>
    </xdr:from>
    <xdr:to>
      <xdr:col>6</xdr:col>
      <xdr:colOff>22886</xdr:colOff>
      <xdr:row>21</xdr:row>
      <xdr:rowOff>81913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7CE1FF04-C2D6-254B-3751-65013C5B7391}"/>
            </a:ext>
          </a:extLst>
        </xdr:cNvPr>
        <xdr:cNvGrpSpPr/>
      </xdr:nvGrpSpPr>
      <xdr:grpSpPr>
        <a:xfrm>
          <a:off x="7577033" y="1825798"/>
          <a:ext cx="2683157" cy="2057832"/>
          <a:chOff x="7560468" y="1833563"/>
          <a:chExt cx="2677981" cy="2070256"/>
        </a:xfrm>
      </xdr:grpSpPr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BEF5E0CE-D214-48EB-ACE7-58FF520B0653}"/>
              </a:ext>
            </a:extLst>
          </xdr:cNvPr>
          <xdr:cNvSpPr txBox="1"/>
        </xdr:nvSpPr>
        <xdr:spPr>
          <a:xfrm>
            <a:off x="7572375" y="1833563"/>
            <a:ext cx="2666074" cy="12858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AU" sz="1100" b="1">
                <a:solidFill>
                  <a:srgbClr val="FF0000"/>
                </a:solidFill>
              </a:rPr>
              <a:t>TEAL LD DEVELOPMENT:</a:t>
            </a:r>
          </a:p>
          <a:p>
            <a:r>
              <a:rPr lang="en-AU" sz="1100">
                <a:solidFill>
                  <a:srgbClr val="FF0000"/>
                </a:solidFill>
              </a:rPr>
              <a:t>Please</a:t>
            </a:r>
            <a:r>
              <a:rPr lang="en-AU" sz="1100" baseline="0">
                <a:solidFill>
                  <a:srgbClr val="FF0000"/>
                </a:solidFill>
              </a:rPr>
              <a:t> develop a few shade options in</a:t>
            </a:r>
          </a:p>
          <a:p>
            <a:r>
              <a:rPr lang="en-AU" sz="1100" baseline="0">
                <a:solidFill>
                  <a:srgbClr val="FF0000"/>
                </a:solidFill>
              </a:rPr>
              <a:t>each colour reference sent.</a:t>
            </a:r>
            <a:endParaRPr lang="en-AU" sz="1100">
              <a:solidFill>
                <a:srgbClr val="FF0000"/>
              </a:solidFill>
            </a:endParaRPr>
          </a:p>
        </xdr:txBody>
      </xdr:sp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A1F540A9-8C58-D8DD-6C9B-823E316116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643813" y="2452688"/>
            <a:ext cx="1202531" cy="1451131"/>
          </a:xfrm>
          <a:prstGeom prst="rect">
            <a:avLst/>
          </a:prstGeom>
        </xdr:spPr>
      </xdr:pic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A4E43127-CADC-2196-4A14-24D49ED5A0F1}"/>
              </a:ext>
            </a:extLst>
          </xdr:cNvPr>
          <xdr:cNvSpPr txBox="1"/>
        </xdr:nvSpPr>
        <xdr:spPr>
          <a:xfrm>
            <a:off x="7560468" y="3440907"/>
            <a:ext cx="553293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AU" sz="1100">
                <a:solidFill>
                  <a:srgbClr val="FFFF00"/>
                </a:solidFill>
              </a:rPr>
              <a:t>OPT.</a:t>
            </a:r>
            <a:r>
              <a:rPr lang="en-AU" sz="1100" baseline="0">
                <a:solidFill>
                  <a:srgbClr val="FFFF00"/>
                </a:solidFill>
              </a:rPr>
              <a:t> A</a:t>
            </a:r>
            <a:endParaRPr lang="en-AU" sz="1100">
              <a:solidFill>
                <a:srgbClr val="FFFF00"/>
              </a:solidFill>
            </a:endParaRP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E2851F47-1DAB-458B-AE0C-58FE29A15578}"/>
              </a:ext>
            </a:extLst>
          </xdr:cNvPr>
          <xdr:cNvSpPr txBox="1"/>
        </xdr:nvSpPr>
        <xdr:spPr>
          <a:xfrm>
            <a:off x="8189118" y="3236120"/>
            <a:ext cx="553293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AU" sz="1100">
                <a:solidFill>
                  <a:srgbClr val="FFFF00"/>
                </a:solidFill>
              </a:rPr>
              <a:t>OPT.</a:t>
            </a:r>
            <a:r>
              <a:rPr lang="en-AU" sz="1100" baseline="0">
                <a:solidFill>
                  <a:srgbClr val="FFFF00"/>
                </a:solidFill>
              </a:rPr>
              <a:t> B</a:t>
            </a:r>
            <a:endParaRPr lang="en-AU" sz="1100">
              <a:solidFill>
                <a:srgbClr val="FFFF00"/>
              </a:solidFill>
            </a:endParaRPr>
          </a:p>
        </xdr:txBody>
      </xdr:sp>
    </xdr:grpSp>
    <xdr:clientData/>
  </xdr:twoCellAnchor>
  <xdr:oneCellAnchor>
    <xdr:from>
      <xdr:col>8</xdr:col>
      <xdr:colOff>1666875</xdr:colOff>
      <xdr:row>9</xdr:row>
      <xdr:rowOff>95251</xdr:rowOff>
    </xdr:from>
    <xdr:ext cx="2666074" cy="1285875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2622BA24-0EAF-4F5E-A6B5-890F0C8D4C1A}"/>
            </a:ext>
          </a:extLst>
        </xdr:cNvPr>
        <xdr:cNvSpPr txBox="1"/>
      </xdr:nvSpPr>
      <xdr:spPr>
        <a:xfrm>
          <a:off x="15299531" y="1916907"/>
          <a:ext cx="2666074" cy="1285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AU" sz="1100" b="1">
              <a:solidFill>
                <a:srgbClr val="FF0000"/>
              </a:solidFill>
            </a:rPr>
            <a:t>SUNSET</a:t>
          </a:r>
          <a:r>
            <a:rPr lang="en-AU" sz="1100" b="1" baseline="0">
              <a:solidFill>
                <a:srgbClr val="FF0000"/>
              </a:solidFill>
            </a:rPr>
            <a:t> L</a:t>
          </a:r>
          <a:r>
            <a:rPr lang="en-AU" sz="1100" b="1">
              <a:solidFill>
                <a:srgbClr val="FF0000"/>
              </a:solidFill>
            </a:rPr>
            <a:t>D DEVELOPMENT:</a:t>
          </a:r>
        </a:p>
        <a:p>
          <a:r>
            <a:rPr lang="en-AU" sz="1100">
              <a:solidFill>
                <a:srgbClr val="FF0000"/>
              </a:solidFill>
            </a:rPr>
            <a:t>Please</a:t>
          </a:r>
          <a:r>
            <a:rPr lang="en-AU" sz="1100" baseline="0">
              <a:solidFill>
                <a:srgbClr val="FF0000"/>
              </a:solidFill>
            </a:rPr>
            <a:t> develop a few shade options in</a:t>
          </a:r>
        </a:p>
        <a:p>
          <a:r>
            <a:rPr lang="en-AU" sz="1100" baseline="0">
              <a:solidFill>
                <a:srgbClr val="FF0000"/>
              </a:solidFill>
            </a:rPr>
            <a:t>each pantones below:</a:t>
          </a:r>
        </a:p>
        <a:p>
          <a:endParaRPr lang="en-AU" sz="1100" baseline="0">
            <a:solidFill>
              <a:srgbClr val="FF0000"/>
            </a:solidFill>
          </a:endParaRPr>
        </a:p>
        <a:p>
          <a:r>
            <a:rPr lang="en-AU" sz="1100" baseline="0">
              <a:solidFill>
                <a:srgbClr val="FF0000"/>
              </a:solidFill>
            </a:rPr>
            <a:t>a.  17-4449 TCX</a:t>
          </a:r>
        </a:p>
        <a:p>
          <a:r>
            <a:rPr lang="en-AU" sz="1100" baseline="0">
              <a:solidFill>
                <a:srgbClr val="FF0000"/>
              </a:solidFill>
            </a:rPr>
            <a:t>b. 17-1452 TCX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215378</xdr:colOff>
      <xdr:row>0</xdr:row>
      <xdr:rowOff>0</xdr:rowOff>
    </xdr:from>
    <xdr:to>
      <xdr:col>6</xdr:col>
      <xdr:colOff>1339627</xdr:colOff>
      <xdr:row>0</xdr:row>
      <xdr:rowOff>440875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99BE52-922E-41EF-A94A-5BAC6B891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45228" y="0"/>
          <a:ext cx="1124249" cy="440875"/>
        </a:xfrm>
        <a:prstGeom prst="rect">
          <a:avLst/>
        </a:prstGeom>
      </xdr:spPr>
    </xdr:pic>
    <xdr:clientData/>
  </xdr:twoCellAnchor>
  <xdr:oneCellAnchor>
    <xdr:from>
      <xdr:col>3</xdr:col>
      <xdr:colOff>1490382</xdr:colOff>
      <xdr:row>12</xdr:row>
      <xdr:rowOff>33617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92D3447-1328-4ABC-B6EC-F5051671CDA8}"/>
            </a:ext>
          </a:extLst>
        </xdr:cNvPr>
        <xdr:cNvSpPr txBox="1"/>
      </xdr:nvSpPr>
      <xdr:spPr>
        <a:xfrm>
          <a:off x="7033932" y="23005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12</xdr:row>
      <xdr:rowOff>33617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7B54EBF-36D2-4E1D-A288-E251381AD2DC}"/>
            </a:ext>
          </a:extLst>
        </xdr:cNvPr>
        <xdr:cNvSpPr txBox="1"/>
      </xdr:nvSpPr>
      <xdr:spPr>
        <a:xfrm>
          <a:off x="10229850" y="23005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twoCellAnchor editAs="oneCell">
    <xdr:from>
      <xdr:col>8</xdr:col>
      <xdr:colOff>63500</xdr:colOff>
      <xdr:row>11</xdr:row>
      <xdr:rowOff>38101</xdr:rowOff>
    </xdr:from>
    <xdr:to>
      <xdr:col>8</xdr:col>
      <xdr:colOff>1702065</xdr:colOff>
      <xdr:row>20</xdr:row>
      <xdr:rowOff>92074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392723C-2E4E-4668-8D9D-E59A7D5A8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12825" y="2143126"/>
          <a:ext cx="1638565" cy="1511298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9</xdr:row>
      <xdr:rowOff>142875</xdr:rowOff>
    </xdr:from>
    <xdr:to>
      <xdr:col>3</xdr:col>
      <xdr:colOff>387350</xdr:colOff>
      <xdr:row>19</xdr:row>
      <xdr:rowOff>120533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C87D661-1391-4060-85BD-E34F6A033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1025" y="1924050"/>
          <a:ext cx="1539875" cy="1596908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1701800</xdr:colOff>
      <xdr:row>13</xdr:row>
      <xdr:rowOff>38101</xdr:rowOff>
    </xdr:from>
    <xdr:to>
      <xdr:col>9</xdr:col>
      <xdr:colOff>1006475</xdr:colOff>
      <xdr:row>19</xdr:row>
      <xdr:rowOff>152401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id="{BF8E512F-EBA9-4FDF-B3C5-86A889D99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51125" y="2466976"/>
          <a:ext cx="10668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276226</xdr:colOff>
      <xdr:row>8</xdr:row>
      <xdr:rowOff>38100</xdr:rowOff>
    </xdr:from>
    <xdr:ext cx="2666074" cy="1285875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B547041B-7705-7850-34F8-616CE8FC9BF2}"/>
            </a:ext>
          </a:extLst>
        </xdr:cNvPr>
        <xdr:cNvSpPr txBox="1"/>
      </xdr:nvSpPr>
      <xdr:spPr>
        <a:xfrm>
          <a:off x="7524751" y="1657350"/>
          <a:ext cx="2666074" cy="1285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AU" sz="1100" b="1">
              <a:solidFill>
                <a:srgbClr val="FF0000"/>
              </a:solidFill>
            </a:rPr>
            <a:t>COBALT LD DEVELOPMENT:</a:t>
          </a:r>
        </a:p>
        <a:p>
          <a:r>
            <a:rPr lang="en-AU" sz="1100">
              <a:solidFill>
                <a:srgbClr val="FF0000"/>
              </a:solidFill>
            </a:rPr>
            <a:t>Please</a:t>
          </a:r>
          <a:r>
            <a:rPr lang="en-AU" sz="1100" baseline="0">
              <a:solidFill>
                <a:srgbClr val="FF0000"/>
              </a:solidFill>
            </a:rPr>
            <a:t> develop a few shade options in</a:t>
          </a:r>
        </a:p>
        <a:p>
          <a:r>
            <a:rPr lang="en-AU" sz="1100" baseline="0">
              <a:solidFill>
                <a:srgbClr val="FF0000"/>
              </a:solidFill>
            </a:rPr>
            <a:t>each pantones below:</a:t>
          </a:r>
        </a:p>
        <a:p>
          <a:endParaRPr lang="en-AU" sz="1100" baseline="0">
            <a:solidFill>
              <a:srgbClr val="FF0000"/>
            </a:solidFill>
          </a:endParaRPr>
        </a:p>
        <a:p>
          <a:r>
            <a:rPr lang="en-AU" sz="1100" baseline="0">
              <a:solidFill>
                <a:srgbClr val="FF0000"/>
              </a:solidFill>
            </a:rPr>
            <a:t>a.  18- 4244 TCX</a:t>
          </a:r>
        </a:p>
        <a:p>
          <a:r>
            <a:rPr lang="en-AU" sz="1100" baseline="0">
              <a:solidFill>
                <a:srgbClr val="FF0000"/>
              </a:solidFill>
            </a:rPr>
            <a:t>b.  19- 4151 TCX</a:t>
          </a:r>
        </a:p>
        <a:p>
          <a:r>
            <a:rPr lang="en-AU" sz="1100" baseline="0">
              <a:solidFill>
                <a:srgbClr val="FF0000"/>
              </a:solidFill>
            </a:rPr>
            <a:t>c. 19- 4245 TCX</a:t>
          </a:r>
          <a:endParaRPr lang="en-AU" sz="1100">
            <a:solidFill>
              <a:srgbClr val="FF0000"/>
            </a:solidFill>
          </a:endParaRPr>
        </a:p>
      </xdr:txBody>
    </xdr:sp>
    <xdr:clientData/>
  </xdr:oneCellAnchor>
  <xdr:twoCellAnchor>
    <xdr:from>
      <xdr:col>1</xdr:col>
      <xdr:colOff>381000</xdr:colOff>
      <xdr:row>9</xdr:row>
      <xdr:rowOff>0</xdr:rowOff>
    </xdr:from>
    <xdr:to>
      <xdr:col>2</xdr:col>
      <xdr:colOff>542926</xdr:colOff>
      <xdr:row>21</xdr:row>
      <xdr:rowOff>119885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4A7A1283-9FA2-42D6-A4F0-5E679A7B9D70}"/>
            </a:ext>
          </a:extLst>
        </xdr:cNvPr>
        <xdr:cNvGrpSpPr/>
      </xdr:nvGrpSpPr>
      <xdr:grpSpPr>
        <a:xfrm>
          <a:off x="2327413" y="1813891"/>
          <a:ext cx="2000665" cy="2107711"/>
          <a:chOff x="11284743" y="1854993"/>
          <a:chExt cx="2000251" cy="2062985"/>
        </a:xfrm>
      </xdr:grpSpPr>
      <xdr:pic>
        <xdr:nvPicPr>
          <xdr:cNvPr id="12" name="Picture 4">
            <a:extLst>
              <a:ext uri="{FF2B5EF4-FFF2-40B4-BE49-F238E27FC236}">
                <a16:creationId xmlns:a16="http://schemas.microsoft.com/office/drawing/2014/main" id="{1B95DAC0-FBE9-F985-2D1D-E514EB47185A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10" t="19006" r="20686" b="6491"/>
          <a:stretch/>
        </xdr:blipFill>
        <xdr:spPr bwMode="auto">
          <a:xfrm>
            <a:off x="11284743" y="3057526"/>
            <a:ext cx="887865" cy="8572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F234FC78-E9D8-1410-E726-3FE209E7F87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2225338" y="1854993"/>
            <a:ext cx="1059656" cy="2062985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1476375</xdr:colOff>
      <xdr:row>8</xdr:row>
      <xdr:rowOff>114300</xdr:rowOff>
    </xdr:from>
    <xdr:to>
      <xdr:col>8</xdr:col>
      <xdr:colOff>57151</xdr:colOff>
      <xdr:row>21</xdr:row>
      <xdr:rowOff>72260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DF1B2F24-FF85-48FC-B487-798D57C00912}"/>
            </a:ext>
          </a:extLst>
        </xdr:cNvPr>
        <xdr:cNvGrpSpPr/>
      </xdr:nvGrpSpPr>
      <xdr:grpSpPr>
        <a:xfrm>
          <a:off x="11713679" y="1762539"/>
          <a:ext cx="2001494" cy="2111438"/>
          <a:chOff x="11284743" y="1854993"/>
          <a:chExt cx="2000251" cy="2062985"/>
        </a:xfrm>
      </xdr:grpSpPr>
      <xdr:pic>
        <xdr:nvPicPr>
          <xdr:cNvPr id="15" name="Picture 4">
            <a:extLst>
              <a:ext uri="{FF2B5EF4-FFF2-40B4-BE49-F238E27FC236}">
                <a16:creationId xmlns:a16="http://schemas.microsoft.com/office/drawing/2014/main" id="{BFCE4257-0D40-2CA4-36A6-4AEC1B371BCB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10" t="19006" r="20686" b="6491"/>
          <a:stretch/>
        </xdr:blipFill>
        <xdr:spPr bwMode="auto">
          <a:xfrm>
            <a:off x="11284743" y="3057526"/>
            <a:ext cx="887865" cy="8572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2112D172-8D2A-5A3F-BAA3-4D25E53FDB0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2225338" y="1854993"/>
            <a:ext cx="1059656" cy="2062985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360260</xdr:colOff>
      <xdr:row>35</xdr:row>
      <xdr:rowOff>31416</xdr:rowOff>
    </xdr:from>
    <xdr:to>
      <xdr:col>4</xdr:col>
      <xdr:colOff>1447800</xdr:colOff>
      <xdr:row>35</xdr:row>
      <xdr:rowOff>1257280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67"/>
        <a:stretch/>
      </xdr:blipFill>
      <xdr:spPr bwMode="auto">
        <a:xfrm>
          <a:off x="6349580" y="10272696"/>
          <a:ext cx="1087540" cy="1225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1360896</xdr:colOff>
      <xdr:row>0</xdr:row>
      <xdr:rowOff>38100</xdr:rowOff>
    </xdr:from>
    <xdr:to>
      <xdr:col>2</xdr:col>
      <xdr:colOff>2563897</xdr:colOff>
      <xdr:row>0</xdr:row>
      <xdr:rowOff>422781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13671" y="38100"/>
          <a:ext cx="1203001" cy="384681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952500</xdr:colOff>
      <xdr:row>4</xdr:row>
      <xdr:rowOff>85725</xdr:rowOff>
    </xdr:from>
    <xdr:to>
      <xdr:col>4</xdr:col>
      <xdr:colOff>1294995</xdr:colOff>
      <xdr:row>4</xdr:row>
      <xdr:rowOff>952500</xdr:rowOff>
    </xdr:to>
    <xdr:pic>
      <xdr:nvPicPr>
        <xdr:cNvPr id="15" name="Picture 28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2905125"/>
          <a:ext cx="34249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190499</xdr:colOff>
      <xdr:row>3</xdr:row>
      <xdr:rowOff>66675</xdr:rowOff>
    </xdr:from>
    <xdr:to>
      <xdr:col>4</xdr:col>
      <xdr:colOff>2514600</xdr:colOff>
      <xdr:row>3</xdr:row>
      <xdr:rowOff>870390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A3056CA-2239-4DA0-9AE5-EB62C9601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299" y="866775"/>
          <a:ext cx="2324101" cy="803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5</xdr:row>
      <xdr:rowOff>123824</xdr:rowOff>
    </xdr:from>
    <xdr:to>
      <xdr:col>4</xdr:col>
      <xdr:colOff>2514600</xdr:colOff>
      <xdr:row>5</xdr:row>
      <xdr:rowOff>761999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id="{A83016C5-B23A-4C37-8820-38790C3AE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0" y="2943224"/>
          <a:ext cx="24193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245321</xdr:colOff>
      <xdr:row>0</xdr:row>
      <xdr:rowOff>59690</xdr:rowOff>
    </xdr:from>
    <xdr:to>
      <xdr:col>4</xdr:col>
      <xdr:colOff>345327</xdr:colOff>
      <xdr:row>0</xdr:row>
      <xdr:rowOff>436751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50821" y="59690"/>
          <a:ext cx="1176331" cy="37706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535305</xdr:colOff>
      <xdr:row>0</xdr:row>
      <xdr:rowOff>60325</xdr:rowOff>
    </xdr:from>
    <xdr:to>
      <xdr:col>8</xdr:col>
      <xdr:colOff>244151</xdr:colOff>
      <xdr:row>0</xdr:row>
      <xdr:rowOff>441196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1905" y="60325"/>
          <a:ext cx="1175696" cy="3808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993140</xdr:colOff>
      <xdr:row>0</xdr:row>
      <xdr:rowOff>55245</xdr:rowOff>
    </xdr:from>
    <xdr:to>
      <xdr:col>4</xdr:col>
      <xdr:colOff>2135816</xdr:colOff>
      <xdr:row>0</xdr:row>
      <xdr:rowOff>441831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74715" y="55245"/>
          <a:ext cx="1142676" cy="3865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100965</xdr:colOff>
      <xdr:row>53</xdr:row>
      <xdr:rowOff>241577</xdr:rowOff>
    </xdr:to>
    <xdr:sp macro="" textlink="">
      <xdr:nvSpPr>
        <xdr:cNvPr id="3" name="Text Box 87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14300" y="16897350"/>
          <a:ext cx="104775" cy="237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291465</xdr:colOff>
      <xdr:row>54</xdr:row>
      <xdr:rowOff>39313</xdr:rowOff>
    </xdr:to>
    <xdr:sp macro="" textlink="">
      <xdr:nvSpPr>
        <xdr:cNvPr id="4" name="AutoShape 172" descr="data:image/jpeg;base64,/9j/4AAQSkZJRgABAQAAAQABAAD/2wCEAAkGBhQSERUUExQWFBQWGCAXFxgXGRkbGBgXFxwfGBcYFxocHCYeHBojHBcVHy8gIycpLCwsFR4xNTAqNSYrLCkBCQoKDQwOGA8PFCkcFBgpKSkpKSwpKSksKSkpKSkpKSkpKSksKSkpLCkpKSwpKSkpKSkpKSkpLCkpKSkpKSkpKf/AABEIAK4BIgMBIgACEQEDEQH/xAAaAAADAQEBAQAAAAAAAAAAAAABAgMEAAUG/8QAQRAAAAIGBgUJBwMEAwEAAAAAAAECAwURQVEEISMxYXIkM0JxgQYiMlJzkaGxwRITFDRisvDC0eFDgoPxU2PSRP/EABcBAQEBAQAAAAAAAAAAAAAAAAABAgP/xAAYEQEBAAMAAAAAAAAAAAAAAAAAARExQf/aAAwDAQACEQMRAD8A+3pmtVgthB6udcnwMCnpOWK3m6urwDtfVzrk8cHValnZJZT8gjM1SPHzMUpGqSyn5CTJ1RbznM5gM7EPWR55xeHU/Mp1bN7ikjG//QVipVrSe9yZxI/K4OrR0lI/plgjHgA6mnbKuM/9d4DeNyr+6btlKJjmgVsp3nPAc3yP3NT74X3HgYo0tArJPdJ/gOZ2qQqcfslB0JANInqU8phmcVkhuIBj5OHYlW+uuszrcUTBZiVsvJ20UrzNOVcrx3J5Fyq99e/ZRiY5m69fUd5SmlLh3gCkjpZZJHOdwDQSL3ymuJxxRvKI5Z84j2Zzn3Dmom5coxM4lNDvAdyhQs0anuTkR7KRR3jS1TskuEXbRRGblIiXukXk/nSM3c1Kuoa2odklwi7aKIAUPUIdmX2kIMEnKSKRpS6xyGih6hCPMLHZKV4gwNSUKzg6MgoRilWu7RKczC0U9LWl9JRKSELxRkXru0OL4n3bglGLS1lWyUMEIxAClFpSo/pPyTDNjpKb9YUple8GkmXxKsouOOCcI/kgjaJ6Smp9oUHxLu3gKtxIyUm516N7+sUhekahJ/8Axn9oztw3KT3oxdtFFxjTSisUsh+QAMrVI8fuMQYJcxLPj1UZjQytUjx+4xBgatLOc5I3vEDUMrZbXLyCrS0pCrYvr+qNwag69dwljKvvHJfNFkxmlwiKA1T5yon7c3RLDEM2kXqUuGO0RhWprFObDrIT3wBbeqONZXP9AF11Sk8EDwuR8AjKOxRjfH6jiKU43KU8h+RhWWVkjH/ZiDOxkak8Uzg6BAUVLSFtdxFU/AoQBYityCWKWPVRmDQtct4S/IAFWlpKF3RlmiOaKVopr2vVEFP5kp+xjjwCtEj96pk/CaMwHojgRwDzWh01Wb9gzWKyNw5oFzlebCZB2qVkl/M8ADr0bJLIfkJsrVlvPzMWPVnl9BBjnZcTi+JgJMhByS3PhNIEkdKPFD9gWYfPW1bUirrSHf8A1f2Y/wCgCtGpcprifmj41gt7Unvwkc6gGom5apxSmRRR7w7c1J7yg/wFF2gVinkPyBZ2qQ3BacdinkPCAZmHZofkTAZWDq0sxxfBEBno6Qu4QxSjG8FgP92k/rYdVGQVnkXxK+fN9QHLXfGIz93OvagHaRWqnN+pAKsPS0ck80OAZqIEaxTMkqqvqQALyjRepLM+8yglKsamrqUz3eZTEOUCTlN7jfEzIrjiRC7VJ6lOp9UnxkANB1CGQvtKVXcM7AIvcE6Zwd4DQztQhVsFB0JQGfk+dgW84vLvkA5kdJdW+0OOJhaOhpSy6tEoYIRf6BmUXPXVO55wKaV0wigtLWV7HorACkHpSqvZOp+CcO8Fsoc5TU9ywoYkBSS0tXf0cHXLOP4Q5tdJT2hTmUgDt9JyhI8Si6JRGqkG9SlkPHZGduFYnf0kbnTxF6WVgnkP7TAcyUXKkSc6/wC4xFg1qzjzpv2UcBdk6pHj9xiHJ9KzPNEyf0UZVADQELZcc3eoKSOlFkufjICgFbLqivKG+84jq/iou92+8pyvAc0jtVNT+dJ8UO4FuJOVcSKs3TkOaCL1qnAzh9SHcA3UnKyzFF0DAaWgVknlPyAZ6LlSG4c1Dsk9xwf4DqEdkhlLCAgysM3qzPGBvgQ6ga1dvKX1AsI7Et83wKIVma1fVtFAyfWlGIBjPSdyE8ZCbSRtlFT3Gcqq0fyoURT0kyedSFz8SgFp6L1ymq4zg+KPcA9FwIIAo81pverzepCrUKyPh5hGm96vMXmQq0tUb8PMhAyGq/t9BnYpvVFW+s4vjMaVWrLL6DOxjsq5nIaCsvprs0nRS7wEy0ojj7H78IAs5Fy1a6JyPrJd4dM9ILLPfAQRa5n7xTnw6yM/QVbaL1J/7CNc+cpqfzygXWRmYo2DcpPhOeAClKOwTyHhs+ALKTeqQPCb4zHL9Ql2Z/aFY52KHGUEjkAiwuglVtyItlGQFBPSF3CJ+TnFABgFzUy+s/tIGhGfxC4oOKPpABywtKRyYfXxHNU7RRd0seshcCtLSkKti92eMAGudoozzMtpDvAdyjReoPfXWRVON9ZjQ1EXqUy+neM/KFB6g77ygRzgdQ1NIrFPLEAGcVggX0FB0JCLAOxLecX+IszdQryFOWIhyf1Jbzl6VAFY6PPX1OesODn85LvBUu+KTrr9i5+SHHxAYxc9fdrDuf1kp+mIZQekpl9OEkOIBaQWkqzdCT4LIw/JhG4damt1ojF0S77rh1KPS1WWRyWRBbV6qv8AqFEiiXeAduIvUmWJQfGQ00nUpZD+0Zm8Vie8pnHAaaZqU4cw/tMAWUi5Uh+74nEZmAi5WeY4EWyjIaWVqkeMX7RxGfk+i5WdW1J2yiA5na9fdeU8bxx/NVf8fC8uILPSt19ZbMXuvhC4d7Olvd/TvdiVTwBaBWqnefmiFbxuVo1u58yLZSdeGaBWyneccUYfniE5Qu92i+svbKD9lKYDS09Um+W+OFY6iE5ShkLyAa52KfDDaKIND1CHZl9pTAZmBqS3ne70qAZJWi7FORltJTv4fsHYCNiW876gjJS567Oc4JJlH0AOglpJl9GH08YidP8AmFPGfnwHK3/FpS9j/wAhqdr1XGf+u8RXovHAuHAPPaaL/YzF5kHahuVJcJzKQRqFUhmIVaJWSX+okKh6Pq0cpeQzsXV8Tl6DRQzskMpeUxBjFZ3OrP0FC0BG1W75HNIBZ8yjXszzQBoJ2y3h5pArC0lHL/6iIJtgucpzlB8Ue7+BVsm5SlwiZRKQi2UeepzlA+sjLgLtlGxS4YRIBReVgl2Z/aEZB2KHGXWOVQdcdgl2Z47IRj6lHjD6jFEWJcszn5FMGhoaQtPApSLiCx7lmc4vgQWhIn8SuqJ1VbsCjEAFyOloZMfr4BmsXPU17ZS6yMxy9LSleWeCcHVgtUuepv6ZQI9pGfG79gC8oUXqDqfdB/gNLQ1KW6bvERb+oPh+VC7RKxTdf7NQgDO1KD+qWMBDk8g5QV5VneTvAaGdqEH9QvIZuThF7gnOKs7nu8awoRidJfW+0OL3c5KoMoLSk8ssEIhWIXOXX6w73dZKQdR8ysy4yVxuFC0l3xSvLM5Jwc6cQG0XOU9oUCOKMzHUo9LVZTiUlkL/AMwBbJc5T2hQfFHuEBb7vcG+55efEaKdqE4cw/tEG/qD3lFw0U7UJ5Dx2T7wBZRWSN/4ZjPydKyOHOg/qozrGhlFZIbpOjIZ+TyT1XHE9lGYBmclbruEXxShAKSGmP8A+t1xzKL3DmYjbr77ygTr0rnG/vDeyXxb4+6x6xcABp6xy5TiZlflhGIlyhRerRzlB+yl+PFWgjaqcDOU0ZifKErNHPj1UpANTVNypP8Ad0SHUc7FHIWMJxHNTVJ7vUCik9SjigUpYAM7A1Bbzg6MjCso7RdmmRxSlcCwNQjxnPEKyEnrFxSTmXWSl6gCgiXxRz9iWWPAPTSt1PGOEojlZ6UeTH6eAamfMKtxyl3iDe4cGcAA81qnUjmKf7i9N1Z8PMhBq9FHML0/VpbvUhQaFq0cpeQzsXV8ZOgQ0UArJDKXkM7FKzPfjIpigUE7ZbXKOJ/wCtR0hHLLPH8vxC0ArdbwiWPHvBWmfxKFWze7NEArY6SrORXnMpCrYKxPhI9ophGwdaqHPKLol37hVrI2SVT7qnPiUADLNQfZ/pw9ArIJypHjPrHMMnqD7P8ASFZGpRrffF+0cTAQYdyztDlIpA0MtIW1FCcivh/oFjFUsd1zgRQKQSg/Mrrtmci4AHXpaSrL6Z4Jw4BWwi9NR2hQftIgr/mleXB1yzj3ANki9tQ92sJ1/WQl6gKN7Unwi7xF2kVinlOD/AZ28Vie8oi7STcpTP6T8hBzOQcoQK7mFhCUBn5PGXuCcb6zuMz8TF2XqFd3QK666AiwNQVb6ziR+JVBQrGJyS7tDg7aS7xOjJaYtu6JRruVw/ICjH6S6p3POBk96SRxv4BKOemLKz6PWwV7MP5xFApJaYqrPoHJ1yfEFskXtKX/APITt7y/YCkKy+MVm6v2HEdclkbonfiKNZJySmtz0yiRPrLv/kQFvP8Acm695Sm6NQtTysE8iWOyYm2yepMsSg+MhZoalPIl9pgOZJWKG6RlGR1jPydOx4zI9lGQ0MjUoO/KzEOTpn7qu9/6EQHM4nL12LoYpRiGM9KLs54lAKziL36441Ed8DSHJI6WR16vB1/eALSK1UYJHDFEuF5hW+dmVe1N1XspPr/LgzTO1U5jvzIAcoTcqu2oOkc6gGpqIvVJxqAoxWSOQsIDmodknuMdQa1KGUvIBmYRWJbzi8Blo2q7NIiil3jmAVi6u873eg5lO96vzS+pIAVaWlpF/wBc8UYBqYWkKtxwKRxgOQLSjv6EydswvBpZW6o8DhgIN7hwYcA8xrGRIov637i1P1aW71EGwZ+yi7rTdAxop5WaVUPUUGgapDKXkM7G6HHGRTF2fqkIc0vIQYx8w803wIAtCK3W8JDl7/iUJezI5JxuAoPzC39t0QaSWkq92Mk+AANk61WcokUSFWwT1KXDHaII2CqV5yg+OIdsHYpcJ9YpVih/6H+Pds+ARjm9Si+s68dow5nYVf8AH+kKyCskf7pdY5CDOwv6txWhwc+ou8GhFpK6uBRwRg6q8cwyJyxzumc5FMNREdJW4kXkiKFXlpavK57iksjeV348M2DcmprdaFFz+cj3/wAgUg9KVz9nGSfDvBbHSU9oUusjMA7eKwS4Qf4CzRqUpw5p+Qi3CsDe6F7/AEFmnqU8p+QkAZuoVx5hV3wmM3J3UFU6s7yIvAqhqZupQyFjCYy8mkXUct5wd4PCjmOk9JdgsOJnFKYCgtLWX9CRSVx7wzH6a/tDi+KXcBRi0tZllgrj+eAoWkol8WqOp/snE33JwuifeC2ekpv1hXOmV79wZf8ANq8pxwThwAbaJGal8FhOqfEhAW8jYnvKc5ENDQNyhPIl9piDd1KW8omUZkL04nqEy+hL7RRzISsUN2+JjPydRcqlzpO2URoZSDlKBYYTOQzcmzsjzwf1UZiAs1MjXLieRuMovil3BjR0suzkU538AGWVuvvvKU0pV98wTIviyuf7vGfcA5p61QX1HEyihArx3KFB6p31FAjgcwWmdqpzTLrIXvr7hzf1VxHzovkcgGhpnZJ5THUE3qkDmiUXwnEFq6lPKYDP1KGUvyoBm5Pq3KXHM4OgUgWak9auzOvuckkQ5gIOU8ZGUCgY5lpPWLq7kp/UlhV/Ag5H5o6qvYvcX0xvHUtIviFRVPclE33SHKy0pLs5YoxBpXzCrcl5BR6Lhw4EB5bWPmlmwkcxan6tLd6iDX6BZsJHMXp+qS3Cgs47JDKUxFkHzD3+hCzO1SGUhnYyJ+wk/rYSKQoSg/MLqi7jrqINSD0lXu9EwKEjpC3h5EGpBH8Qr3YSS4iAthzlby2ygZx8A7UKyShdF0SEG2VSu7WF5jU0tWfCXWIAC1H+OOWIVkFYo8fuMOmVh/j/AE4BGRqiqdWlPrHMBJi/1K9s4vHUL5lbVKt30oxiOYhazOcvQ/MChkXxS2qtxPvkhwFBpBaUryzwWQ/PAFsdJT2hQftI9w6kfMoX9HB1yYLVNySq7plPrIy9QHN9Jyg3TKLozGho6lPKeIzt87E73vK53rUNDS1KeUxIAztSg8nc0oOhKAycmne4J0zi+uNY2M7UoZC8hl5OkfuCe++O4KAx+muv1hwItpL8rHKUdLTurQfeb/6ZVlcVw5jFzl13TO7MkOUJn8WsKt3s+iv+fEUMvLS1dVXsyKScbxNuHzlN2sK/eQakO+LVz9k3VYLI8fx4LavU1/1EYuiXfuEFG0Vid95XOniKNIrBZ2aX2mIcoNQe8rifGQs0T0dPsz+05Ch2XUqQ3epjNyfSsjzTfsojSzNUhu9Rl5OP90b39KOVEQFmI2685+zAiinGP5MFI9LLs5nOV3EKy0LdedV5PdfUknf+QBefxkXe74X+YB2mVqpv6RwI4odw7lAblM65ugcRzRK2U3XneUkkLpXAcoEnKqpzdspALtXUrMpy9ag1A1KOUvyoBq6lZlMGgG9ShlLyAZuT52BXXwfhMFlnaLr+lF3WTuHMJGx4nEjlEqhzM1i2rax6yYAIFpR3dDjsg0s9IVX3HJ10YhlZ6SZfRPdALSy0hVVA3G71gJR6Txw4cA8tro8wt+EjFWgk5UluE2sXMLfJ8DF6cdmluFCss7FDKWIixT5qWaToENDNKyQykMzGLmpZpOgQo6iHpC3hHAoQC0pHSVdVxSwTjD+QaGWkLb7iiXleDSS0hXulglEQK2T1ecouiLtUrJLhB+0Qg2jd7u/WFc6JkLtbVHwg/aKAoKRWH+Pds+ADHRsUa4pRM9o4nWGMrA+z/SEY6T1KJ4pRftJCCDCfavJ1ocCLyvFKKekLdxROSMLiCMMyetP/ALDgZeY6iI6UtP6SlJGAoeknpKssJFJZG+V37hWykRJqK/6hRMr0kSh6jqSWlq6tm92CcYfkxzaPnKa3WiMXbSIB29qDqfdB/gKtM7BPKcXQnAR5QFYJXQvf6C9P1CeQ7t2Ig5l6hXkKL4TGbk4i5Tc7nHB3gNLM1Ct9/sF5DPydJykrr4EZQKYUKxemvcb7Q4ke0l3bgaP82sq2ZYK4xj+FXzG6S6/WHLrJXOBo5l8Wsn7EjfchG78wFHUg9KV5Tick4Od4+Q5som9V2iMusU/QJST0tXlOJSWQc/xhvHNo+cpu1iMDPaR7hA/KErA7ryve6/AXaJaOn2aX2nOrvGflGWjpbyiReJjQ0UbBPIcH7MogGZepQ3YelQy8micpuIq4E7ZRgNTNKyQ3boyGfk+73NU5v2UZgOZp2y5xxKL9pOEPyQUi027+le7Eo+gZla5fVHDrJjkSL4y6v3fqUbgDtBJy1VvOJ9ZCDq4AN4j92TutJ+ylMFoa1VXE4385D84hW/qizSfeikQDU1Csk9xhWfqUMpeQZp6pPcYFC1KGQovhMBFi6qN53uf4VBGUdouzY9ZO8OxEXKi3nB3gAyztF1e1N+0l3AGV/MpZMPp4hKYWkKuM5GGVlpKVWze7LECla9VxjgcIiVXoOBBeCA8pqnzS3yfAxamnZpbhFr9Es2MjkL04rNLd+Xio6gapDKUvSoZmL0En9b9KI0s8rJDKXkMzGLmpZq6zkUxQKGWkLeANIPSUMuMk+AFDLSFp4EOpJaSryzzQEBa5avOUplMUbOpS4fcUhJslqnkZ2iMCOJXijY1KULou2iFFi1P9n6cRJjalHel96UhVMrE8m/Z8QjJJylGF8HbRiCDDPW9oc/XgBQz0pbVApSRjeOYZv972hle+7y3A0RHSVu4oYIx4CjqQWlK8uMk+AZroPNVgsKBdZGYSkHpavLPBZD88BRrFzlNT7Qjufckj3bwHN83KD3lEyjMieKtE7BPLv8BHlCk5Qb6qyiReJi7RKwTf1TEBZhWKE/ZLCGAz8n9QUa5vgWBDQzisEMheWIhyfRsSv4ufcUqgugrGR5y6p1ocHbSXfvxHUYtLWZSjghDu78RzH6S/tDn1kp+gNH+aWZSlJDj3ihaQi+lqzrqRkTrlkfzxAbXSU9ojF20j3h1zvildVfsX11dPhO+e4BrlzlNZ9MrjxREHcojsEuEvWoaGlqFk/YSv3YDNyjLR0roXk/wGhqFYLMiXkEBZR2KG7GeNYy8m0nqX4zI3c1GqoamWm9Sg6XqM3JzUFvk7ZKABmYVquzSPrJ44hSS0z/HM5lC7iCyzL3q9zuljf7SZR9AUD0s+zf3mjxgAZoIn75TvOXWQ49wXlEk5UT+sRRiSUg7QK2U7z80P2Ct87Mn1c6btlKIDU1NUnuMCg6lDIXlgC0tUnuAZ+pQd1S8gEGGdiW87n+oDLPnrs36kvziHYxOVOxm+QmzDP3q8vqk6KUYgCpS0pLJj9Iala9Vx8j/gKqLSksmP0wugGpZH79U50X9wix6IIA4GnlNU+ajmKYvTSs0vyIztc3Io5hopx2aW71FYGgk5UhlIZmMk9FLNN8CGmhatDKWEJDOxknoJVv5xxfIUChlbreEPWIFILSUJez/7gOoOvXcJ/wCu4Mv+ZQ3YSS4iBWwVarOUDOJSuFmoVke8sNohFrFzlXaFOZS9RZralLhLrFOoUUWag+zP7QjI1KP933GHWFYH2f6cAjJKyR3pT6xzARYpO97W+0PyIChfMrdxTkiGY39TtDg6BY+INFf8Qs3FHAoQAKvPSkLujg+5ZxAbJ89T2iMDPaRkAv8Am1eSWCyILY6ajtCi7aQ7wDt9IyUG695XOLzqFWpqE8v5dWJt7UnGsoP8BZpI2KeXDzuEAZR6OryF5CPJ/UF+zoFAXZxWCvIWMCEOT6LlBbzgZeB1hQrGSeku7RIr37SQNGLS1mWWCuP5cOZBc5dfrDl1kjgW4dRjL4pZP2Sgb7lcbhRy93xauuv2Lnnc5OF35gA2Omp7QoYo9wK9/wAWrl7ByknxCto+cpqfaFAzdzkRAeUSD1CULrzMvKsaafWpTxQPyMZuUKblCX7u8RpppWKeQ/IxQGWjYoFgMvJtGwLfAnQIaWUjYK8pQd4CPJ8rG99c3wIQBlaxdmm/bWdwZEz+KPs5Yox4As0z94tvvjmT/gIj82fZ4zR4QMAWlrlG8/NAFvlZlf0oO6qUxzQ1ynecXRRwrAb6D1ZF9UiPZSmA1tPVJ7jAZ5vUoZSnLEBqnYp7jn5kOZxvUq3V80pyxrARYuqL+JFIBmIuWLsUn+KQLDI/dVk6vCRSAZutXby80hFwKB6UeS5+JQDUsrdVG/gORLSTyeoNLMvfKqpzwBcPQeOAeOBXkNg6kM5CzU1SXDzISauxmIO1CskuHmQrCtB1SGUvIRY5vQPMfoK0ArJDKXkIMI7P+45YSFBoRWy3hMFeWkIbvRMdQiP3q3fMBcekoF9MsEovABrdJVnKOJB20die9GXWKYDUSckqzlKZYCjXQeqMt3mQBluoPs/0gMjVIxvr/uMGkVKEuzP7QrGN6lHj9xgJMZEiJY7rnDAgKGkfxK3cUSkULw7HQcSeKZn4EFoKb6QuwdCDiiA5f80hVsyOSyN35uAa/TUZ8OsiHWEfxKJw9mZ/XAI1jtFGb9SH7kAo3NVxKeMhZpFYp7t4g3Dsv7iGhoovVJFVd6iBWeVghkLCAiwXe5RdXfF/iL0DUoZCu3DNyfTeoIyfG++8BzGKtd2hwIonIwKP80sr2bn4K4fl45ioONd2hnGJmfqBR1mlrSefRuhcr/cUdSfm1VWycCqqTjfLvDNYy9pS93TKJzK5wFIVPpStKqpEyuruTi/d3Dmwk5JTfWsIvEhB3KFE/cm6/wBopeo1Uw7JPIfkMvKA7E3zK8n+DxqphWSWQ8ICgMw7JDd+XiDBM/clvmR7JSGhnk5Ug+9wx8nU3qCOu+LpFIQUZmsXVRl9af5xConpf+PGZcAWYTlq7eXiaZ+pgomfxRy93M73yuAc0jtlO85TR/KgnKLVf3RIzglIBqnbKMxwKaH7ijcQer4xfI5ANLTRsk8pxd4jmdqVceaWMBzSOxTymCztUhlIQZ2GVlxk6BA0DWrq4lHfCAZjIOVuqvhuILQU7VaWJeola6KJaSd/QljMGmpOXKq5x3QiAXzOPu/U4g00rZVvP0FVteOBHCD/2Q==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14300" y="16897350"/>
          <a:ext cx="295275" cy="286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291465</xdr:colOff>
      <xdr:row>54</xdr:row>
      <xdr:rowOff>39313</xdr:rowOff>
    </xdr:to>
    <xdr:sp macro="" textlink="">
      <xdr:nvSpPr>
        <xdr:cNvPr id="5" name="AutoShape 172" descr="data:image/jpeg;base64,/9j/4AAQSkZJRgABAQAAAQABAAD/2wCEAAkGBhQSERUUExQWFBQWGCAXFxgXGRkbGBgXFxwfGBcYFxocHCYeHBojHBcVHy8gIycpLCwsFR4xNTAqNSYrLCkBCQoKDQwOGA8PFCkcFBgpKSkpKSwpKSksKSkpKSkpKSkpKSksKSkpLCkpKSwpKSkpKSkpKSkpLCkpKSkpKSkpKf/AABEIAK4BIgMBIgACEQEDEQH/xAAaAAADAQEBAQAAAAAAAAAAAAABAgMEAAUG/8QAQRAAAAIGBgUJBwMEAwEAAAAAAAECAwURQVEEISMxYXIkM0JxgQYiMlJzkaGxwRITFDRisvDC0eFDgoPxU2PSRP/EABcBAQEBAQAAAAAAAAAAAAAAAAABAgP/xAAYEQEBAAMAAAAAAAAAAAAAAAAAARExQf/aAAwDAQACEQMRAD8A+3pmtVgthB6udcnwMCnpOWK3m6urwDtfVzrk8cHValnZJZT8gjM1SPHzMUpGqSyn5CTJ1RbznM5gM7EPWR55xeHU/Mp1bN7ikjG//QVipVrSe9yZxI/K4OrR0lI/plgjHgA6mnbKuM/9d4DeNyr+6btlKJjmgVsp3nPAc3yP3NT74X3HgYo0tArJPdJ/gOZ2qQqcfslB0JANInqU8phmcVkhuIBj5OHYlW+uuszrcUTBZiVsvJ20UrzNOVcrx3J5Fyq99e/ZRiY5m69fUd5SmlLh3gCkjpZZJHOdwDQSL3ymuJxxRvKI5Z84j2Zzn3Dmom5coxM4lNDvAdyhQs0anuTkR7KRR3jS1TskuEXbRRGblIiXukXk/nSM3c1Kuoa2odklwi7aKIAUPUIdmX2kIMEnKSKRpS6xyGih6hCPMLHZKV4gwNSUKzg6MgoRilWu7RKczC0U9LWl9JRKSELxRkXru0OL4n3bglGLS1lWyUMEIxAClFpSo/pPyTDNjpKb9YUple8GkmXxKsouOOCcI/kgjaJ6Smp9oUHxLu3gKtxIyUm516N7+sUhekahJ/8Axn9oztw3KT3oxdtFFxjTSisUsh+QAMrVI8fuMQYJcxLPj1UZjQytUjx+4xBgatLOc5I3vEDUMrZbXLyCrS0pCrYvr+qNwag69dwljKvvHJfNFkxmlwiKA1T5yon7c3RLDEM2kXqUuGO0RhWprFObDrIT3wBbeqONZXP9AF11Sk8EDwuR8AjKOxRjfH6jiKU43KU8h+RhWWVkjH/ZiDOxkak8Uzg6BAUVLSFtdxFU/AoQBYityCWKWPVRmDQtct4S/IAFWlpKF3RlmiOaKVopr2vVEFP5kp+xjjwCtEj96pk/CaMwHojgRwDzWh01Wb9gzWKyNw5oFzlebCZB2qVkl/M8ADr0bJLIfkJsrVlvPzMWPVnl9BBjnZcTi+JgJMhByS3PhNIEkdKPFD9gWYfPW1bUirrSHf8A1f2Y/wCgCtGpcprifmj41gt7Unvwkc6gGom5apxSmRRR7w7c1J7yg/wFF2gVinkPyBZ2qQ3BacdinkPCAZmHZofkTAZWDq0sxxfBEBno6Qu4QxSjG8FgP92k/rYdVGQVnkXxK+fN9QHLXfGIz93OvagHaRWqnN+pAKsPS0ck80OAZqIEaxTMkqqvqQALyjRepLM+8yglKsamrqUz3eZTEOUCTlN7jfEzIrjiRC7VJ6lOp9UnxkANB1CGQvtKVXcM7AIvcE6Zwd4DQztQhVsFB0JQGfk+dgW84vLvkA5kdJdW+0OOJhaOhpSy6tEoYIRf6BmUXPXVO55wKaV0wigtLWV7HorACkHpSqvZOp+CcO8Fsoc5TU9ywoYkBSS0tXf0cHXLOP4Q5tdJT2hTmUgDt9JyhI8Si6JRGqkG9SlkPHZGduFYnf0kbnTxF6WVgnkP7TAcyUXKkSc6/wC4xFg1qzjzpv2UcBdk6pHj9xiHJ9KzPNEyf0UZVADQELZcc3eoKSOlFkufjICgFbLqivKG+84jq/iou92+8pyvAc0jtVNT+dJ8UO4FuJOVcSKs3TkOaCL1qnAzh9SHcA3UnKyzFF0DAaWgVknlPyAZ6LlSG4c1Dsk9xwf4DqEdkhlLCAgysM3qzPGBvgQ6ga1dvKX1AsI7Et83wKIVma1fVtFAyfWlGIBjPSdyE8ZCbSRtlFT3Gcqq0fyoURT0kyedSFz8SgFp6L1ymq4zg+KPcA9FwIIAo81pverzepCrUKyPh5hGm96vMXmQq0tUb8PMhAyGq/t9BnYpvVFW+s4vjMaVWrLL6DOxjsq5nIaCsvprs0nRS7wEy0ojj7H78IAs5Fy1a6JyPrJd4dM9ILLPfAQRa5n7xTnw6yM/QVbaL1J/7CNc+cpqfzygXWRmYo2DcpPhOeAClKOwTyHhs+ALKTeqQPCb4zHL9Ql2Z/aFY52KHGUEjkAiwuglVtyItlGQFBPSF3CJ+TnFABgFzUy+s/tIGhGfxC4oOKPpABywtKRyYfXxHNU7RRd0seshcCtLSkKti92eMAGudoozzMtpDvAdyjReoPfXWRVON9ZjQ1EXqUy+neM/KFB6g77ygRzgdQ1NIrFPLEAGcVggX0FB0JCLAOxLecX+IszdQryFOWIhyf1Jbzl6VAFY6PPX1OesODn85LvBUu+KTrr9i5+SHHxAYxc9fdrDuf1kp+mIZQekpl9OEkOIBaQWkqzdCT4LIw/JhG4damt1ojF0S77rh1KPS1WWRyWRBbV6qv8AqFEiiXeAduIvUmWJQfGQ00nUpZD+0Zm8Vie8pnHAaaZqU4cw/tMAWUi5Uh+74nEZmAi5WeY4EWyjIaWVqkeMX7RxGfk+i5WdW1J2yiA5na9fdeU8bxx/NVf8fC8uILPSt19ZbMXuvhC4d7Olvd/TvdiVTwBaBWqnefmiFbxuVo1u58yLZSdeGaBWyneccUYfniE5Qu92i+svbKD9lKYDS09Um+W+OFY6iE5ShkLyAa52KfDDaKIND1CHZl9pTAZmBqS3ne70qAZJWi7FORltJTv4fsHYCNiW876gjJS567Oc4JJlH0AOglpJl9GH08YidP8AmFPGfnwHK3/FpS9j/wAhqdr1XGf+u8RXovHAuHAPPaaL/YzF5kHahuVJcJzKQRqFUhmIVaJWSX+okKh6Pq0cpeQzsXV8Tl6DRQzskMpeUxBjFZ3OrP0FC0BG1W75HNIBZ8yjXszzQBoJ2y3h5pArC0lHL/6iIJtgucpzlB8Ue7+BVsm5SlwiZRKQi2UeepzlA+sjLgLtlGxS4YRIBReVgl2Z/aEZB2KHGXWOVQdcdgl2Z47IRj6lHjD6jFEWJcszn5FMGhoaQtPApSLiCx7lmc4vgQWhIn8SuqJ1VbsCjEAFyOloZMfr4BmsXPU17ZS6yMxy9LSleWeCcHVgtUuepv6ZQI9pGfG79gC8oUXqDqfdB/gNLQ1KW6bvERb+oPh+VC7RKxTdf7NQgDO1KD+qWMBDk8g5QV5VneTvAaGdqEH9QvIZuThF7gnOKs7nu8awoRidJfW+0OL3c5KoMoLSk8ssEIhWIXOXX6w73dZKQdR8ysy4yVxuFC0l3xSvLM5Jwc6cQG0XOU9oUCOKMzHUo9LVZTiUlkL/AMwBbJc5T2hQfFHuEBb7vcG+55efEaKdqE4cw/tEG/qD3lFw0U7UJ5Dx2T7wBZRWSN/4ZjPydKyOHOg/qozrGhlFZIbpOjIZ+TyT1XHE9lGYBmclbruEXxShAKSGmP8A+t1xzKL3DmYjbr77ygTr0rnG/vDeyXxb4+6x6xcABp6xy5TiZlflhGIlyhRerRzlB+yl+PFWgjaqcDOU0ZifKErNHPj1UpANTVNypP8Ad0SHUc7FHIWMJxHNTVJ7vUCik9SjigUpYAM7A1Bbzg6MjCso7RdmmRxSlcCwNQjxnPEKyEnrFxSTmXWSl6gCgiXxRz9iWWPAPTSt1PGOEojlZ6UeTH6eAamfMKtxyl3iDe4cGcAA81qnUjmKf7i9N1Z8PMhBq9FHML0/VpbvUhQaFq0cpeQzsXV8ZOgQ0UArJDKXkM7FKzPfjIpigUE7ZbXKOJ/wCtR0hHLLPH8vxC0ArdbwiWPHvBWmfxKFWze7NEArY6SrORXnMpCrYKxPhI9ophGwdaqHPKLol37hVrI2SVT7qnPiUADLNQfZ/pw9ArIJypHjPrHMMnqD7P8ASFZGpRrffF+0cTAQYdyztDlIpA0MtIW1FCcivh/oFjFUsd1zgRQKQSg/Mrrtmci4AHXpaSrL6Z4Jw4BWwi9NR2hQftIgr/mleXB1yzj3ANki9tQ92sJ1/WQl6gKN7Unwi7xF2kVinlOD/AZ28Vie8oi7STcpTP6T8hBzOQcoQK7mFhCUBn5PGXuCcb6zuMz8TF2XqFd3QK666AiwNQVb6ziR+JVBQrGJyS7tDg7aS7xOjJaYtu6JRruVw/ICjH6S6p3POBk96SRxv4BKOemLKz6PWwV7MP5xFApJaYqrPoHJ1yfEFskXtKX/APITt7y/YCkKy+MVm6v2HEdclkbonfiKNZJySmtz0yiRPrLv/kQFvP8Acm695Sm6NQtTysE8iWOyYm2yepMsSg+MhZoalPIl9pgOZJWKG6RlGR1jPydOx4zI9lGQ0MjUoO/KzEOTpn7qu9/6EQHM4nL12LoYpRiGM9KLs54lAKziL36441Ed8DSHJI6WR16vB1/eALSK1UYJHDFEuF5hW+dmVe1N1XspPr/LgzTO1U5jvzIAcoTcqu2oOkc6gGpqIvVJxqAoxWSOQsIDmodknuMdQa1KGUvIBmYRWJbzi8Blo2q7NIiil3jmAVi6u873eg5lO96vzS+pIAVaWlpF/wBc8UYBqYWkKtxwKRxgOQLSjv6EydswvBpZW6o8DhgIN7hwYcA8xrGRIov637i1P1aW71EGwZ+yi7rTdAxop5WaVUPUUGgapDKXkM7G6HHGRTF2fqkIc0vIQYx8w803wIAtCK3W8JDl7/iUJezI5JxuAoPzC39t0QaSWkq92Mk+AANk61WcokUSFWwT1KXDHaII2CqV5yg+OIdsHYpcJ9YpVih/6H+Pds+ARjm9Si+s68dow5nYVf8AH+kKyCskf7pdY5CDOwv6txWhwc+ou8GhFpK6uBRwRg6q8cwyJyxzumc5FMNREdJW4kXkiKFXlpavK57iksjeV348M2DcmprdaFFz+cj3/wAgUg9KVz9nGSfDvBbHSU9oUusjMA7eKwS4Qf4CzRqUpw5p+Qi3CsDe6F7/AEFmnqU8p+QkAZuoVx5hV3wmM3J3UFU6s7yIvAqhqZupQyFjCYy8mkXUct5wd4PCjmOk9JdgsOJnFKYCgtLWX9CRSVx7wzH6a/tDi+KXcBRi0tZllgrj+eAoWkol8WqOp/snE33JwuifeC2ekpv1hXOmV79wZf8ANq8pxwThwAbaJGal8FhOqfEhAW8jYnvKc5ENDQNyhPIl9piDd1KW8omUZkL04nqEy+hL7RRzISsUN2+JjPydRcqlzpO2URoZSDlKBYYTOQzcmzsjzwf1UZiAs1MjXLieRuMovil3BjR0suzkU538AGWVuvvvKU0pV98wTIviyuf7vGfcA5p61QX1HEyihArx3KFB6p31FAjgcwWmdqpzTLrIXvr7hzf1VxHzovkcgGhpnZJ5THUE3qkDmiUXwnEFq6lPKYDP1KGUvyoBm5Pq3KXHM4OgUgWak9auzOvuckkQ5gIOU8ZGUCgY5lpPWLq7kp/UlhV/Ag5H5o6qvYvcX0xvHUtIviFRVPclE33SHKy0pLs5YoxBpXzCrcl5BR6Lhw4EB5bWPmlmwkcxan6tLd6iDX6BZsJHMXp+qS3Cgs47JDKUxFkHzD3+hCzO1SGUhnYyJ+wk/rYSKQoSg/MLqi7jrqINSD0lXu9EwKEjpC3h5EGpBH8Qr3YSS4iAthzlby2ygZx8A7UKyShdF0SEG2VSu7WF5jU0tWfCXWIAC1H+OOWIVkFYo8fuMOmVh/j/AE4BGRqiqdWlPrHMBJi/1K9s4vHUL5lbVKt30oxiOYhazOcvQ/MChkXxS2qtxPvkhwFBpBaUryzwWQ/PAFsdJT2hQftI9w6kfMoX9HB1yYLVNySq7plPrIy9QHN9Jyg3TKLozGho6lPKeIzt87E73vK53rUNDS1KeUxIAztSg8nc0oOhKAycmne4J0zi+uNY2M7UoZC8hl5OkfuCe++O4KAx+muv1hwItpL8rHKUdLTurQfeb/6ZVlcVw5jFzl13TO7MkOUJn8WsKt3s+iv+fEUMvLS1dVXsyKScbxNuHzlN2sK/eQakO+LVz9k3VYLI8fx4LavU1/1EYuiXfuEFG0Vid95XOniKNIrBZ2aX2mIcoNQe8rifGQs0T0dPsz+05Ch2XUqQ3epjNyfSsjzTfsojSzNUhu9Rl5OP90b39KOVEQFmI2685+zAiinGP5MFI9LLs5nOV3EKy0LdedV5PdfUknf+QBefxkXe74X+YB2mVqpv6RwI4odw7lAblM65ugcRzRK2U3XneUkkLpXAcoEnKqpzdspALtXUrMpy9ag1A1KOUvyoBq6lZlMGgG9ShlLyAZuT52BXXwfhMFlnaLr+lF3WTuHMJGx4nEjlEqhzM1i2rax6yYAIFpR3dDjsg0s9IVX3HJ10YhlZ6SZfRPdALSy0hVVA3G71gJR6Txw4cA8tro8wt+EjFWgk5UluE2sXMLfJ8DF6cdmluFCss7FDKWIixT5qWaToENDNKyQykMzGLmpZpOgQo6iHpC3hHAoQC0pHSVdVxSwTjD+QaGWkLb7iiXleDSS0hXulglEQK2T1ecouiLtUrJLhB+0Qg2jd7u/WFc6JkLtbVHwg/aKAoKRWH+Pds+ADHRsUa4pRM9o4nWGMrA+z/SEY6T1KJ4pRftJCCDCfavJ1ocCLyvFKKekLdxROSMLiCMMyetP/ALDgZeY6iI6UtP6SlJGAoeknpKssJFJZG+V37hWykRJqK/6hRMr0kSh6jqSWlq6tm92CcYfkxzaPnKa3WiMXbSIB29qDqfdB/gKtM7BPKcXQnAR5QFYJXQvf6C9P1CeQ7t2Ig5l6hXkKL4TGbk4i5Tc7nHB3gNLM1Ct9/sF5DPydJykrr4EZQKYUKxemvcb7Q4ke0l3bgaP82sq2ZYK4xj+FXzG6S6/WHLrJXOBo5l8Wsn7EjfchG78wFHUg9KV5Tick4Od4+Q5som9V2iMusU/QJST0tXlOJSWQc/xhvHNo+cpu1iMDPaR7hA/KErA7ryve6/AXaJaOn2aX2nOrvGflGWjpbyiReJjQ0UbBPIcH7MogGZepQ3YelQy8micpuIq4E7ZRgNTNKyQ3boyGfk+73NU5v2UZgOZp2y5xxKL9pOEPyQUi027+le7Eo+gZla5fVHDrJjkSL4y6v3fqUbgDtBJy1VvOJ9ZCDq4AN4j92TutJ+ylMFoa1VXE4385D84hW/qizSfeikQDU1Csk9xhWfqUMpeQZp6pPcYFC1KGQovhMBFi6qN53uf4VBGUdouzY9ZO8OxEXKi3nB3gAyztF1e1N+0l3AGV/MpZMPp4hKYWkKuM5GGVlpKVWze7LECla9VxjgcIiVXoOBBeCA8pqnzS3yfAxamnZpbhFr9Es2MjkL04rNLd+Xio6gapDKUvSoZmL0En9b9KI0s8rJDKXkMzGLmpZq6zkUxQKGWkLeANIPSUMuMk+AFDLSFp4EOpJaSryzzQEBa5avOUplMUbOpS4fcUhJslqnkZ2iMCOJXijY1KULou2iFFi1P9n6cRJjalHel96UhVMrE8m/Z8QjJJylGF8HbRiCDDPW9oc/XgBQz0pbVApSRjeOYZv972hle+7y3A0RHSVu4oYIx4CjqQWlK8uMk+AZroPNVgsKBdZGYSkHpavLPBZD88BRrFzlNT7Qjufckj3bwHN83KD3lEyjMieKtE7BPLv8BHlCk5Qb6qyiReJi7RKwTf1TEBZhWKE/ZLCGAz8n9QUa5vgWBDQzisEMheWIhyfRsSv4ufcUqgugrGR5y6p1ocHbSXfvxHUYtLWZSjghDu78RzH6S/tDn1kp+gNH+aWZSlJDj3ihaQi+lqzrqRkTrlkfzxAbXSU9ojF20j3h1zvildVfsX11dPhO+e4BrlzlNZ9MrjxREHcojsEuEvWoaGlqFk/YSv3YDNyjLR0roXk/wGhqFYLMiXkEBZR2KG7GeNYy8m0nqX4zI3c1GqoamWm9Sg6XqM3JzUFvk7ZKABmYVquzSPrJ44hSS0z/HM5lC7iCyzL3q9zuljf7SZR9AUD0s+zf3mjxgAZoIn75TvOXWQ49wXlEk5UT+sRRiSUg7QK2U7z80P2Ct87Mn1c6btlKIDU1NUnuMCg6lDIXlgC0tUnuAZ+pQd1S8gEGGdiW87n+oDLPnrs36kvziHYxOVOxm+QmzDP3q8vqk6KUYgCpS0pLJj9Iala9Vx8j/gKqLSksmP0wugGpZH79U50X9wix6IIA4GnlNU+ajmKYvTSs0vyIztc3Io5hopx2aW71FYGgk5UhlIZmMk9FLNN8CGmhatDKWEJDOxknoJVv5xxfIUChlbreEPWIFILSUJez/7gOoOvXcJ/wCu4Mv+ZQ3YSS4iBWwVarOUDOJSuFmoVke8sNohFrFzlXaFOZS9RZralLhLrFOoUUWag+zP7QjI1KP933GHWFYH2f6cAjJKyR3pT6xzARYpO97W+0PyIChfMrdxTkiGY39TtDg6BY+INFf8Qs3FHAoQAKvPSkLujg+5ZxAbJ89T2iMDPaRkAv8Am1eSWCyILY6ajtCi7aQ7wDt9IyUG695XOLzqFWpqE8v5dWJt7UnGsoP8BZpI2KeXDzuEAZR6OryF5CPJ/UF+zoFAXZxWCvIWMCEOT6LlBbzgZeB1hQrGSeku7RIr37SQNGLS1mWWCuP5cOZBc5dfrDl1kjgW4dRjL4pZP2Sgb7lcbhRy93xauuv2Lnnc5OF35gA2Omp7QoYo9wK9/wAWrl7ByknxCto+cpqfaFAzdzkRAeUSD1CULrzMvKsaafWpTxQPyMZuUKblCX7u8RpppWKeQ/IxQGWjYoFgMvJtGwLfAnQIaWUjYK8pQd4CPJ8rG99c3wIQBlaxdmm/bWdwZEz+KPs5Yox4As0z94tvvjmT/gIj82fZ4zR4QMAWlrlG8/NAFvlZlf0oO6qUxzQ1ynecXRRwrAb6D1ZF9UiPZSmA1tPVJ7jAZ5vUoZSnLEBqnYp7jn5kOZxvUq3V80pyxrARYuqL+JFIBmIuWLsUn+KQLDI/dVk6vCRSAZutXby80hFwKB6UeS5+JQDUsrdVG/gORLSTyeoNLMvfKqpzwBcPQeOAeOBXkNg6kM5CzU1SXDzISauxmIO1CskuHmQrCtB1SGUvIRY5vQPMfoK0ArJDKXkIMI7P+45YSFBoRWy3hMFeWkIbvRMdQiP3q3fMBcekoF9MsEovABrdJVnKOJB20die9GXWKYDUSckqzlKZYCjXQeqMt3mQBluoPs/0gMjVIxvr/uMGkVKEuzP7QrGN6lHj9xgJMZEiJY7rnDAgKGkfxK3cUSkULw7HQcSeKZn4EFoKb6QuwdCDiiA5f80hVsyOSyN35uAa/TUZ8OsiHWEfxKJw9mZ/XAI1jtFGb9SH7kAo3NVxKeMhZpFYp7t4g3Dsv7iGhoovVJFVd6iBWeVghkLCAiwXe5RdXfF/iL0DUoZCu3DNyfTeoIyfG++8BzGKtd2hwIonIwKP80sr2bn4K4fl45ioONd2hnGJmfqBR1mlrSefRuhcr/cUdSfm1VWycCqqTjfLvDNYy9pS93TKJzK5wFIVPpStKqpEyuruTi/d3Dmwk5JTfWsIvEhB3KFE/cm6/wBopeo1Uw7JPIfkMvKA7E3zK8n+DxqphWSWQ8ICgMw7JDd+XiDBM/clvmR7JSGhnk5Ug+9wx8nU3qCOu+LpFIQUZmsXVRl9af5xConpf+PGZcAWYTlq7eXiaZ+pgomfxRy93M73yuAc0jtlO85TR/KgnKLVf3RIzglIBqnbKMxwKaH7ijcQer4xfI5ANLTRsk8pxd4jmdqVceaWMBzSOxTymCztUhlIQZ2GVlxk6BA0DWrq4lHfCAZjIOVuqvhuILQU7VaWJeola6KJaSd/QljMGmpOXKq5x3QiAXzOPu/U4g00rZVvP0FVteOBHCD/2Q==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114300" y="16897350"/>
          <a:ext cx="295275" cy="286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9</xdr:col>
      <xdr:colOff>152400</xdr:colOff>
      <xdr:row>44</xdr:row>
      <xdr:rowOff>0</xdr:rowOff>
    </xdr:from>
    <xdr:ext cx="184731" cy="264560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DE77467E-2C0D-BD08-AB21-46A56D1F8930}"/>
            </a:ext>
          </a:extLst>
        </xdr:cNvPr>
        <xdr:cNvSpPr txBox="1"/>
      </xdr:nvSpPr>
      <xdr:spPr>
        <a:xfrm>
          <a:off x="14611350" y="123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A8511-6A60-451F-91E7-874FCD6842EC}">
  <dimension ref="A1:P63"/>
  <sheetViews>
    <sheetView view="pageBreakPreview" topLeftCell="A23" zoomScaleNormal="100" zoomScaleSheetLayoutView="100" workbookViewId="0">
      <selection activeCell="B7" sqref="B7:C7"/>
    </sheetView>
  </sheetViews>
  <sheetFormatPr defaultColWidth="8.85546875" defaultRowHeight="12.75"/>
  <cols>
    <col min="1" max="1" width="18.7109375" style="58" customWidth="1"/>
    <col min="2" max="3" width="28.5703125" style="58" customWidth="1"/>
    <col min="4" max="4" width="23.7109375" style="58" customWidth="1"/>
    <col min="5" max="5" width="22.28515625" style="58" customWidth="1"/>
    <col min="6" max="6" width="47.140625" style="58" bestFit="1" customWidth="1"/>
    <col min="7" max="7" width="14.7109375" style="58" customWidth="1"/>
    <col min="8" max="8" width="15.7109375" style="58" customWidth="1"/>
    <col min="9" max="11" width="11.7109375" style="58" customWidth="1"/>
    <col min="12" max="13" width="8.85546875" style="58"/>
    <col min="14" max="14" width="59.42578125" style="58" customWidth="1"/>
    <col min="15" max="16384" width="8.85546875" style="58"/>
  </cols>
  <sheetData>
    <row r="1" spans="1:11" ht="37.9" customHeight="1">
      <c r="A1" s="231"/>
      <c r="B1" s="232"/>
      <c r="C1" s="232"/>
      <c r="D1" s="232"/>
      <c r="E1" s="232"/>
      <c r="F1" s="232"/>
      <c r="G1" s="232"/>
      <c r="H1" s="232"/>
      <c r="I1" s="232"/>
      <c r="J1" s="232"/>
      <c r="K1" s="233"/>
    </row>
    <row r="2" spans="1:11" ht="13.15" customHeight="1">
      <c r="A2" s="32"/>
      <c r="B2" s="33"/>
      <c r="C2" s="33"/>
      <c r="D2" s="132"/>
      <c r="E2" s="132"/>
      <c r="F2" s="132"/>
      <c r="G2" s="33"/>
      <c r="H2" s="33"/>
      <c r="I2" s="33"/>
      <c r="J2" s="33"/>
      <c r="K2" s="133"/>
    </row>
    <row r="3" spans="1:11" ht="13.15" customHeight="1">
      <c r="A3" s="23" t="s">
        <v>44</v>
      </c>
      <c r="B3" s="234" t="s">
        <v>205</v>
      </c>
      <c r="C3" s="234"/>
      <c r="D3" s="28" t="s">
        <v>27</v>
      </c>
      <c r="E3" s="59" t="s">
        <v>140</v>
      </c>
      <c r="F3" s="144" t="s">
        <v>104</v>
      </c>
      <c r="G3" s="140" t="s">
        <v>41</v>
      </c>
      <c r="H3" s="25" t="s">
        <v>42</v>
      </c>
      <c r="I3" s="25" t="s">
        <v>50</v>
      </c>
      <c r="J3" s="25" t="s">
        <v>19</v>
      </c>
      <c r="K3" s="26" t="s">
        <v>32</v>
      </c>
    </row>
    <row r="4" spans="1:11" ht="13.15" customHeight="1">
      <c r="A4" s="23" t="s">
        <v>30</v>
      </c>
      <c r="B4" s="235" t="s">
        <v>212</v>
      </c>
      <c r="C4" s="235"/>
      <c r="D4" s="23" t="s">
        <v>47</v>
      </c>
      <c r="E4" s="31" t="s">
        <v>102</v>
      </c>
      <c r="F4" s="145" t="s">
        <v>105</v>
      </c>
      <c r="G4" s="17" t="s">
        <v>207</v>
      </c>
      <c r="H4" s="58" t="s">
        <v>271</v>
      </c>
      <c r="I4" s="58" t="s">
        <v>273</v>
      </c>
      <c r="J4" s="136">
        <v>45931</v>
      </c>
      <c r="K4" s="71"/>
    </row>
    <row r="5" spans="1:11" ht="13.15" customHeight="1">
      <c r="A5" s="23" t="s">
        <v>31</v>
      </c>
      <c r="B5" s="235" t="s">
        <v>149</v>
      </c>
      <c r="C5" s="235"/>
      <c r="D5" s="23" t="s">
        <v>28</v>
      </c>
      <c r="E5" s="136">
        <v>45715</v>
      </c>
      <c r="F5" s="141" t="s">
        <v>106</v>
      </c>
      <c r="G5" s="17" t="s">
        <v>208</v>
      </c>
      <c r="H5" s="58" t="s">
        <v>271</v>
      </c>
      <c r="I5" s="58" t="s">
        <v>273</v>
      </c>
      <c r="J5" s="136">
        <v>45931</v>
      </c>
      <c r="K5" s="71"/>
    </row>
    <row r="6" spans="1:11" ht="13.15" customHeight="1">
      <c r="A6" s="23" t="s">
        <v>34</v>
      </c>
      <c r="B6" s="235" t="s">
        <v>150</v>
      </c>
      <c r="C6" s="236"/>
      <c r="D6" s="23" t="s">
        <v>29</v>
      </c>
      <c r="E6" s="31" t="s">
        <v>103</v>
      </c>
      <c r="F6" s="146" t="s">
        <v>107</v>
      </c>
      <c r="G6" s="17" t="s">
        <v>209</v>
      </c>
      <c r="H6" s="58" t="s">
        <v>272</v>
      </c>
      <c r="I6" s="58" t="s">
        <v>273</v>
      </c>
      <c r="J6" s="136">
        <v>45931</v>
      </c>
      <c r="K6" s="71"/>
    </row>
    <row r="7" spans="1:11" ht="12.75" customHeight="1">
      <c r="A7" s="23" t="s">
        <v>33</v>
      </c>
      <c r="B7" s="235" t="s">
        <v>206</v>
      </c>
      <c r="C7" s="236"/>
      <c r="D7" s="23" t="s">
        <v>45</v>
      </c>
      <c r="E7" s="143" t="s">
        <v>151</v>
      </c>
      <c r="F7" s="141" t="s">
        <v>108</v>
      </c>
      <c r="G7" s="17" t="s">
        <v>210</v>
      </c>
      <c r="H7" s="58" t="s">
        <v>272</v>
      </c>
      <c r="I7" s="58" t="s">
        <v>273</v>
      </c>
      <c r="J7" s="136">
        <v>45931</v>
      </c>
      <c r="K7" s="71"/>
    </row>
    <row r="8" spans="1:11" ht="13.15" customHeight="1">
      <c r="A8" s="24"/>
      <c r="B8" s="237"/>
      <c r="C8" s="237"/>
      <c r="D8" s="24"/>
      <c r="E8" s="138"/>
      <c r="F8" s="141" t="s">
        <v>109</v>
      </c>
      <c r="G8" s="17"/>
      <c r="H8" s="131"/>
      <c r="I8" s="131"/>
      <c r="J8" s="131"/>
      <c r="K8" s="71"/>
    </row>
    <row r="9" spans="1:11" ht="13.15" customHeight="1">
      <c r="A9" s="228" t="s">
        <v>40</v>
      </c>
      <c r="B9" s="229"/>
      <c r="C9" s="230"/>
      <c r="D9" s="134" t="s">
        <v>46</v>
      </c>
      <c r="E9" s="135"/>
      <c r="F9" s="145"/>
      <c r="G9" s="17"/>
      <c r="H9" s="131"/>
      <c r="I9" s="131"/>
      <c r="J9" s="131"/>
      <c r="K9" s="71"/>
    </row>
    <row r="10" spans="1:11" ht="13.15" customHeight="1">
      <c r="A10" s="23" t="s">
        <v>10</v>
      </c>
      <c r="B10" s="235" t="s">
        <v>151</v>
      </c>
      <c r="C10" s="236"/>
      <c r="D10" s="28" t="s">
        <v>48</v>
      </c>
      <c r="E10" s="59" t="s">
        <v>133</v>
      </c>
      <c r="F10" s="145" t="s">
        <v>110</v>
      </c>
      <c r="G10" s="17"/>
      <c r="H10" s="131"/>
      <c r="I10" s="131"/>
      <c r="J10" s="131"/>
      <c r="K10" s="71"/>
    </row>
    <row r="11" spans="1:11" ht="13.15" customHeight="1">
      <c r="A11" s="23" t="s">
        <v>11</v>
      </c>
      <c r="B11" s="235">
        <v>16000130</v>
      </c>
      <c r="C11" s="236"/>
      <c r="D11" s="23" t="s">
        <v>12</v>
      </c>
      <c r="E11" s="31" t="s">
        <v>270</v>
      </c>
      <c r="F11" s="146" t="s">
        <v>111</v>
      </c>
      <c r="G11" s="17"/>
      <c r="H11" s="131"/>
      <c r="I11" s="131"/>
      <c r="J11" s="131"/>
      <c r="K11" s="71"/>
    </row>
    <row r="12" spans="1:11" ht="13.15" customHeight="1">
      <c r="A12" s="23" t="s">
        <v>43</v>
      </c>
      <c r="B12" s="235" t="s">
        <v>211</v>
      </c>
      <c r="C12" s="236"/>
      <c r="D12" s="23" t="s">
        <v>13</v>
      </c>
      <c r="E12" s="31" t="s">
        <v>141</v>
      </c>
      <c r="F12" s="141" t="s">
        <v>112</v>
      </c>
      <c r="G12" s="17"/>
      <c r="H12" s="131"/>
      <c r="I12" s="131"/>
      <c r="J12" s="131"/>
      <c r="K12" s="71"/>
    </row>
    <row r="13" spans="1:11" ht="13.15" customHeight="1">
      <c r="A13" s="23" t="s">
        <v>153</v>
      </c>
      <c r="B13" s="235" t="s">
        <v>154</v>
      </c>
      <c r="C13" s="236"/>
      <c r="D13" s="23" t="s">
        <v>39</v>
      </c>
      <c r="E13" s="31" t="s">
        <v>142</v>
      </c>
      <c r="F13" s="141" t="s">
        <v>113</v>
      </c>
      <c r="G13" s="17"/>
      <c r="H13" s="131"/>
      <c r="I13" s="131"/>
      <c r="J13" s="131"/>
      <c r="K13" s="71"/>
    </row>
    <row r="14" spans="1:11" ht="13.15" customHeight="1">
      <c r="B14" s="235"/>
      <c r="C14" s="236"/>
      <c r="D14" s="23" t="s">
        <v>14</v>
      </c>
      <c r="E14" s="143" t="s">
        <v>144</v>
      </c>
      <c r="F14" s="146"/>
      <c r="K14" s="71"/>
    </row>
    <row r="15" spans="1:11" ht="13.15" customHeight="1">
      <c r="A15" s="23"/>
      <c r="B15" s="244"/>
      <c r="C15" s="245"/>
      <c r="D15" s="29" t="s">
        <v>143</v>
      </c>
      <c r="E15" s="58" t="s">
        <v>145</v>
      </c>
      <c r="F15" s="145" t="s">
        <v>114</v>
      </c>
      <c r="K15" s="71"/>
    </row>
    <row r="16" spans="1:11" ht="13.15" customHeight="1">
      <c r="A16" s="72"/>
      <c r="B16" s="244"/>
      <c r="C16" s="245"/>
      <c r="D16" s="23" t="s">
        <v>15</v>
      </c>
      <c r="E16" s="31" t="s">
        <v>146</v>
      </c>
      <c r="F16" s="146" t="s">
        <v>115</v>
      </c>
      <c r="K16" s="71"/>
    </row>
    <row r="17" spans="1:16" ht="13.15" customHeight="1">
      <c r="A17" s="72"/>
      <c r="B17" s="235"/>
      <c r="C17" s="236"/>
      <c r="D17" s="23"/>
      <c r="E17" s="31"/>
      <c r="F17" s="141" t="s">
        <v>116</v>
      </c>
      <c r="K17" s="71"/>
    </row>
    <row r="18" spans="1:16" ht="13.15" customHeight="1">
      <c r="A18" s="72"/>
      <c r="B18" s="235"/>
      <c r="C18" s="236"/>
      <c r="D18" s="23"/>
      <c r="E18" s="31"/>
      <c r="F18" s="141" t="s">
        <v>117</v>
      </c>
      <c r="K18" s="71"/>
    </row>
    <row r="19" spans="1:16" ht="13.15" customHeight="1">
      <c r="A19" s="72"/>
      <c r="B19" s="235"/>
      <c r="C19" s="236"/>
      <c r="D19" s="23"/>
      <c r="E19" s="31"/>
      <c r="F19" s="141"/>
      <c r="K19" s="71"/>
    </row>
    <row r="20" spans="1:16" ht="13.15" customHeight="1">
      <c r="A20" s="23"/>
      <c r="B20" s="235"/>
      <c r="C20" s="236"/>
      <c r="D20" s="73"/>
      <c r="E20" s="139"/>
      <c r="F20" s="142"/>
      <c r="K20" s="71"/>
    </row>
    <row r="21" spans="1:16" ht="13.15" customHeight="1">
      <c r="A21" s="238" t="s">
        <v>16</v>
      </c>
      <c r="B21" s="239"/>
      <c r="C21" s="240"/>
      <c r="D21" s="241" t="s">
        <v>74</v>
      </c>
      <c r="E21" s="242"/>
      <c r="F21" s="243"/>
      <c r="G21" s="228" t="s">
        <v>75</v>
      </c>
      <c r="H21" s="229"/>
      <c r="I21" s="229"/>
      <c r="J21" s="229"/>
      <c r="K21" s="230"/>
    </row>
    <row r="22" spans="1:16" ht="13.15" customHeight="1">
      <c r="A22" s="246"/>
      <c r="B22" s="247"/>
      <c r="C22" s="248"/>
      <c r="D22" s="246"/>
      <c r="E22" s="247"/>
      <c r="F22" s="248"/>
      <c r="G22" s="246"/>
      <c r="H22" s="247"/>
      <c r="I22" s="247"/>
      <c r="J22" s="247"/>
      <c r="K22" s="248"/>
    </row>
    <row r="23" spans="1:16" ht="13.15" customHeight="1">
      <c r="A23" s="249"/>
      <c r="B23" s="250"/>
      <c r="C23" s="251"/>
      <c r="D23" s="249"/>
      <c r="E23" s="250"/>
      <c r="F23" s="251"/>
      <c r="G23" s="249"/>
      <c r="H23" s="250"/>
      <c r="I23" s="250"/>
      <c r="J23" s="250"/>
      <c r="K23" s="251"/>
    </row>
    <row r="24" spans="1:16" ht="13.15" customHeight="1">
      <c r="A24" s="249"/>
      <c r="B24" s="250"/>
      <c r="C24" s="251"/>
      <c r="D24" s="249"/>
      <c r="E24" s="250"/>
      <c r="F24" s="251"/>
      <c r="G24" s="249"/>
      <c r="H24" s="250"/>
      <c r="I24" s="250"/>
      <c r="J24" s="250"/>
      <c r="K24" s="251"/>
    </row>
    <row r="25" spans="1:16" ht="13.15" customHeight="1">
      <c r="A25" s="249"/>
      <c r="B25" s="250"/>
      <c r="C25" s="251"/>
      <c r="D25" s="249"/>
      <c r="E25" s="250"/>
      <c r="F25" s="251"/>
      <c r="G25" s="249"/>
      <c r="H25" s="250"/>
      <c r="I25" s="250"/>
      <c r="J25" s="250"/>
      <c r="K25" s="251"/>
      <c r="P25" s="58" t="s">
        <v>67</v>
      </c>
    </row>
    <row r="26" spans="1:16" ht="13.15" customHeight="1">
      <c r="A26" s="249"/>
      <c r="B26" s="250"/>
      <c r="C26" s="251"/>
      <c r="D26" s="249"/>
      <c r="E26" s="250"/>
      <c r="F26" s="251"/>
      <c r="G26" s="249"/>
      <c r="H26" s="250"/>
      <c r="I26" s="250"/>
      <c r="J26" s="250"/>
      <c r="K26" s="251"/>
    </row>
    <row r="27" spans="1:16" ht="13.15" customHeight="1">
      <c r="A27" s="249"/>
      <c r="B27" s="250"/>
      <c r="C27" s="251"/>
      <c r="D27" s="249"/>
      <c r="E27" s="250"/>
      <c r="F27" s="251"/>
      <c r="G27" s="249"/>
      <c r="H27" s="250"/>
      <c r="I27" s="250"/>
      <c r="J27" s="250"/>
      <c r="K27" s="251"/>
    </row>
    <row r="28" spans="1:16" ht="13.15" customHeight="1">
      <c r="A28" s="249"/>
      <c r="B28" s="250"/>
      <c r="C28" s="251"/>
      <c r="D28" s="249"/>
      <c r="E28" s="250"/>
      <c r="F28" s="251"/>
      <c r="G28" s="249"/>
      <c r="H28" s="250"/>
      <c r="I28" s="250"/>
      <c r="J28" s="250"/>
      <c r="K28" s="251"/>
    </row>
    <row r="29" spans="1:16" ht="13.15" customHeight="1">
      <c r="A29" s="249"/>
      <c r="B29" s="250"/>
      <c r="C29" s="251"/>
      <c r="D29" s="249"/>
      <c r="E29" s="250"/>
      <c r="F29" s="251"/>
      <c r="G29" s="249"/>
      <c r="H29" s="250"/>
      <c r="I29" s="250"/>
      <c r="J29" s="250"/>
      <c r="K29" s="251"/>
    </row>
    <row r="30" spans="1:16" ht="13.15" customHeight="1">
      <c r="A30" s="249"/>
      <c r="B30" s="250"/>
      <c r="C30" s="251"/>
      <c r="D30" s="249"/>
      <c r="E30" s="250"/>
      <c r="F30" s="251"/>
      <c r="G30" s="249"/>
      <c r="H30" s="250"/>
      <c r="I30" s="250"/>
      <c r="J30" s="250"/>
      <c r="K30" s="251"/>
    </row>
    <row r="31" spans="1:16" ht="13.15" customHeight="1">
      <c r="A31" s="249"/>
      <c r="B31" s="250"/>
      <c r="C31" s="251"/>
      <c r="D31" s="249"/>
      <c r="E31" s="250"/>
      <c r="F31" s="251"/>
      <c r="G31" s="249"/>
      <c r="H31" s="250"/>
      <c r="I31" s="250"/>
      <c r="J31" s="250"/>
      <c r="K31" s="251"/>
      <c r="N31" s="29"/>
    </row>
    <row r="32" spans="1:16" ht="13.15" customHeight="1">
      <c r="A32" s="249"/>
      <c r="B32" s="250"/>
      <c r="C32" s="251"/>
      <c r="D32" s="249"/>
      <c r="E32" s="250"/>
      <c r="F32" s="251"/>
      <c r="G32" s="249"/>
      <c r="H32" s="250"/>
      <c r="I32" s="250"/>
      <c r="J32" s="250"/>
      <c r="K32" s="251"/>
    </row>
    <row r="33" spans="1:14" ht="13.15" customHeight="1">
      <c r="A33" s="249"/>
      <c r="B33" s="250"/>
      <c r="C33" s="251"/>
      <c r="D33" s="249"/>
      <c r="E33" s="250"/>
      <c r="F33" s="251"/>
      <c r="G33" s="249"/>
      <c r="H33" s="250"/>
      <c r="I33" s="250"/>
      <c r="J33" s="250"/>
      <c r="K33" s="251"/>
      <c r="N33" s="29"/>
    </row>
    <row r="34" spans="1:14" ht="13.15" customHeight="1">
      <c r="A34" s="249"/>
      <c r="B34" s="250"/>
      <c r="C34" s="251"/>
      <c r="D34" s="249"/>
      <c r="E34" s="250"/>
      <c r="F34" s="251"/>
      <c r="G34" s="249"/>
      <c r="H34" s="250"/>
      <c r="I34" s="250"/>
      <c r="J34" s="250"/>
      <c r="K34" s="251"/>
    </row>
    <row r="35" spans="1:14" ht="13.15" customHeight="1">
      <c r="A35" s="249"/>
      <c r="B35" s="250"/>
      <c r="C35" s="251"/>
      <c r="D35" s="249"/>
      <c r="E35" s="250"/>
      <c r="F35" s="251"/>
      <c r="G35" s="249"/>
      <c r="H35" s="250"/>
      <c r="I35" s="250"/>
      <c r="J35" s="250"/>
      <c r="K35" s="251"/>
    </row>
    <row r="36" spans="1:14" ht="12.75" customHeight="1">
      <c r="A36" s="249"/>
      <c r="B36" s="250"/>
      <c r="C36" s="251"/>
      <c r="D36" s="249"/>
      <c r="E36" s="250"/>
      <c r="F36" s="251"/>
      <c r="G36" s="249"/>
      <c r="H36" s="250"/>
      <c r="I36" s="250"/>
      <c r="J36" s="250"/>
      <c r="K36" s="251"/>
    </row>
    <row r="37" spans="1:14" ht="12.75" customHeight="1">
      <c r="A37" s="249"/>
      <c r="B37" s="250"/>
      <c r="C37" s="251"/>
      <c r="D37" s="249"/>
      <c r="E37" s="250"/>
      <c r="F37" s="251"/>
      <c r="G37" s="249"/>
      <c r="H37" s="250"/>
      <c r="I37" s="250"/>
      <c r="J37" s="250"/>
      <c r="K37" s="251"/>
    </row>
    <row r="38" spans="1:14" ht="12.75" customHeight="1">
      <c r="A38" s="249"/>
      <c r="B38" s="250"/>
      <c r="C38" s="251"/>
      <c r="D38" s="249"/>
      <c r="E38" s="250"/>
      <c r="F38" s="251"/>
      <c r="G38" s="249"/>
      <c r="H38" s="250"/>
      <c r="I38" s="250"/>
      <c r="J38" s="250"/>
      <c r="K38" s="251"/>
      <c r="N38" s="29"/>
    </row>
    <row r="39" spans="1:14" ht="12.75" customHeight="1">
      <c r="A39" s="249"/>
      <c r="B39" s="250"/>
      <c r="C39" s="251"/>
      <c r="D39" s="249"/>
      <c r="E39" s="250"/>
      <c r="F39" s="251"/>
      <c r="G39" s="249"/>
      <c r="H39" s="250"/>
      <c r="I39" s="250"/>
      <c r="J39" s="250"/>
      <c r="K39" s="251"/>
      <c r="N39" s="29"/>
    </row>
    <row r="40" spans="1:14" ht="12.75" customHeight="1">
      <c r="A40" s="249"/>
      <c r="B40" s="250"/>
      <c r="C40" s="251"/>
      <c r="D40" s="249"/>
      <c r="E40" s="250"/>
      <c r="F40" s="251"/>
      <c r="G40" s="249"/>
      <c r="H40" s="250"/>
      <c r="I40" s="250"/>
      <c r="J40" s="250"/>
      <c r="K40" s="251"/>
    </row>
    <row r="41" spans="1:14" ht="12.75" customHeight="1">
      <c r="A41" s="249"/>
      <c r="B41" s="250"/>
      <c r="C41" s="251"/>
      <c r="D41" s="249"/>
      <c r="E41" s="250"/>
      <c r="F41" s="251"/>
      <c r="G41" s="249"/>
      <c r="H41" s="250"/>
      <c r="I41" s="250"/>
      <c r="J41" s="250"/>
      <c r="K41" s="251"/>
    </row>
    <row r="42" spans="1:14" ht="12.75" customHeight="1">
      <c r="A42" s="249"/>
      <c r="B42" s="250"/>
      <c r="C42" s="251"/>
      <c r="D42" s="249"/>
      <c r="E42" s="250"/>
      <c r="F42" s="251"/>
      <c r="G42" s="249"/>
      <c r="H42" s="250"/>
      <c r="I42" s="250"/>
      <c r="J42" s="250"/>
      <c r="K42" s="251"/>
    </row>
    <row r="43" spans="1:14" ht="13.15" customHeight="1">
      <c r="A43" s="249"/>
      <c r="B43" s="250"/>
      <c r="C43" s="251"/>
      <c r="D43" s="249"/>
      <c r="E43" s="250"/>
      <c r="F43" s="251"/>
      <c r="G43" s="249"/>
      <c r="H43" s="250"/>
      <c r="I43" s="250"/>
      <c r="J43" s="250"/>
      <c r="K43" s="251"/>
    </row>
    <row r="44" spans="1:14" ht="13.15" customHeight="1">
      <c r="A44" s="252"/>
      <c r="B44" s="237"/>
      <c r="C44" s="253"/>
      <c r="D44" s="252"/>
      <c r="E44" s="237"/>
      <c r="F44" s="253"/>
      <c r="G44" s="252"/>
      <c r="H44" s="237"/>
      <c r="I44" s="237"/>
      <c r="J44" s="237"/>
      <c r="K44" s="253"/>
      <c r="N44" s="29"/>
    </row>
    <row r="45" spans="1:14" ht="13.15" customHeight="1">
      <c r="A45" s="228" t="s">
        <v>49</v>
      </c>
      <c r="B45" s="263"/>
      <c r="C45" s="263"/>
      <c r="D45" s="263"/>
      <c r="E45" s="263"/>
      <c r="F45" s="263"/>
      <c r="G45" s="263"/>
      <c r="H45" s="263"/>
      <c r="I45" s="263"/>
      <c r="J45" s="263"/>
      <c r="K45" s="264"/>
    </row>
    <row r="46" spans="1:14" ht="13.15" customHeight="1">
      <c r="A46" s="260" t="s">
        <v>213</v>
      </c>
      <c r="B46" s="261"/>
      <c r="C46" s="261"/>
      <c r="D46" s="261"/>
      <c r="E46" s="261"/>
      <c r="F46" s="261"/>
      <c r="G46" s="261"/>
      <c r="H46" s="261"/>
      <c r="I46" s="261"/>
      <c r="J46" s="261"/>
      <c r="K46" s="262"/>
      <c r="N46" s="56"/>
    </row>
    <row r="47" spans="1:14" ht="13.15" customHeight="1">
      <c r="A47" s="257" t="s">
        <v>214</v>
      </c>
      <c r="B47" s="258"/>
      <c r="C47" s="258"/>
      <c r="D47" s="258"/>
      <c r="E47" s="258"/>
      <c r="F47" s="258"/>
      <c r="G47" s="258"/>
      <c r="H47" s="258"/>
      <c r="I47" s="258"/>
      <c r="J47" s="258"/>
      <c r="K47" s="259"/>
      <c r="N47" s="56"/>
    </row>
    <row r="48" spans="1:14" ht="13.15" customHeight="1">
      <c r="A48" s="257" t="s">
        <v>215</v>
      </c>
      <c r="B48" s="258"/>
      <c r="C48" s="258"/>
      <c r="D48" s="258"/>
      <c r="E48" s="258"/>
      <c r="F48" s="258"/>
      <c r="G48" s="258"/>
      <c r="H48" s="258"/>
      <c r="I48" s="258"/>
      <c r="J48" s="258"/>
      <c r="K48" s="259"/>
      <c r="N48" s="56"/>
    </row>
    <row r="49" spans="1:14" ht="13.15" customHeight="1">
      <c r="A49" s="257" t="s">
        <v>216</v>
      </c>
      <c r="B49" s="258"/>
      <c r="C49" s="258"/>
      <c r="D49" s="258"/>
      <c r="E49" s="258"/>
      <c r="F49" s="258"/>
      <c r="G49" s="258"/>
      <c r="H49" s="258"/>
      <c r="I49" s="258"/>
      <c r="J49" s="258"/>
      <c r="K49" s="259"/>
      <c r="N49" s="56"/>
    </row>
    <row r="50" spans="1:14" ht="13.15" customHeight="1">
      <c r="A50" s="257" t="s">
        <v>217</v>
      </c>
      <c r="B50" s="258"/>
      <c r="C50" s="258"/>
      <c r="D50" s="258"/>
      <c r="E50" s="258"/>
      <c r="F50" s="258"/>
      <c r="G50" s="258"/>
      <c r="H50" s="258"/>
      <c r="I50" s="258"/>
      <c r="J50" s="258"/>
      <c r="K50" s="259"/>
      <c r="N50" s="56"/>
    </row>
    <row r="51" spans="1:14" ht="13.15" customHeight="1">
      <c r="A51" s="257" t="s">
        <v>159</v>
      </c>
      <c r="B51" s="258"/>
      <c r="C51" s="258"/>
      <c r="D51" s="258"/>
      <c r="E51" s="258"/>
      <c r="F51" s="258"/>
      <c r="G51" s="258"/>
      <c r="H51" s="258"/>
      <c r="I51" s="258"/>
      <c r="J51" s="258"/>
      <c r="K51" s="259"/>
      <c r="N51" s="56"/>
    </row>
    <row r="52" spans="1:14" ht="13.15" customHeight="1">
      <c r="A52" s="257" t="s">
        <v>157</v>
      </c>
      <c r="B52" s="258"/>
      <c r="C52" s="258"/>
      <c r="D52" s="258"/>
      <c r="E52" s="258"/>
      <c r="F52" s="258"/>
      <c r="G52" s="258"/>
      <c r="H52" s="258"/>
      <c r="I52" s="258"/>
      <c r="J52" s="258"/>
      <c r="K52" s="259"/>
      <c r="N52" s="56"/>
    </row>
    <row r="53" spans="1:14" ht="13.15" customHeight="1">
      <c r="A53" s="257" t="s">
        <v>218</v>
      </c>
      <c r="B53" s="258"/>
      <c r="C53" s="258"/>
      <c r="D53" s="258"/>
      <c r="E53" s="258"/>
      <c r="F53" s="258"/>
      <c r="G53" s="258"/>
      <c r="H53" s="258"/>
      <c r="I53" s="258"/>
      <c r="J53" s="258"/>
      <c r="K53" s="259"/>
      <c r="N53" s="56"/>
    </row>
    <row r="54" spans="1:14" ht="13.15" customHeight="1">
      <c r="A54" s="257" t="s">
        <v>219</v>
      </c>
      <c r="B54" s="258"/>
      <c r="C54" s="258"/>
      <c r="D54" s="258"/>
      <c r="E54" s="258"/>
      <c r="F54" s="258"/>
      <c r="G54" s="258"/>
      <c r="H54" s="258"/>
      <c r="I54" s="258"/>
      <c r="J54" s="258"/>
      <c r="K54" s="259"/>
      <c r="N54" s="56"/>
    </row>
    <row r="55" spans="1:14" ht="13.15" customHeight="1">
      <c r="A55" s="257"/>
      <c r="B55" s="258"/>
      <c r="C55" s="258"/>
      <c r="D55" s="258"/>
      <c r="E55" s="258"/>
      <c r="F55" s="258"/>
      <c r="G55" s="258"/>
      <c r="H55" s="258"/>
      <c r="I55" s="258"/>
      <c r="J55" s="258"/>
      <c r="K55" s="259"/>
      <c r="N55" s="56"/>
    </row>
    <row r="56" spans="1:14" ht="13.15" customHeight="1">
      <c r="A56" s="254" t="s">
        <v>158</v>
      </c>
      <c r="B56" s="255"/>
      <c r="C56" s="255"/>
      <c r="D56" s="255"/>
      <c r="E56" s="255"/>
      <c r="F56" s="255"/>
      <c r="G56" s="255"/>
      <c r="H56" s="255"/>
      <c r="I56" s="255"/>
      <c r="J56" s="255"/>
      <c r="K56" s="256"/>
      <c r="N56" s="56"/>
    </row>
    <row r="57" spans="1:14" ht="13.15" customHeight="1">
      <c r="A57" s="249"/>
      <c r="B57" s="250"/>
      <c r="C57" s="250"/>
      <c r="D57" s="250"/>
      <c r="E57" s="250"/>
      <c r="F57" s="250"/>
      <c r="G57" s="250"/>
      <c r="H57" s="250"/>
      <c r="I57" s="250"/>
      <c r="J57" s="250"/>
      <c r="K57" s="251"/>
    </row>
    <row r="58" spans="1:14" ht="13.15" customHeight="1">
      <c r="A58" s="272" t="s">
        <v>20</v>
      </c>
      <c r="B58" s="273"/>
      <c r="C58" s="273"/>
      <c r="D58" s="273"/>
      <c r="E58" s="273"/>
      <c r="F58" s="273"/>
      <c r="G58" s="273"/>
      <c r="H58" s="273"/>
      <c r="I58" s="273"/>
      <c r="J58" s="273"/>
      <c r="K58" s="274"/>
    </row>
    <row r="59" spans="1:14" ht="13.15" customHeight="1">
      <c r="A59" s="275"/>
      <c r="B59" s="275"/>
      <c r="C59" s="275"/>
      <c r="D59" s="275"/>
      <c r="E59" s="276"/>
      <c r="F59" s="276"/>
      <c r="G59" s="276"/>
      <c r="H59" s="276"/>
      <c r="I59" s="276"/>
      <c r="J59" s="276"/>
      <c r="K59" s="276"/>
    </row>
    <row r="60" spans="1:14" ht="13.15" customHeight="1">
      <c r="A60" s="269" t="s">
        <v>93</v>
      </c>
      <c r="B60" s="269"/>
      <c r="C60" s="269"/>
      <c r="D60" s="269"/>
      <c r="E60" s="270" t="s">
        <v>155</v>
      </c>
      <c r="F60" s="270"/>
      <c r="G60" s="270"/>
      <c r="H60" s="270"/>
      <c r="I60" s="270"/>
      <c r="J60" s="270"/>
      <c r="K60" s="270"/>
    </row>
    <row r="61" spans="1:14" ht="13.15" customHeight="1">
      <c r="A61" s="268" t="s">
        <v>94</v>
      </c>
      <c r="B61" s="269"/>
      <c r="C61" s="269"/>
      <c r="D61" s="269"/>
      <c r="E61" s="270" t="s">
        <v>156</v>
      </c>
      <c r="F61" s="270"/>
      <c r="G61" s="270"/>
      <c r="H61" s="270"/>
      <c r="I61" s="270"/>
      <c r="J61" s="270"/>
      <c r="K61" s="271"/>
    </row>
    <row r="62" spans="1:14" ht="13.15" customHeight="1">
      <c r="A62" s="268"/>
      <c r="B62" s="269"/>
      <c r="C62" s="269"/>
      <c r="D62" s="269"/>
      <c r="E62" s="270"/>
      <c r="F62" s="270"/>
      <c r="G62" s="270"/>
      <c r="H62" s="270"/>
      <c r="I62" s="270"/>
      <c r="J62" s="270"/>
      <c r="K62" s="271"/>
    </row>
    <row r="63" spans="1:14" ht="19.899999999999999" customHeight="1">
      <c r="A63" s="265" t="s">
        <v>68</v>
      </c>
      <c r="B63" s="266"/>
      <c r="C63" s="266"/>
      <c r="D63" s="266"/>
      <c r="E63" s="266"/>
      <c r="F63" s="266"/>
      <c r="G63" s="266"/>
      <c r="H63" s="266"/>
      <c r="I63" s="266"/>
      <c r="J63" s="266"/>
      <c r="K63" s="267"/>
    </row>
  </sheetData>
  <mergeCells count="48">
    <mergeCell ref="A57:K57"/>
    <mergeCell ref="A63:K63"/>
    <mergeCell ref="A62:D62"/>
    <mergeCell ref="E62:K62"/>
    <mergeCell ref="E61:K61"/>
    <mergeCell ref="A58:K58"/>
    <mergeCell ref="A61:D61"/>
    <mergeCell ref="A60:D60"/>
    <mergeCell ref="E60:K60"/>
    <mergeCell ref="A59:D59"/>
    <mergeCell ref="E59:K59"/>
    <mergeCell ref="G21:K21"/>
    <mergeCell ref="A22:C44"/>
    <mergeCell ref="D22:F44"/>
    <mergeCell ref="G22:K44"/>
    <mergeCell ref="A56:K56"/>
    <mergeCell ref="A54:K54"/>
    <mergeCell ref="A55:K55"/>
    <mergeCell ref="A46:K46"/>
    <mergeCell ref="A45:K45"/>
    <mergeCell ref="A47:K47"/>
    <mergeCell ref="A48:K48"/>
    <mergeCell ref="A49:K49"/>
    <mergeCell ref="A50:K50"/>
    <mergeCell ref="A51:K51"/>
    <mergeCell ref="A52:K52"/>
    <mergeCell ref="A53:K53"/>
    <mergeCell ref="B20:C20"/>
    <mergeCell ref="A21:C21"/>
    <mergeCell ref="D21:F21"/>
    <mergeCell ref="B10:C10"/>
    <mergeCell ref="B11:C11"/>
    <mergeCell ref="B12:C12"/>
    <mergeCell ref="B17:C17"/>
    <mergeCell ref="B18:C18"/>
    <mergeCell ref="B19:C19"/>
    <mergeCell ref="B13:C13"/>
    <mergeCell ref="B14:C14"/>
    <mergeCell ref="B15:C15"/>
    <mergeCell ref="B16:C16"/>
    <mergeCell ref="A9:C9"/>
    <mergeCell ref="A1:K1"/>
    <mergeCell ref="B3:C3"/>
    <mergeCell ref="B5:C5"/>
    <mergeCell ref="B4:C4"/>
    <mergeCell ref="B6:C6"/>
    <mergeCell ref="B8:C8"/>
    <mergeCell ref="B7:C7"/>
  </mergeCells>
  <phoneticPr fontId="30" type="noConversion"/>
  <pageMargins left="0.7" right="0.7" top="0.75" bottom="0.75" header="0.3" footer="0.3"/>
  <pageSetup scale="38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BE2CB-2ED2-47B8-99C6-A43CA1014FBC}">
  <dimension ref="A1:L53"/>
  <sheetViews>
    <sheetView topLeftCell="B1" zoomScale="115" zoomScaleNormal="115" zoomScaleSheetLayoutView="90" workbookViewId="0">
      <selection activeCell="G8" sqref="G8:L8"/>
    </sheetView>
  </sheetViews>
  <sheetFormatPr defaultColWidth="9.140625" defaultRowHeight="12.75"/>
  <cols>
    <col min="1" max="1" width="29.140625" style="74" bestFit="1" customWidth="1"/>
    <col min="2" max="2" width="27.5703125" style="74" bestFit="1" customWidth="1"/>
    <col min="3" max="3" width="26.42578125" style="74" bestFit="1" customWidth="1"/>
    <col min="4" max="4" width="25.5703125" style="74" bestFit="1" customWidth="1"/>
    <col min="5" max="5" width="25.7109375" style="74" customWidth="1"/>
    <col min="6" max="6" width="19" style="74" bestFit="1" customWidth="1"/>
    <col min="7" max="7" width="23.7109375" style="74" customWidth="1"/>
    <col min="8" max="8" width="27.5703125" style="74" bestFit="1" customWidth="1"/>
    <col min="9" max="9" width="26.42578125" style="74" bestFit="1" customWidth="1"/>
    <col min="10" max="10" width="25.5703125" style="74" bestFit="1" customWidth="1"/>
    <col min="11" max="11" width="25.7109375" style="74" customWidth="1"/>
    <col min="12" max="12" width="20.140625" style="74" bestFit="1" customWidth="1"/>
    <col min="13" max="16384" width="9.140625" style="74"/>
  </cols>
  <sheetData>
    <row r="1" spans="1:12" ht="38.25" customHeight="1">
      <c r="A1" s="278"/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</row>
    <row r="2" spans="1:12" ht="13.15" customHeight="1">
      <c r="A2" s="183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</row>
    <row r="3" spans="1:12" ht="13.15" customHeight="1">
      <c r="A3" s="101" t="s">
        <v>44</v>
      </c>
      <c r="B3" s="102" t="str">
        <f>'STYLE INFORMATION'!B3</f>
        <v>UP0821</v>
      </c>
      <c r="D3" s="103" t="s">
        <v>28</v>
      </c>
      <c r="E3" s="147">
        <f>'STYLE INFORMATION'!E5</f>
        <v>45715</v>
      </c>
      <c r="F3" s="103"/>
      <c r="G3" s="103"/>
      <c r="H3" s="102"/>
      <c r="J3" s="103"/>
      <c r="K3" s="147"/>
      <c r="L3" s="104" t="s">
        <v>32</v>
      </c>
    </row>
    <row r="4" spans="1:12" ht="13.15" customHeight="1">
      <c r="A4" s="101" t="s">
        <v>30</v>
      </c>
      <c r="B4" s="102" t="str">
        <f>'STYLE INFORMATION'!B4</f>
        <v>Winterton River</v>
      </c>
      <c r="D4" s="103"/>
      <c r="E4" s="102"/>
      <c r="G4" s="103"/>
      <c r="H4" s="102"/>
      <c r="J4" s="103"/>
      <c r="K4" s="102"/>
    </row>
    <row r="5" spans="1:12" ht="13.15" customHeight="1">
      <c r="A5" s="101" t="s">
        <v>31</v>
      </c>
      <c r="B5" s="102" t="str">
        <f>'STYLE INFORMATION'!B5</f>
        <v xml:space="preserve">Swim Short </v>
      </c>
      <c r="D5" s="103"/>
      <c r="E5" s="102"/>
      <c r="G5" s="103"/>
      <c r="H5" s="102"/>
      <c r="J5" s="103"/>
      <c r="K5" s="102"/>
    </row>
    <row r="6" spans="1:12" ht="13.15" customHeight="1">
      <c r="A6" s="105"/>
      <c r="D6" s="103"/>
      <c r="E6" s="102"/>
      <c r="J6" s="103"/>
      <c r="K6" s="102"/>
    </row>
    <row r="7" spans="1:12" ht="13.15" customHeight="1">
      <c r="A7" s="106"/>
      <c r="B7" s="107"/>
      <c r="C7" s="107"/>
      <c r="D7" s="107"/>
      <c r="E7" s="108"/>
      <c r="G7" s="184"/>
      <c r="H7" s="184"/>
      <c r="I7" s="184"/>
      <c r="J7" s="184"/>
      <c r="K7" s="103"/>
    </row>
    <row r="8" spans="1:12" ht="13.15" customHeight="1">
      <c r="A8" s="280" t="s">
        <v>207</v>
      </c>
      <c r="B8" s="281"/>
      <c r="C8" s="281"/>
      <c r="D8" s="281"/>
      <c r="E8" s="281"/>
      <c r="F8" s="282"/>
      <c r="G8" s="280" t="s">
        <v>208</v>
      </c>
      <c r="H8" s="281"/>
      <c r="I8" s="281"/>
      <c r="J8" s="281"/>
      <c r="K8" s="281"/>
      <c r="L8" s="282"/>
    </row>
    <row r="9" spans="1:12" ht="13.15" customHeight="1">
      <c r="A9" s="283"/>
      <c r="B9" s="284"/>
      <c r="C9" s="284"/>
      <c r="D9" s="284"/>
      <c r="E9" s="284"/>
      <c r="F9" s="285"/>
      <c r="G9" s="283"/>
      <c r="H9" s="284"/>
      <c r="I9" s="284"/>
      <c r="J9" s="284"/>
      <c r="K9" s="284"/>
      <c r="L9" s="285"/>
    </row>
    <row r="10" spans="1:12" ht="13.15" customHeight="1">
      <c r="A10" s="286"/>
      <c r="B10" s="287"/>
      <c r="C10" s="287"/>
      <c r="D10" s="287"/>
      <c r="E10" s="287"/>
      <c r="F10" s="288"/>
      <c r="G10" s="286"/>
      <c r="H10" s="287"/>
      <c r="I10" s="287"/>
      <c r="J10" s="287"/>
      <c r="K10" s="287"/>
      <c r="L10" s="288"/>
    </row>
    <row r="11" spans="1:12" ht="13.15" customHeight="1">
      <c r="A11" s="286"/>
      <c r="B11" s="287"/>
      <c r="C11" s="287"/>
      <c r="D11" s="287"/>
      <c r="E11" s="287"/>
      <c r="F11" s="288"/>
      <c r="G11" s="286"/>
      <c r="H11" s="287"/>
      <c r="I11" s="287"/>
      <c r="J11" s="287"/>
      <c r="K11" s="287"/>
      <c r="L11" s="288"/>
    </row>
    <row r="12" spans="1:12" ht="13.15" customHeight="1">
      <c r="A12" s="286"/>
      <c r="B12" s="287"/>
      <c r="C12" s="287"/>
      <c r="D12" s="287"/>
      <c r="E12" s="287"/>
      <c r="F12" s="288"/>
      <c r="G12" s="286"/>
      <c r="H12" s="287"/>
      <c r="I12" s="287"/>
      <c r="J12" s="287"/>
      <c r="K12" s="287"/>
      <c r="L12" s="288"/>
    </row>
    <row r="13" spans="1:12" ht="13.15" customHeight="1">
      <c r="A13" s="286"/>
      <c r="B13" s="287"/>
      <c r="C13" s="287"/>
      <c r="D13" s="287"/>
      <c r="E13" s="287"/>
      <c r="F13" s="288"/>
      <c r="G13" s="286"/>
      <c r="H13" s="287"/>
      <c r="I13" s="287"/>
      <c r="J13" s="287"/>
      <c r="K13" s="287"/>
      <c r="L13" s="288"/>
    </row>
    <row r="14" spans="1:12" ht="13.15" customHeight="1">
      <c r="A14" s="286"/>
      <c r="B14" s="287"/>
      <c r="C14" s="287"/>
      <c r="D14" s="287"/>
      <c r="E14" s="287"/>
      <c r="F14" s="288"/>
      <c r="G14" s="286"/>
      <c r="H14" s="287"/>
      <c r="I14" s="287"/>
      <c r="J14" s="287"/>
      <c r="K14" s="287"/>
      <c r="L14" s="288"/>
    </row>
    <row r="15" spans="1:12" ht="13.15" customHeight="1">
      <c r="A15" s="286"/>
      <c r="B15" s="287"/>
      <c r="C15" s="287"/>
      <c r="D15" s="287"/>
      <c r="E15" s="287"/>
      <c r="F15" s="288"/>
      <c r="G15" s="286"/>
      <c r="H15" s="287"/>
      <c r="I15" s="287"/>
      <c r="J15" s="287"/>
      <c r="K15" s="287"/>
      <c r="L15" s="288"/>
    </row>
    <row r="16" spans="1:12" ht="13.15" customHeight="1">
      <c r="A16" s="286"/>
      <c r="B16" s="287"/>
      <c r="C16" s="287"/>
      <c r="D16" s="287"/>
      <c r="E16" s="287"/>
      <c r="F16" s="288"/>
      <c r="G16" s="286"/>
      <c r="H16" s="287"/>
      <c r="I16" s="287"/>
      <c r="J16" s="287"/>
      <c r="K16" s="287"/>
      <c r="L16" s="288"/>
    </row>
    <row r="17" spans="1:12" ht="13.15" customHeight="1">
      <c r="A17" s="286"/>
      <c r="B17" s="287"/>
      <c r="C17" s="287"/>
      <c r="D17" s="287"/>
      <c r="E17" s="287"/>
      <c r="F17" s="288"/>
      <c r="G17" s="286"/>
      <c r="H17" s="287"/>
      <c r="I17" s="287"/>
      <c r="J17" s="287"/>
      <c r="K17" s="287"/>
      <c r="L17" s="288"/>
    </row>
    <row r="18" spans="1:12" ht="13.15" customHeight="1">
      <c r="A18" s="286"/>
      <c r="B18" s="287"/>
      <c r="C18" s="287"/>
      <c r="D18" s="287"/>
      <c r="E18" s="287"/>
      <c r="F18" s="288"/>
      <c r="G18" s="286"/>
      <c r="H18" s="287"/>
      <c r="I18" s="287"/>
      <c r="J18" s="287"/>
      <c r="K18" s="287"/>
      <c r="L18" s="288"/>
    </row>
    <row r="19" spans="1:12" ht="13.15" customHeight="1">
      <c r="A19" s="286"/>
      <c r="B19" s="287"/>
      <c r="C19" s="287"/>
      <c r="D19" s="287"/>
      <c r="E19" s="287"/>
      <c r="F19" s="288"/>
      <c r="G19" s="286"/>
      <c r="H19" s="287"/>
      <c r="I19" s="287"/>
      <c r="J19" s="287"/>
      <c r="K19" s="287"/>
      <c r="L19" s="288"/>
    </row>
    <row r="20" spans="1:12" ht="13.15" customHeight="1">
      <c r="A20" s="286"/>
      <c r="B20" s="287"/>
      <c r="C20" s="287"/>
      <c r="D20" s="287"/>
      <c r="E20" s="287"/>
      <c r="F20" s="288"/>
      <c r="G20" s="286"/>
      <c r="H20" s="287"/>
      <c r="I20" s="287"/>
      <c r="J20" s="287"/>
      <c r="K20" s="287"/>
      <c r="L20" s="288"/>
    </row>
    <row r="21" spans="1:12" ht="13.15" customHeight="1">
      <c r="A21" s="286"/>
      <c r="B21" s="287"/>
      <c r="C21" s="287"/>
      <c r="D21" s="287"/>
      <c r="E21" s="287"/>
      <c r="F21" s="288"/>
      <c r="G21" s="286"/>
      <c r="H21" s="287"/>
      <c r="I21" s="287"/>
      <c r="J21" s="287"/>
      <c r="K21" s="287"/>
      <c r="L21" s="288"/>
    </row>
    <row r="22" spans="1:12" ht="13.15" customHeight="1">
      <c r="A22" s="289"/>
      <c r="B22" s="290"/>
      <c r="C22" s="290"/>
      <c r="D22" s="290"/>
      <c r="E22" s="290"/>
      <c r="F22" s="291"/>
      <c r="G22" s="289"/>
      <c r="H22" s="290"/>
      <c r="I22" s="290"/>
      <c r="J22" s="290"/>
      <c r="K22" s="290"/>
      <c r="L22" s="291"/>
    </row>
    <row r="23" spans="1:12" ht="13.15" customHeight="1">
      <c r="A23" s="110" t="s">
        <v>51</v>
      </c>
      <c r="B23" s="111" t="s">
        <v>41</v>
      </c>
      <c r="C23" s="110" t="s">
        <v>17</v>
      </c>
      <c r="D23" s="110" t="s">
        <v>148</v>
      </c>
      <c r="E23" s="111" t="s">
        <v>53</v>
      </c>
      <c r="F23" s="111" t="s">
        <v>18</v>
      </c>
      <c r="G23" s="110" t="s">
        <v>51</v>
      </c>
      <c r="H23" s="111" t="s">
        <v>41</v>
      </c>
      <c r="I23" s="110" t="s">
        <v>17</v>
      </c>
      <c r="J23" s="110" t="s">
        <v>148</v>
      </c>
      <c r="K23" s="111" t="s">
        <v>53</v>
      </c>
      <c r="L23" s="111" t="s">
        <v>18</v>
      </c>
    </row>
    <row r="24" spans="1:12" ht="13.15" customHeight="1">
      <c r="A24" s="30" t="s">
        <v>160</v>
      </c>
      <c r="B24" s="74" t="s">
        <v>207</v>
      </c>
      <c r="C24" s="149" t="s">
        <v>284</v>
      </c>
      <c r="D24" s="74" t="s">
        <v>226</v>
      </c>
      <c r="E24" s="74" t="s">
        <v>152</v>
      </c>
      <c r="F24" s="112" t="s">
        <v>163</v>
      </c>
      <c r="G24" s="30" t="s">
        <v>160</v>
      </c>
      <c r="H24" s="74" t="s">
        <v>208</v>
      </c>
      <c r="I24" s="149" t="s">
        <v>279</v>
      </c>
      <c r="J24" s="74" t="s">
        <v>226</v>
      </c>
      <c r="K24" s="74" t="s">
        <v>152</v>
      </c>
      <c r="L24" s="112" t="s">
        <v>163</v>
      </c>
    </row>
    <row r="25" spans="1:12" ht="13.15" customHeight="1">
      <c r="A25" s="191" t="s">
        <v>227</v>
      </c>
      <c r="B25" s="74" t="s">
        <v>228</v>
      </c>
      <c r="C25" s="74" t="s">
        <v>230</v>
      </c>
      <c r="D25" s="74" t="s">
        <v>229</v>
      </c>
      <c r="E25" s="74" t="s">
        <v>152</v>
      </c>
      <c r="F25" s="112" t="s">
        <v>164</v>
      </c>
      <c r="G25" s="191" t="s">
        <v>227</v>
      </c>
      <c r="H25" s="74" t="s">
        <v>249</v>
      </c>
      <c r="I25" s="74" t="s">
        <v>118</v>
      </c>
      <c r="J25" s="74" t="s">
        <v>250</v>
      </c>
      <c r="K25" s="74" t="s">
        <v>152</v>
      </c>
      <c r="L25" s="112" t="s">
        <v>164</v>
      </c>
    </row>
    <row r="26" spans="1:12" ht="13.15" customHeight="1">
      <c r="A26" s="189" t="s">
        <v>161</v>
      </c>
      <c r="B26" s="74" t="s">
        <v>231</v>
      </c>
      <c r="C26" s="74" t="s">
        <v>230</v>
      </c>
      <c r="D26" s="74" t="s">
        <v>229</v>
      </c>
      <c r="E26" s="74" t="s">
        <v>152</v>
      </c>
      <c r="F26" s="112" t="s">
        <v>164</v>
      </c>
      <c r="G26" s="189" t="s">
        <v>161</v>
      </c>
      <c r="H26" s="74" t="s">
        <v>245</v>
      </c>
      <c r="I26" s="74" t="s">
        <v>118</v>
      </c>
      <c r="J26" s="74" t="s">
        <v>250</v>
      </c>
      <c r="K26" s="74" t="s">
        <v>152</v>
      </c>
      <c r="L26" s="112" t="s">
        <v>164</v>
      </c>
    </row>
    <row r="27" spans="1:12" ht="13.15" customHeight="1">
      <c r="A27" s="175" t="s">
        <v>162</v>
      </c>
      <c r="B27" s="74" t="s">
        <v>232</v>
      </c>
      <c r="C27" s="74" t="s">
        <v>233</v>
      </c>
      <c r="D27" s="74" t="s">
        <v>165</v>
      </c>
      <c r="E27" s="74" t="s">
        <v>167</v>
      </c>
      <c r="F27" s="112"/>
      <c r="G27" s="175" t="s">
        <v>162</v>
      </c>
      <c r="H27" s="74" t="s">
        <v>246</v>
      </c>
      <c r="I27" s="74" t="s">
        <v>252</v>
      </c>
      <c r="J27" s="74" t="s">
        <v>165</v>
      </c>
      <c r="K27" s="74" t="s">
        <v>167</v>
      </c>
      <c r="L27" s="112"/>
    </row>
    <row r="28" spans="1:12" ht="13.15" customHeight="1">
      <c r="A28" s="30" t="s">
        <v>220</v>
      </c>
      <c r="B28" s="74" t="s">
        <v>234</v>
      </c>
      <c r="C28" s="149" t="s">
        <v>284</v>
      </c>
      <c r="D28" s="74" t="s">
        <v>226</v>
      </c>
      <c r="E28" s="74" t="s">
        <v>152</v>
      </c>
      <c r="F28" s="112" t="s">
        <v>163</v>
      </c>
      <c r="G28" s="30" t="s">
        <v>220</v>
      </c>
      <c r="H28" s="74" t="s">
        <v>247</v>
      </c>
      <c r="I28" s="149" t="s">
        <v>279</v>
      </c>
      <c r="J28" s="74" t="s">
        <v>226</v>
      </c>
      <c r="K28" s="74" t="s">
        <v>152</v>
      </c>
      <c r="L28" s="112" t="s">
        <v>163</v>
      </c>
    </row>
    <row r="29" spans="1:12" ht="13.15" customHeight="1">
      <c r="A29" s="30" t="s">
        <v>221</v>
      </c>
      <c r="B29" s="74" t="s">
        <v>234</v>
      </c>
      <c r="C29" s="149" t="s">
        <v>284</v>
      </c>
      <c r="D29" s="74" t="s">
        <v>226</v>
      </c>
      <c r="E29" s="74" t="s">
        <v>152</v>
      </c>
      <c r="F29" s="112" t="s">
        <v>163</v>
      </c>
      <c r="G29" s="30" t="s">
        <v>221</v>
      </c>
      <c r="H29" s="74" t="s">
        <v>247</v>
      </c>
      <c r="I29" s="149" t="s">
        <v>279</v>
      </c>
      <c r="J29" s="74" t="s">
        <v>226</v>
      </c>
      <c r="K29" s="74" t="s">
        <v>152</v>
      </c>
      <c r="L29" s="112" t="s">
        <v>163</v>
      </c>
    </row>
    <row r="30" spans="1:12" ht="13.15" customHeight="1">
      <c r="A30" s="188" t="s">
        <v>222</v>
      </c>
      <c r="B30" s="74" t="s">
        <v>228</v>
      </c>
      <c r="C30" s="74" t="s">
        <v>230</v>
      </c>
      <c r="D30" s="74" t="s">
        <v>229</v>
      </c>
      <c r="E30" s="74" t="s">
        <v>152</v>
      </c>
      <c r="F30" s="112" t="s">
        <v>164</v>
      </c>
      <c r="G30" s="188" t="s">
        <v>222</v>
      </c>
      <c r="H30" s="74" t="s">
        <v>248</v>
      </c>
      <c r="I30" s="74" t="s">
        <v>118</v>
      </c>
      <c r="J30" s="74" t="s">
        <v>250</v>
      </c>
      <c r="K30" s="74" t="s">
        <v>152</v>
      </c>
      <c r="L30" s="112" t="s">
        <v>164</v>
      </c>
    </row>
    <row r="31" spans="1:12" ht="13.15" customHeight="1">
      <c r="A31" s="113"/>
      <c r="F31" s="112"/>
      <c r="G31" s="113"/>
      <c r="L31" s="112"/>
    </row>
    <row r="32" spans="1:12" ht="13.15" customHeight="1">
      <c r="A32" s="111" t="s">
        <v>52</v>
      </c>
      <c r="B32" s="169" t="s">
        <v>41</v>
      </c>
      <c r="C32" s="169" t="s">
        <v>54</v>
      </c>
      <c r="D32" s="169" t="s">
        <v>53</v>
      </c>
      <c r="E32" s="169" t="s">
        <v>18</v>
      </c>
      <c r="F32" s="169" t="s">
        <v>23</v>
      </c>
      <c r="G32" s="111" t="s">
        <v>52</v>
      </c>
      <c r="H32" s="169" t="s">
        <v>41</v>
      </c>
      <c r="I32" s="169" t="s">
        <v>54</v>
      </c>
      <c r="J32" s="169" t="s">
        <v>53</v>
      </c>
      <c r="K32" s="169" t="s">
        <v>18</v>
      </c>
      <c r="L32" s="169" t="s">
        <v>23</v>
      </c>
    </row>
    <row r="33" spans="1:12" ht="13.15" customHeight="1">
      <c r="A33" s="10" t="s">
        <v>168</v>
      </c>
      <c r="B33" s="171" t="s">
        <v>235</v>
      </c>
      <c r="C33" s="171" t="s">
        <v>236</v>
      </c>
      <c r="D33" s="171" t="s">
        <v>174</v>
      </c>
      <c r="E33" s="171" t="s">
        <v>175</v>
      </c>
      <c r="F33" s="170"/>
      <c r="G33" s="10" t="s">
        <v>168</v>
      </c>
      <c r="H33" s="171" t="s">
        <v>235</v>
      </c>
      <c r="I33" s="171" t="s">
        <v>236</v>
      </c>
      <c r="J33" s="171" t="s">
        <v>174</v>
      </c>
      <c r="K33" s="171" t="s">
        <v>175</v>
      </c>
      <c r="L33" s="170"/>
    </row>
    <row r="34" spans="1:12" ht="13.15" customHeight="1">
      <c r="A34" s="30" t="s">
        <v>169</v>
      </c>
      <c r="B34" s="172" t="s">
        <v>235</v>
      </c>
      <c r="C34" s="172" t="s">
        <v>236</v>
      </c>
      <c r="D34" s="172" t="s">
        <v>237</v>
      </c>
      <c r="E34" s="172" t="s">
        <v>175</v>
      </c>
      <c r="F34" s="123"/>
      <c r="G34" s="30" t="s">
        <v>169</v>
      </c>
      <c r="H34" s="172" t="s">
        <v>235</v>
      </c>
      <c r="I34" s="172" t="s">
        <v>236</v>
      </c>
      <c r="J34" s="172" t="s">
        <v>237</v>
      </c>
      <c r="K34" s="172" t="s">
        <v>175</v>
      </c>
      <c r="L34" s="123"/>
    </row>
    <row r="35" spans="1:12" ht="89.25">
      <c r="A35" s="190" t="s">
        <v>170</v>
      </c>
      <c r="B35" s="172" t="s">
        <v>238</v>
      </c>
      <c r="C35" s="226" t="s">
        <v>290</v>
      </c>
      <c r="D35" s="172"/>
      <c r="E35" s="172"/>
      <c r="F35" s="123"/>
      <c r="G35" s="190" t="s">
        <v>170</v>
      </c>
      <c r="H35" s="172" t="s">
        <v>251</v>
      </c>
      <c r="I35" s="226" t="s">
        <v>289</v>
      </c>
      <c r="J35" s="172"/>
      <c r="K35" s="172"/>
      <c r="L35" s="123"/>
    </row>
    <row r="36" spans="1:12" ht="13.15" customHeight="1">
      <c r="A36" s="10" t="s">
        <v>282</v>
      </c>
      <c r="B36" s="192" t="s">
        <v>286</v>
      </c>
      <c r="C36" s="17"/>
      <c r="D36" s="172"/>
      <c r="E36" s="172"/>
      <c r="F36" s="123"/>
      <c r="G36" s="10" t="s">
        <v>282</v>
      </c>
      <c r="H36" s="192" t="s">
        <v>286</v>
      </c>
      <c r="I36" s="17"/>
      <c r="J36" s="172"/>
      <c r="K36" s="172"/>
      <c r="L36" s="123"/>
    </row>
    <row r="37" spans="1:12" ht="13.15" customHeight="1">
      <c r="A37" s="30" t="s">
        <v>223</v>
      </c>
      <c r="B37" s="172" t="s">
        <v>166</v>
      </c>
      <c r="C37" s="172" t="s">
        <v>283</v>
      </c>
      <c r="D37" s="17" t="s">
        <v>101</v>
      </c>
      <c r="E37" s="172" t="s">
        <v>119</v>
      </c>
      <c r="F37" s="123"/>
      <c r="G37" s="30" t="s">
        <v>223</v>
      </c>
      <c r="H37" s="172" t="s">
        <v>244</v>
      </c>
      <c r="I37" s="173" t="s">
        <v>280</v>
      </c>
      <c r="J37" s="17" t="s">
        <v>101</v>
      </c>
      <c r="K37" s="172" t="s">
        <v>119</v>
      </c>
      <c r="L37" s="123"/>
    </row>
    <row r="38" spans="1:12" ht="13.15" customHeight="1">
      <c r="A38" s="30" t="s">
        <v>171</v>
      </c>
      <c r="B38" s="172" t="s">
        <v>207</v>
      </c>
      <c r="C38" s="173" t="s">
        <v>66</v>
      </c>
      <c r="D38" t="s">
        <v>100</v>
      </c>
      <c r="E38" s="172" t="s">
        <v>119</v>
      </c>
      <c r="F38" s="123"/>
      <c r="G38" s="30" t="s">
        <v>171</v>
      </c>
      <c r="H38" s="172" t="s">
        <v>285</v>
      </c>
      <c r="I38" s="173" t="s">
        <v>66</v>
      </c>
      <c r="J38" t="s">
        <v>100</v>
      </c>
      <c r="K38" s="172" t="s">
        <v>119</v>
      </c>
      <c r="L38" s="123"/>
    </row>
    <row r="39" spans="1:12" ht="13.15" customHeight="1">
      <c r="A39" s="30" t="s">
        <v>88</v>
      </c>
      <c r="B39" s="172" t="s">
        <v>207</v>
      </c>
      <c r="C39" s="173" t="s">
        <v>66</v>
      </c>
      <c r="D39" t="s">
        <v>101</v>
      </c>
      <c r="E39" s="172" t="s">
        <v>119</v>
      </c>
      <c r="F39" s="123"/>
      <c r="G39" s="30" t="s">
        <v>88</v>
      </c>
      <c r="H39" s="172" t="s">
        <v>285</v>
      </c>
      <c r="I39" s="173" t="s">
        <v>66</v>
      </c>
      <c r="J39" t="s">
        <v>101</v>
      </c>
      <c r="K39" s="172" t="s">
        <v>119</v>
      </c>
      <c r="L39" s="123"/>
    </row>
    <row r="40" spans="1:12" ht="13.15" customHeight="1">
      <c r="A40" s="30" t="s">
        <v>89</v>
      </c>
      <c r="B40" s="172" t="s">
        <v>207</v>
      </c>
      <c r="C40" s="173" t="s">
        <v>66</v>
      </c>
      <c r="D40" s="17" t="s">
        <v>101</v>
      </c>
      <c r="E40" s="172" t="s">
        <v>119</v>
      </c>
      <c r="F40" s="123"/>
      <c r="G40" s="30" t="s">
        <v>89</v>
      </c>
      <c r="H40" s="172" t="s">
        <v>285</v>
      </c>
      <c r="I40" s="173" t="s">
        <v>66</v>
      </c>
      <c r="J40" s="17" t="s">
        <v>101</v>
      </c>
      <c r="K40" s="172" t="s">
        <v>119</v>
      </c>
      <c r="L40" s="123"/>
    </row>
    <row r="41" spans="1:12" ht="13.15" customHeight="1">
      <c r="A41" s="30" t="s">
        <v>172</v>
      </c>
      <c r="B41" s="172" t="s">
        <v>166</v>
      </c>
      <c r="C41" s="192" t="s">
        <v>176</v>
      </c>
      <c r="D41" s="172"/>
      <c r="E41" s="172"/>
      <c r="F41" s="123"/>
      <c r="G41" s="30" t="s">
        <v>172</v>
      </c>
      <c r="H41" s="172" t="s">
        <v>244</v>
      </c>
      <c r="I41" s="192" t="s">
        <v>176</v>
      </c>
      <c r="J41" s="172"/>
      <c r="K41" s="172"/>
      <c r="L41" s="123"/>
    </row>
    <row r="42" spans="1:12" ht="13.15" customHeight="1">
      <c r="A42" s="30" t="s">
        <v>224</v>
      </c>
      <c r="B42" t="s">
        <v>239</v>
      </c>
      <c r="C42" s="17" t="s">
        <v>243</v>
      </c>
      <c r="D42" s="17" t="s">
        <v>241</v>
      </c>
      <c r="E42" s="172" t="s">
        <v>151</v>
      </c>
      <c r="F42" s="123"/>
      <c r="G42" s="30" t="s">
        <v>224</v>
      </c>
      <c r="H42" t="s">
        <v>239</v>
      </c>
      <c r="I42" s="17" t="s">
        <v>243</v>
      </c>
      <c r="J42" s="17" t="s">
        <v>241</v>
      </c>
      <c r="K42" s="172" t="s">
        <v>151</v>
      </c>
      <c r="L42" s="123"/>
    </row>
    <row r="43" spans="1:12" ht="13.15" customHeight="1">
      <c r="A43" s="30" t="s">
        <v>225</v>
      </c>
      <c r="B43" t="s">
        <v>240</v>
      </c>
      <c r="C43" s="17" t="s">
        <v>242</v>
      </c>
      <c r="D43" t="s">
        <v>100</v>
      </c>
      <c r="E43" s="172" t="s">
        <v>119</v>
      </c>
      <c r="F43" s="123"/>
      <c r="G43" s="30" t="s">
        <v>225</v>
      </c>
      <c r="H43" t="s">
        <v>240</v>
      </c>
      <c r="I43" s="17" t="s">
        <v>242</v>
      </c>
      <c r="J43" t="s">
        <v>100</v>
      </c>
      <c r="K43" s="172" t="s">
        <v>119</v>
      </c>
      <c r="L43" s="123"/>
    </row>
    <row r="44" spans="1:12" ht="13.15" customHeight="1">
      <c r="A44" s="30" t="s">
        <v>173</v>
      </c>
      <c r="B44" s="172" t="s">
        <v>166</v>
      </c>
      <c r="C44" s="192" t="s">
        <v>176</v>
      </c>
      <c r="D44" s="172"/>
      <c r="E44" s="172"/>
      <c r="F44" s="123"/>
      <c r="G44" s="30" t="s">
        <v>173</v>
      </c>
      <c r="H44" s="172" t="s">
        <v>244</v>
      </c>
      <c r="I44" s="192" t="s">
        <v>176</v>
      </c>
      <c r="J44" s="172"/>
      <c r="K44" s="172"/>
      <c r="L44" s="123"/>
    </row>
    <row r="45" spans="1:12" ht="13.5" customHeight="1">
      <c r="A45" s="114"/>
      <c r="B45" s="115"/>
      <c r="C45" s="116"/>
      <c r="D45" s="116"/>
      <c r="E45" s="116"/>
      <c r="F45" s="117"/>
      <c r="G45" s="114"/>
      <c r="H45" s="115"/>
      <c r="I45" s="116"/>
      <c r="J45" s="116"/>
      <c r="K45" s="116"/>
      <c r="L45" s="117"/>
    </row>
    <row r="46" spans="1:12" ht="13.15" customHeight="1">
      <c r="A46" s="280" t="s">
        <v>97</v>
      </c>
      <c r="B46" s="282"/>
      <c r="C46" s="280" t="s">
        <v>98</v>
      </c>
      <c r="D46" s="282"/>
      <c r="E46" s="280" t="s">
        <v>99</v>
      </c>
      <c r="F46" s="282"/>
      <c r="G46" s="280" t="s">
        <v>97</v>
      </c>
      <c r="H46" s="282"/>
      <c r="I46" s="280" t="s">
        <v>98</v>
      </c>
      <c r="J46" s="282"/>
      <c r="K46" s="280" t="s">
        <v>99</v>
      </c>
      <c r="L46" s="282"/>
    </row>
    <row r="47" spans="1:12" ht="12.75" customHeight="1">
      <c r="A47" s="118" t="str">
        <f>B24</f>
        <v>Teal</v>
      </c>
      <c r="B47" s="119"/>
      <c r="C47" s="105"/>
      <c r="D47" s="120"/>
      <c r="E47" s="121"/>
      <c r="F47" s="120"/>
      <c r="G47" s="118" t="str">
        <f>H24</f>
        <v>Sunset</v>
      </c>
      <c r="H47" s="119"/>
      <c r="I47" s="105"/>
      <c r="J47" s="120"/>
      <c r="K47" s="121"/>
      <c r="L47" s="120"/>
    </row>
    <row r="48" spans="1:12" ht="12.75" customHeight="1">
      <c r="A48" s="118"/>
      <c r="B48" s="120"/>
      <c r="C48" s="109"/>
      <c r="D48" s="122"/>
      <c r="E48" s="109"/>
      <c r="F48" s="123"/>
      <c r="G48" s="118"/>
      <c r="H48" s="120"/>
      <c r="I48" s="109"/>
      <c r="J48" s="122"/>
      <c r="K48" s="109"/>
      <c r="L48" s="123"/>
    </row>
    <row r="49" spans="1:12" ht="13.15" customHeight="1">
      <c r="A49" s="109"/>
      <c r="B49" s="122"/>
      <c r="C49" s="109"/>
      <c r="D49" s="122"/>
      <c r="E49" s="109"/>
      <c r="F49" s="123"/>
      <c r="G49" s="109"/>
      <c r="H49" s="122"/>
      <c r="I49" s="109"/>
      <c r="J49" s="122"/>
      <c r="K49" s="109"/>
      <c r="L49" s="123"/>
    </row>
    <row r="50" spans="1:12" ht="13.15" customHeight="1">
      <c r="A50" s="109"/>
      <c r="B50" s="122"/>
      <c r="C50" s="109"/>
      <c r="D50" s="122"/>
      <c r="E50" s="109"/>
      <c r="F50" s="123"/>
      <c r="G50" s="109"/>
      <c r="H50" s="122"/>
      <c r="I50" s="109"/>
      <c r="J50" s="122"/>
      <c r="K50" s="109"/>
      <c r="L50" s="123"/>
    </row>
    <row r="51" spans="1:12" ht="13.15" customHeight="1">
      <c r="A51" s="114"/>
      <c r="B51" s="124"/>
      <c r="C51" s="125"/>
      <c r="D51" s="124"/>
      <c r="E51" s="125"/>
      <c r="F51" s="126"/>
      <c r="G51" s="114"/>
      <c r="H51" s="124"/>
      <c r="I51" s="125"/>
      <c r="J51" s="124"/>
      <c r="K51" s="125"/>
      <c r="L51" s="126"/>
    </row>
    <row r="52" spans="1:12" ht="19.5" customHeight="1">
      <c r="A52" s="277" t="s">
        <v>68</v>
      </c>
      <c r="B52" s="277"/>
      <c r="C52" s="277"/>
      <c r="D52" s="277"/>
      <c r="E52" s="277"/>
      <c r="F52" s="277"/>
      <c r="G52" s="277" t="s">
        <v>68</v>
      </c>
      <c r="H52" s="277"/>
      <c r="I52" s="277"/>
      <c r="J52" s="277"/>
      <c r="K52" s="277"/>
      <c r="L52" s="277"/>
    </row>
    <row r="53" spans="1:12" ht="13.15" customHeight="1">
      <c r="A53" s="127"/>
      <c r="B53" s="127"/>
      <c r="C53" s="127"/>
      <c r="D53" s="127"/>
      <c r="E53" s="127"/>
      <c r="F53" s="127"/>
      <c r="G53" s="127"/>
      <c r="H53" s="127"/>
      <c r="I53" s="127"/>
      <c r="J53" s="127"/>
      <c r="K53" s="127"/>
      <c r="L53" s="127"/>
    </row>
  </sheetData>
  <mergeCells count="13">
    <mergeCell ref="G52:L52"/>
    <mergeCell ref="A1:L1"/>
    <mergeCell ref="G8:L8"/>
    <mergeCell ref="G9:L22"/>
    <mergeCell ref="G46:H46"/>
    <mergeCell ref="I46:J46"/>
    <mergeCell ref="K46:L46"/>
    <mergeCell ref="A52:F52"/>
    <mergeCell ref="A46:B46"/>
    <mergeCell ref="C46:D46"/>
    <mergeCell ref="E46:F46"/>
    <mergeCell ref="A8:F8"/>
    <mergeCell ref="A9:F22"/>
  </mergeCells>
  <pageMargins left="0.7" right="0.7" top="0.75" bottom="0.75" header="0.3" footer="0.3"/>
  <pageSetup scale="2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BB430-82EC-4F3C-AC8D-2A4EDA3A5054}">
  <dimension ref="A1:L53"/>
  <sheetViews>
    <sheetView tabSelected="1" topLeftCell="A32" zoomScale="115" zoomScaleNormal="115" zoomScaleSheetLayoutView="90" workbookViewId="0">
      <selection activeCell="I35" sqref="I35"/>
    </sheetView>
  </sheetViews>
  <sheetFormatPr defaultColWidth="9.140625" defaultRowHeight="12.75"/>
  <cols>
    <col min="1" max="1" width="29.140625" style="74" bestFit="1" customWidth="1"/>
    <col min="2" max="2" width="27.5703125" style="74" bestFit="1" customWidth="1"/>
    <col min="3" max="3" width="26.42578125" style="74" bestFit="1" customWidth="1"/>
    <col min="4" max="4" width="25.5703125" style="74" bestFit="1" customWidth="1"/>
    <col min="5" max="5" width="25.7109375" style="74" customWidth="1"/>
    <col min="6" max="6" width="19" style="74" bestFit="1" customWidth="1"/>
    <col min="7" max="7" width="23.7109375" style="74" customWidth="1"/>
    <col min="8" max="8" width="27.5703125" style="74" bestFit="1" customWidth="1"/>
    <col min="9" max="9" width="26.42578125" style="74" bestFit="1" customWidth="1"/>
    <col min="10" max="10" width="25.5703125" style="74" bestFit="1" customWidth="1"/>
    <col min="11" max="11" width="25.7109375" style="74" customWidth="1"/>
    <col min="12" max="12" width="14.7109375" style="74" customWidth="1"/>
    <col min="13" max="16384" width="9.140625" style="74"/>
  </cols>
  <sheetData>
    <row r="1" spans="1:12" ht="38.25" customHeight="1">
      <c r="A1" s="278"/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</row>
    <row r="2" spans="1:12" ht="13.15" customHeight="1">
      <c r="A2" s="183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</row>
    <row r="3" spans="1:12" ht="13.15" customHeight="1">
      <c r="A3" s="101" t="s">
        <v>44</v>
      </c>
      <c r="B3" s="102" t="str">
        <f>'STYLE INFORMATION'!B3</f>
        <v>UP0821</v>
      </c>
      <c r="D3" s="103" t="s">
        <v>28</v>
      </c>
      <c r="E3" s="147">
        <f>'STYLE INFORMATION'!E5</f>
        <v>45715</v>
      </c>
      <c r="F3" s="103"/>
      <c r="G3" s="103"/>
      <c r="H3" s="102"/>
      <c r="J3" s="103"/>
      <c r="K3" s="147"/>
      <c r="L3" s="104" t="s">
        <v>32</v>
      </c>
    </row>
    <row r="4" spans="1:12" ht="13.15" customHeight="1">
      <c r="A4" s="101" t="s">
        <v>30</v>
      </c>
      <c r="B4" s="102" t="str">
        <f>'STYLE INFORMATION'!B4</f>
        <v>Winterton River</v>
      </c>
      <c r="D4" s="103"/>
      <c r="E4" s="102"/>
      <c r="G4" s="103"/>
      <c r="H4" s="102"/>
      <c r="J4" s="103"/>
      <c r="K4" s="102"/>
    </row>
    <row r="5" spans="1:12" ht="13.15" customHeight="1">
      <c r="A5" s="101" t="s">
        <v>31</v>
      </c>
      <c r="B5" s="102" t="str">
        <f>'STYLE INFORMATION'!B5</f>
        <v xml:space="preserve">Swim Short </v>
      </c>
      <c r="D5" s="103"/>
      <c r="E5" s="102"/>
      <c r="G5" s="103"/>
      <c r="H5" s="102"/>
      <c r="J5" s="103"/>
      <c r="K5" s="102"/>
    </row>
    <row r="6" spans="1:12" ht="13.15" customHeight="1">
      <c r="A6" s="105"/>
      <c r="D6" s="103"/>
      <c r="E6" s="102"/>
      <c r="J6" s="103"/>
      <c r="K6" s="102"/>
    </row>
    <row r="7" spans="1:12" ht="13.15" customHeight="1">
      <c r="A7" s="106"/>
      <c r="B7" s="107"/>
      <c r="C7" s="107"/>
      <c r="D7" s="107"/>
      <c r="E7" s="108"/>
      <c r="G7" s="184"/>
      <c r="H7" s="184"/>
      <c r="I7" s="184"/>
      <c r="J7" s="184"/>
      <c r="K7" s="103"/>
    </row>
    <row r="8" spans="1:12" ht="13.15" customHeight="1">
      <c r="A8" s="280" t="s">
        <v>209</v>
      </c>
      <c r="B8" s="281"/>
      <c r="C8" s="281"/>
      <c r="D8" s="281"/>
      <c r="E8" s="281"/>
      <c r="F8" s="282"/>
      <c r="G8" s="280" t="s">
        <v>210</v>
      </c>
      <c r="H8" s="281"/>
      <c r="I8" s="281"/>
      <c r="J8" s="281"/>
      <c r="K8" s="281"/>
      <c r="L8" s="282"/>
    </row>
    <row r="9" spans="1:12" ht="13.15" customHeight="1">
      <c r="A9" s="283"/>
      <c r="B9" s="284"/>
      <c r="C9" s="284"/>
      <c r="D9" s="284"/>
      <c r="E9" s="284"/>
      <c r="F9" s="285"/>
      <c r="G9" s="283"/>
      <c r="H9" s="284"/>
      <c r="I9" s="284"/>
      <c r="J9" s="284"/>
      <c r="K9" s="284"/>
      <c r="L9" s="285"/>
    </row>
    <row r="10" spans="1:12" ht="13.15" customHeight="1">
      <c r="A10" s="286"/>
      <c r="B10" s="287"/>
      <c r="C10" s="287"/>
      <c r="D10" s="287"/>
      <c r="E10" s="287"/>
      <c r="F10" s="288"/>
      <c r="G10" s="286"/>
      <c r="H10" s="287"/>
      <c r="I10" s="287"/>
      <c r="J10" s="287"/>
      <c r="K10" s="287"/>
      <c r="L10" s="288"/>
    </row>
    <row r="11" spans="1:12" ht="13.15" customHeight="1">
      <c r="A11" s="286"/>
      <c r="B11" s="287"/>
      <c r="C11" s="287"/>
      <c r="D11" s="287"/>
      <c r="E11" s="287"/>
      <c r="F11" s="288"/>
      <c r="G11" s="286"/>
      <c r="H11" s="287"/>
      <c r="I11" s="287"/>
      <c r="J11" s="287"/>
      <c r="K11" s="287"/>
      <c r="L11" s="288"/>
    </row>
    <row r="12" spans="1:12" ht="13.15" customHeight="1">
      <c r="A12" s="286"/>
      <c r="B12" s="287"/>
      <c r="C12" s="287"/>
      <c r="D12" s="287"/>
      <c r="E12" s="287"/>
      <c r="F12" s="288"/>
      <c r="G12" s="286"/>
      <c r="H12" s="287"/>
      <c r="I12" s="287"/>
      <c r="J12" s="287"/>
      <c r="K12" s="287"/>
      <c r="L12" s="288"/>
    </row>
    <row r="13" spans="1:12" ht="13.15" customHeight="1">
      <c r="A13" s="286"/>
      <c r="B13" s="287"/>
      <c r="C13" s="287"/>
      <c r="D13" s="287"/>
      <c r="E13" s="287"/>
      <c r="F13" s="288"/>
      <c r="G13" s="286"/>
      <c r="H13" s="287"/>
      <c r="I13" s="287"/>
      <c r="J13" s="287"/>
      <c r="K13" s="287"/>
      <c r="L13" s="288"/>
    </row>
    <row r="14" spans="1:12" ht="13.15" customHeight="1">
      <c r="A14" s="286"/>
      <c r="B14" s="287"/>
      <c r="C14" s="287"/>
      <c r="D14" s="287"/>
      <c r="E14" s="287"/>
      <c r="F14" s="288"/>
      <c r="G14" s="286"/>
      <c r="H14" s="287"/>
      <c r="I14" s="287"/>
      <c r="J14" s="287"/>
      <c r="K14" s="287"/>
      <c r="L14" s="288"/>
    </row>
    <row r="15" spans="1:12" ht="13.15" customHeight="1">
      <c r="A15" s="286"/>
      <c r="B15" s="287"/>
      <c r="C15" s="287"/>
      <c r="D15" s="287"/>
      <c r="E15" s="287"/>
      <c r="F15" s="288"/>
      <c r="G15" s="286"/>
      <c r="H15" s="287"/>
      <c r="I15" s="287"/>
      <c r="J15" s="287"/>
      <c r="K15" s="287"/>
      <c r="L15" s="288"/>
    </row>
    <row r="16" spans="1:12" ht="13.15" customHeight="1">
      <c r="A16" s="286"/>
      <c r="B16" s="287"/>
      <c r="C16" s="287"/>
      <c r="D16" s="287"/>
      <c r="E16" s="287"/>
      <c r="F16" s="288"/>
      <c r="G16" s="286"/>
      <c r="H16" s="287"/>
      <c r="I16" s="287"/>
      <c r="J16" s="287"/>
      <c r="K16" s="287"/>
      <c r="L16" s="288"/>
    </row>
    <row r="17" spans="1:12" ht="13.15" customHeight="1">
      <c r="A17" s="286"/>
      <c r="B17" s="287"/>
      <c r="C17" s="287"/>
      <c r="D17" s="287"/>
      <c r="E17" s="287"/>
      <c r="F17" s="288"/>
      <c r="G17" s="286"/>
      <c r="H17" s="287"/>
      <c r="I17" s="287"/>
      <c r="J17" s="287"/>
      <c r="K17" s="287"/>
      <c r="L17" s="288"/>
    </row>
    <row r="18" spans="1:12" ht="13.15" customHeight="1">
      <c r="A18" s="286"/>
      <c r="B18" s="287"/>
      <c r="C18" s="287"/>
      <c r="D18" s="287"/>
      <c r="E18" s="287"/>
      <c r="F18" s="288"/>
      <c r="G18" s="286"/>
      <c r="H18" s="287"/>
      <c r="I18" s="287"/>
      <c r="J18" s="287"/>
      <c r="K18" s="287"/>
      <c r="L18" s="288"/>
    </row>
    <row r="19" spans="1:12" ht="13.15" customHeight="1">
      <c r="A19" s="286"/>
      <c r="B19" s="287"/>
      <c r="C19" s="287"/>
      <c r="D19" s="287"/>
      <c r="E19" s="287"/>
      <c r="F19" s="288"/>
      <c r="G19" s="286"/>
      <c r="H19" s="287"/>
      <c r="I19" s="287"/>
      <c r="J19" s="287"/>
      <c r="K19" s="287"/>
      <c r="L19" s="288"/>
    </row>
    <row r="20" spans="1:12" ht="13.15" customHeight="1">
      <c r="A20" s="286"/>
      <c r="B20" s="287"/>
      <c r="C20" s="287"/>
      <c r="D20" s="287"/>
      <c r="E20" s="287"/>
      <c r="F20" s="288"/>
      <c r="G20" s="286"/>
      <c r="H20" s="287"/>
      <c r="I20" s="287"/>
      <c r="J20" s="287"/>
      <c r="K20" s="287"/>
      <c r="L20" s="288"/>
    </row>
    <row r="21" spans="1:12" ht="13.15" customHeight="1">
      <c r="A21" s="286"/>
      <c r="B21" s="287"/>
      <c r="C21" s="287"/>
      <c r="D21" s="287"/>
      <c r="E21" s="287"/>
      <c r="F21" s="288"/>
      <c r="G21" s="286"/>
      <c r="H21" s="287"/>
      <c r="I21" s="287"/>
      <c r="J21" s="287"/>
      <c r="K21" s="287"/>
      <c r="L21" s="288"/>
    </row>
    <row r="22" spans="1:12" ht="13.15" customHeight="1">
      <c r="A22" s="289"/>
      <c r="B22" s="290"/>
      <c r="C22" s="290"/>
      <c r="D22" s="290"/>
      <c r="E22" s="290"/>
      <c r="F22" s="291"/>
      <c r="G22" s="289"/>
      <c r="H22" s="290"/>
      <c r="I22" s="290"/>
      <c r="J22" s="290"/>
      <c r="K22" s="290"/>
      <c r="L22" s="291"/>
    </row>
    <row r="23" spans="1:12" ht="13.15" customHeight="1">
      <c r="A23" s="110" t="s">
        <v>51</v>
      </c>
      <c r="B23" s="111" t="s">
        <v>41</v>
      </c>
      <c r="C23" s="110" t="s">
        <v>17</v>
      </c>
      <c r="D23" s="110" t="s">
        <v>148</v>
      </c>
      <c r="E23" s="111" t="s">
        <v>53</v>
      </c>
      <c r="F23" s="111" t="s">
        <v>18</v>
      </c>
      <c r="G23" s="110" t="s">
        <v>51</v>
      </c>
      <c r="H23" s="111" t="s">
        <v>41</v>
      </c>
      <c r="I23" s="110" t="s">
        <v>17</v>
      </c>
      <c r="J23" s="110" t="s">
        <v>148</v>
      </c>
      <c r="K23" s="111" t="s">
        <v>53</v>
      </c>
      <c r="L23" s="111" t="s">
        <v>18</v>
      </c>
    </row>
    <row r="24" spans="1:12" ht="13.15" customHeight="1">
      <c r="A24" s="30" t="s">
        <v>160</v>
      </c>
      <c r="B24" s="74" t="s">
        <v>209</v>
      </c>
      <c r="C24" s="149" t="s">
        <v>279</v>
      </c>
      <c r="D24" s="74" t="s">
        <v>226</v>
      </c>
      <c r="E24" s="74" t="s">
        <v>152</v>
      </c>
      <c r="F24" s="112" t="s">
        <v>163</v>
      </c>
      <c r="G24" s="30" t="s">
        <v>160</v>
      </c>
      <c r="H24" s="74" t="s">
        <v>210</v>
      </c>
      <c r="I24" s="74" t="s">
        <v>275</v>
      </c>
      <c r="J24" s="74" t="s">
        <v>226</v>
      </c>
      <c r="K24" s="74" t="s">
        <v>152</v>
      </c>
      <c r="L24" s="112" t="s">
        <v>163</v>
      </c>
    </row>
    <row r="25" spans="1:12" ht="13.15" customHeight="1">
      <c r="A25" s="191" t="s">
        <v>227</v>
      </c>
      <c r="B25" s="74" t="s">
        <v>249</v>
      </c>
      <c r="C25" s="74" t="s">
        <v>118</v>
      </c>
      <c r="D25" s="74" t="s">
        <v>250</v>
      </c>
      <c r="E25" s="74" t="s">
        <v>152</v>
      </c>
      <c r="F25" s="112" t="s">
        <v>164</v>
      </c>
      <c r="G25" s="191" t="s">
        <v>227</v>
      </c>
      <c r="H25" s="74" t="s">
        <v>228</v>
      </c>
      <c r="I25" s="74" t="s">
        <v>230</v>
      </c>
      <c r="J25" s="74" t="s">
        <v>229</v>
      </c>
      <c r="K25" s="74" t="s">
        <v>152</v>
      </c>
      <c r="L25" s="112" t="s">
        <v>164</v>
      </c>
    </row>
    <row r="26" spans="1:12" ht="13.15" customHeight="1">
      <c r="A26" s="189" t="s">
        <v>161</v>
      </c>
      <c r="B26" s="74" t="s">
        <v>245</v>
      </c>
      <c r="C26" s="74" t="s">
        <v>118</v>
      </c>
      <c r="D26" s="74" t="s">
        <v>250</v>
      </c>
      <c r="E26" s="74" t="s">
        <v>152</v>
      </c>
      <c r="F26" s="112" t="s">
        <v>164</v>
      </c>
      <c r="G26" s="189" t="s">
        <v>161</v>
      </c>
      <c r="H26" s="74" t="s">
        <v>253</v>
      </c>
      <c r="I26" s="74" t="s">
        <v>230</v>
      </c>
      <c r="J26" s="74" t="s">
        <v>229</v>
      </c>
      <c r="K26" s="74" t="s">
        <v>152</v>
      </c>
      <c r="L26" s="112" t="s">
        <v>164</v>
      </c>
    </row>
    <row r="27" spans="1:12" ht="13.15" customHeight="1">
      <c r="A27" s="175" t="s">
        <v>162</v>
      </c>
      <c r="B27" s="74" t="s">
        <v>246</v>
      </c>
      <c r="C27" s="74" t="s">
        <v>252</v>
      </c>
      <c r="D27" s="74" t="s">
        <v>165</v>
      </c>
      <c r="E27" s="74" t="s">
        <v>167</v>
      </c>
      <c r="F27" s="112"/>
      <c r="G27" s="175" t="s">
        <v>162</v>
      </c>
      <c r="H27" s="74" t="s">
        <v>232</v>
      </c>
      <c r="I27" s="74" t="s">
        <v>233</v>
      </c>
      <c r="J27" s="74" t="s">
        <v>165</v>
      </c>
      <c r="K27" s="74" t="s">
        <v>167</v>
      </c>
      <c r="L27" s="112"/>
    </row>
    <row r="28" spans="1:12" ht="13.15" customHeight="1">
      <c r="A28" s="30" t="s">
        <v>220</v>
      </c>
      <c r="B28" s="74" t="s">
        <v>254</v>
      </c>
      <c r="C28" s="149" t="s">
        <v>279</v>
      </c>
      <c r="D28" s="74" t="s">
        <v>226</v>
      </c>
      <c r="E28" s="74" t="s">
        <v>152</v>
      </c>
      <c r="F28" s="112" t="s">
        <v>163</v>
      </c>
      <c r="G28" s="30" t="s">
        <v>220</v>
      </c>
      <c r="H28" s="74" t="s">
        <v>255</v>
      </c>
      <c r="I28" s="74" t="s">
        <v>275</v>
      </c>
      <c r="J28" s="74" t="s">
        <v>226</v>
      </c>
      <c r="K28" s="74" t="s">
        <v>152</v>
      </c>
      <c r="L28" s="112" t="s">
        <v>163</v>
      </c>
    </row>
    <row r="29" spans="1:12" ht="13.15" customHeight="1">
      <c r="A29" s="30" t="s">
        <v>221</v>
      </c>
      <c r="B29" s="74" t="s">
        <v>254</v>
      </c>
      <c r="C29" s="149" t="s">
        <v>279</v>
      </c>
      <c r="D29" s="74" t="s">
        <v>226</v>
      </c>
      <c r="E29" s="74" t="s">
        <v>152</v>
      </c>
      <c r="F29" s="112" t="s">
        <v>163</v>
      </c>
      <c r="G29" s="30" t="s">
        <v>221</v>
      </c>
      <c r="H29" s="74" t="s">
        <v>255</v>
      </c>
      <c r="I29" s="74" t="s">
        <v>275</v>
      </c>
      <c r="J29" s="74" t="s">
        <v>226</v>
      </c>
      <c r="K29" s="74" t="s">
        <v>152</v>
      </c>
      <c r="L29" s="112" t="s">
        <v>163</v>
      </c>
    </row>
    <row r="30" spans="1:12" ht="13.15" customHeight="1">
      <c r="A30" s="188" t="s">
        <v>222</v>
      </c>
      <c r="B30" s="74" t="s">
        <v>249</v>
      </c>
      <c r="C30" s="74" t="s">
        <v>118</v>
      </c>
      <c r="D30" s="74" t="s">
        <v>250</v>
      </c>
      <c r="E30" s="74" t="s">
        <v>152</v>
      </c>
      <c r="F30" s="112" t="s">
        <v>164</v>
      </c>
      <c r="G30" s="188" t="s">
        <v>222</v>
      </c>
      <c r="H30" s="74" t="s">
        <v>228</v>
      </c>
      <c r="I30" s="74" t="s">
        <v>230</v>
      </c>
      <c r="J30" s="74" t="s">
        <v>229</v>
      </c>
      <c r="K30" s="74" t="s">
        <v>152</v>
      </c>
      <c r="L30" s="112" t="s">
        <v>164</v>
      </c>
    </row>
    <row r="31" spans="1:12" ht="13.15" customHeight="1">
      <c r="A31" s="113"/>
      <c r="F31" s="112"/>
      <c r="G31" s="113"/>
      <c r="L31" s="112"/>
    </row>
    <row r="32" spans="1:12" ht="13.15" customHeight="1">
      <c r="A32" s="111" t="s">
        <v>52</v>
      </c>
      <c r="B32" s="169" t="s">
        <v>41</v>
      </c>
      <c r="C32" s="169" t="s">
        <v>54</v>
      </c>
      <c r="D32" s="169" t="s">
        <v>53</v>
      </c>
      <c r="E32" s="169" t="s">
        <v>18</v>
      </c>
      <c r="F32" s="169" t="s">
        <v>23</v>
      </c>
      <c r="G32" s="111" t="s">
        <v>52</v>
      </c>
      <c r="H32" s="169" t="s">
        <v>41</v>
      </c>
      <c r="I32" s="169" t="s">
        <v>54</v>
      </c>
      <c r="J32" s="169" t="s">
        <v>53</v>
      </c>
      <c r="K32" s="169" t="s">
        <v>18</v>
      </c>
      <c r="L32" s="169" t="s">
        <v>23</v>
      </c>
    </row>
    <row r="33" spans="1:12" ht="13.15" customHeight="1">
      <c r="A33" s="10" t="s">
        <v>168</v>
      </c>
      <c r="B33" s="171" t="s">
        <v>235</v>
      </c>
      <c r="C33" s="171" t="s">
        <v>236</v>
      </c>
      <c r="D33" s="171" t="s">
        <v>174</v>
      </c>
      <c r="E33" s="171" t="s">
        <v>175</v>
      </c>
      <c r="F33" s="170"/>
      <c r="G33" s="10" t="s">
        <v>168</v>
      </c>
      <c r="H33" s="171" t="s">
        <v>235</v>
      </c>
      <c r="I33" s="171" t="s">
        <v>236</v>
      </c>
      <c r="J33" s="171" t="s">
        <v>174</v>
      </c>
      <c r="K33" s="171" t="s">
        <v>175</v>
      </c>
      <c r="L33" s="170"/>
    </row>
    <row r="34" spans="1:12" ht="13.15" customHeight="1">
      <c r="A34" s="30" t="s">
        <v>169</v>
      </c>
      <c r="B34" s="172" t="s">
        <v>235</v>
      </c>
      <c r="C34" s="172" t="s">
        <v>236</v>
      </c>
      <c r="D34" s="172" t="s">
        <v>237</v>
      </c>
      <c r="E34" s="172" t="s">
        <v>175</v>
      </c>
      <c r="F34" s="123"/>
      <c r="G34" s="30" t="s">
        <v>169</v>
      </c>
      <c r="H34" s="172" t="s">
        <v>235</v>
      </c>
      <c r="I34" s="172" t="s">
        <v>236</v>
      </c>
      <c r="J34" s="172" t="s">
        <v>237</v>
      </c>
      <c r="K34" s="172" t="s">
        <v>175</v>
      </c>
      <c r="L34" s="123"/>
    </row>
    <row r="35" spans="1:12" ht="89.25">
      <c r="A35" s="190" t="s">
        <v>170</v>
      </c>
      <c r="B35" s="172" t="s">
        <v>204</v>
      </c>
      <c r="C35" s="225" t="s">
        <v>287</v>
      </c>
      <c r="D35" s="172"/>
      <c r="E35" s="172"/>
      <c r="F35" s="123"/>
      <c r="G35" s="190" t="s">
        <v>170</v>
      </c>
      <c r="H35" s="172" t="s">
        <v>256</v>
      </c>
      <c r="I35" s="225" t="s">
        <v>288</v>
      </c>
      <c r="J35" s="172" t="s">
        <v>281</v>
      </c>
      <c r="K35" s="172"/>
      <c r="L35" s="123"/>
    </row>
    <row r="36" spans="1:12" ht="13.15" customHeight="1">
      <c r="A36" s="10" t="s">
        <v>282</v>
      </c>
      <c r="B36" s="192" t="s">
        <v>286</v>
      </c>
      <c r="C36" s="17"/>
      <c r="D36" s="172"/>
      <c r="E36" s="172"/>
      <c r="F36" s="123"/>
      <c r="G36" s="10" t="s">
        <v>282</v>
      </c>
      <c r="H36" s="192" t="s">
        <v>286</v>
      </c>
      <c r="I36" s="17"/>
      <c r="J36" s="172"/>
      <c r="K36" s="172"/>
      <c r="L36" s="123"/>
    </row>
    <row r="37" spans="1:12" ht="13.15" customHeight="1">
      <c r="A37" s="30" t="s">
        <v>223</v>
      </c>
      <c r="B37" s="172" t="s">
        <v>244</v>
      </c>
      <c r="C37" s="173" t="s">
        <v>280</v>
      </c>
      <c r="D37" s="17" t="s">
        <v>101</v>
      </c>
      <c r="E37" s="172" t="s">
        <v>119</v>
      </c>
      <c r="F37" s="123"/>
      <c r="G37" s="30" t="s">
        <v>223</v>
      </c>
      <c r="H37" s="172" t="s">
        <v>166</v>
      </c>
      <c r="I37" s="172" t="s">
        <v>276</v>
      </c>
      <c r="J37" s="17" t="s">
        <v>101</v>
      </c>
      <c r="K37" s="172" t="s">
        <v>119</v>
      </c>
      <c r="L37" s="123"/>
    </row>
    <row r="38" spans="1:12" ht="13.15" customHeight="1">
      <c r="A38" s="30" t="s">
        <v>171</v>
      </c>
      <c r="B38" s="172" t="s">
        <v>209</v>
      </c>
      <c r="C38" s="173" t="s">
        <v>66</v>
      </c>
      <c r="D38" t="s">
        <v>100</v>
      </c>
      <c r="E38" s="172" t="s">
        <v>119</v>
      </c>
      <c r="F38" s="123"/>
      <c r="G38" s="30" t="s">
        <v>171</v>
      </c>
      <c r="H38" s="172" t="s">
        <v>210</v>
      </c>
      <c r="I38" s="172" t="s">
        <v>277</v>
      </c>
      <c r="J38" t="s">
        <v>100</v>
      </c>
      <c r="K38" s="172" t="s">
        <v>119</v>
      </c>
      <c r="L38" s="123"/>
    </row>
    <row r="39" spans="1:12" ht="13.15" customHeight="1">
      <c r="A39" s="30" t="s">
        <v>88</v>
      </c>
      <c r="B39" s="172" t="s">
        <v>209</v>
      </c>
      <c r="C39" s="173" t="s">
        <v>66</v>
      </c>
      <c r="D39" t="s">
        <v>101</v>
      </c>
      <c r="E39" s="172" t="s">
        <v>119</v>
      </c>
      <c r="F39" s="123"/>
      <c r="G39" s="30" t="s">
        <v>88</v>
      </c>
      <c r="H39" s="172" t="s">
        <v>210</v>
      </c>
      <c r="I39" s="172" t="s">
        <v>277</v>
      </c>
      <c r="J39" t="s">
        <v>101</v>
      </c>
      <c r="K39" s="172" t="s">
        <v>119</v>
      </c>
      <c r="L39" s="123"/>
    </row>
    <row r="40" spans="1:12" ht="13.15" customHeight="1">
      <c r="A40" s="30" t="s">
        <v>89</v>
      </c>
      <c r="B40" s="172" t="s">
        <v>209</v>
      </c>
      <c r="C40" s="173" t="s">
        <v>66</v>
      </c>
      <c r="D40" s="17" t="s">
        <v>101</v>
      </c>
      <c r="E40" s="172" t="s">
        <v>119</v>
      </c>
      <c r="F40" s="123"/>
      <c r="G40" s="30" t="s">
        <v>89</v>
      </c>
      <c r="H40" s="172" t="s">
        <v>210</v>
      </c>
      <c r="I40" s="172" t="s">
        <v>277</v>
      </c>
      <c r="J40" s="17" t="s">
        <v>101</v>
      </c>
      <c r="K40" s="172" t="s">
        <v>119</v>
      </c>
      <c r="L40" s="123"/>
    </row>
    <row r="41" spans="1:12" ht="13.15" customHeight="1">
      <c r="A41" s="30" t="s">
        <v>172</v>
      </c>
      <c r="B41" s="172" t="s">
        <v>244</v>
      </c>
      <c r="C41" s="192" t="s">
        <v>176</v>
      </c>
      <c r="D41" s="172"/>
      <c r="E41" s="172"/>
      <c r="F41" s="123"/>
      <c r="G41" s="30" t="s">
        <v>172</v>
      </c>
      <c r="H41" s="172" t="s">
        <v>166</v>
      </c>
      <c r="I41" s="192" t="s">
        <v>176</v>
      </c>
      <c r="J41" s="172"/>
      <c r="K41" s="172"/>
      <c r="L41" s="123"/>
    </row>
    <row r="42" spans="1:12" ht="13.15" customHeight="1">
      <c r="A42" s="30" t="s">
        <v>224</v>
      </c>
      <c r="B42" t="s">
        <v>239</v>
      </c>
      <c r="C42" s="17" t="s">
        <v>243</v>
      </c>
      <c r="D42" s="17" t="s">
        <v>241</v>
      </c>
      <c r="E42" s="172" t="s">
        <v>151</v>
      </c>
      <c r="F42" s="123"/>
      <c r="G42" s="30" t="s">
        <v>224</v>
      </c>
      <c r="H42" t="s">
        <v>239</v>
      </c>
      <c r="I42" s="17" t="s">
        <v>243</v>
      </c>
      <c r="J42" s="17" t="s">
        <v>241</v>
      </c>
      <c r="K42" s="172" t="s">
        <v>151</v>
      </c>
      <c r="L42" s="123"/>
    </row>
    <row r="43" spans="1:12" ht="13.15" customHeight="1">
      <c r="A43" s="30" t="s">
        <v>225</v>
      </c>
      <c r="B43" t="s">
        <v>240</v>
      </c>
      <c r="C43" s="17" t="s">
        <v>242</v>
      </c>
      <c r="D43" t="s">
        <v>100</v>
      </c>
      <c r="E43" s="172" t="s">
        <v>119</v>
      </c>
      <c r="F43" s="123"/>
      <c r="G43" s="30" t="s">
        <v>225</v>
      </c>
      <c r="H43" t="s">
        <v>240</v>
      </c>
      <c r="I43" s="17" t="s">
        <v>242</v>
      </c>
      <c r="J43" t="s">
        <v>100</v>
      </c>
      <c r="K43" s="172" t="s">
        <v>119</v>
      </c>
      <c r="L43" s="123"/>
    </row>
    <row r="44" spans="1:12" ht="13.15" customHeight="1">
      <c r="A44" s="30" t="s">
        <v>173</v>
      </c>
      <c r="B44" s="172" t="s">
        <v>244</v>
      </c>
      <c r="C44" s="192" t="s">
        <v>176</v>
      </c>
      <c r="D44" s="172"/>
      <c r="E44" s="172"/>
      <c r="F44" s="123"/>
      <c r="G44" s="30" t="s">
        <v>173</v>
      </c>
      <c r="H44" s="172" t="s">
        <v>166</v>
      </c>
      <c r="I44" s="192" t="s">
        <v>278</v>
      </c>
      <c r="J44" s="172"/>
      <c r="K44" s="172"/>
      <c r="L44" s="123"/>
    </row>
    <row r="45" spans="1:12" ht="13.5" customHeight="1">
      <c r="A45" s="114"/>
      <c r="B45" s="115"/>
      <c r="C45" s="116"/>
      <c r="D45" s="116"/>
      <c r="E45" s="116"/>
      <c r="F45" s="117"/>
      <c r="G45" s="114"/>
      <c r="H45" s="115"/>
      <c r="I45" s="116"/>
      <c r="J45" s="116"/>
      <c r="K45" s="116"/>
      <c r="L45" s="227"/>
    </row>
    <row r="46" spans="1:12" ht="13.15" customHeight="1">
      <c r="A46" s="280" t="s">
        <v>97</v>
      </c>
      <c r="B46" s="282"/>
      <c r="C46" s="280" t="s">
        <v>98</v>
      </c>
      <c r="D46" s="282"/>
      <c r="E46" s="280" t="s">
        <v>99</v>
      </c>
      <c r="F46" s="282"/>
      <c r="G46" s="280" t="s">
        <v>97</v>
      </c>
      <c r="H46" s="282"/>
      <c r="I46" s="280" t="s">
        <v>98</v>
      </c>
      <c r="J46" s="282"/>
      <c r="K46" s="280" t="s">
        <v>99</v>
      </c>
      <c r="L46" s="282"/>
    </row>
    <row r="47" spans="1:12" ht="12.75" customHeight="1">
      <c r="A47" s="118" t="str">
        <f>B24</f>
        <v>Cobalt</v>
      </c>
      <c r="B47" s="119"/>
      <c r="C47" s="105"/>
      <c r="D47" s="120"/>
      <c r="E47" s="121"/>
      <c r="F47" s="120"/>
      <c r="G47" s="118" t="str">
        <f>H24</f>
        <v>Navy</v>
      </c>
      <c r="H47" s="119"/>
      <c r="I47" s="105"/>
      <c r="J47" s="120"/>
      <c r="K47" s="121"/>
      <c r="L47" s="120"/>
    </row>
    <row r="48" spans="1:12" ht="12.75" customHeight="1">
      <c r="A48" s="118"/>
      <c r="B48" s="120"/>
      <c r="C48" s="109"/>
      <c r="D48" s="122"/>
      <c r="E48" s="109"/>
      <c r="F48" s="123"/>
      <c r="G48" s="118"/>
      <c r="H48" s="120"/>
      <c r="I48" s="109"/>
      <c r="J48" s="122"/>
      <c r="K48" s="109"/>
      <c r="L48" s="123"/>
    </row>
    <row r="49" spans="1:12" ht="13.15" customHeight="1">
      <c r="A49" s="109"/>
      <c r="B49" s="122"/>
      <c r="C49" s="109"/>
      <c r="D49" s="122"/>
      <c r="E49" s="109"/>
      <c r="F49" s="123"/>
      <c r="G49" s="109"/>
      <c r="H49" s="122"/>
      <c r="I49" s="109"/>
      <c r="J49" s="122"/>
      <c r="K49" s="109"/>
      <c r="L49" s="123"/>
    </row>
    <row r="50" spans="1:12" ht="13.15" customHeight="1">
      <c r="A50" s="109"/>
      <c r="B50" s="122"/>
      <c r="C50" s="109"/>
      <c r="D50" s="122"/>
      <c r="E50" s="109"/>
      <c r="F50" s="123"/>
      <c r="G50" s="109"/>
      <c r="H50" s="122"/>
      <c r="I50" s="109"/>
      <c r="J50" s="122"/>
      <c r="K50" s="109"/>
      <c r="L50" s="123"/>
    </row>
    <row r="51" spans="1:12" ht="13.15" customHeight="1">
      <c r="A51" s="114"/>
      <c r="B51" s="124"/>
      <c r="C51" s="125"/>
      <c r="D51" s="124"/>
      <c r="E51" s="125"/>
      <c r="F51" s="126"/>
      <c r="G51" s="114"/>
      <c r="H51" s="124"/>
      <c r="I51" s="125"/>
      <c r="J51" s="124"/>
      <c r="K51" s="125"/>
      <c r="L51" s="126"/>
    </row>
    <row r="52" spans="1:12" ht="19.5" customHeight="1">
      <c r="A52" s="277" t="s">
        <v>68</v>
      </c>
      <c r="B52" s="277"/>
      <c r="C52" s="277"/>
      <c r="D52" s="277"/>
      <c r="E52" s="277"/>
      <c r="F52" s="277"/>
      <c r="G52" s="277" t="s">
        <v>68</v>
      </c>
      <c r="H52" s="277"/>
      <c r="I52" s="277"/>
      <c r="J52" s="277"/>
      <c r="K52" s="277"/>
      <c r="L52" s="277"/>
    </row>
    <row r="53" spans="1:12" ht="13.15" customHeight="1">
      <c r="A53" s="127"/>
      <c r="B53" s="127"/>
      <c r="C53" s="127"/>
      <c r="D53" s="127"/>
      <c r="E53" s="127"/>
      <c r="F53" s="127"/>
      <c r="G53" s="127"/>
      <c r="H53" s="127"/>
      <c r="I53" s="127"/>
      <c r="J53" s="127"/>
      <c r="K53" s="127"/>
      <c r="L53" s="127"/>
    </row>
  </sheetData>
  <mergeCells count="13">
    <mergeCell ref="K46:L46"/>
    <mergeCell ref="A52:F52"/>
    <mergeCell ref="G52:L52"/>
    <mergeCell ref="A1:L1"/>
    <mergeCell ref="A8:F8"/>
    <mergeCell ref="G8:L8"/>
    <mergeCell ref="A9:F22"/>
    <mergeCell ref="G9:L22"/>
    <mergeCell ref="A46:B46"/>
    <mergeCell ref="C46:D46"/>
    <mergeCell ref="E46:F46"/>
    <mergeCell ref="G46:H46"/>
    <mergeCell ref="I46:J46"/>
  </mergeCells>
  <pageMargins left="0.7" right="0.7" top="0.75" bottom="0.75" header="0.3" footer="0.3"/>
  <pageSetup scale="2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0C03B-D901-4EC4-936A-2E48ACA9287E}">
  <sheetPr>
    <pageSetUpPr fitToPage="1"/>
  </sheetPr>
  <dimension ref="A1:E56"/>
  <sheetViews>
    <sheetView view="pageBreakPreview" topLeftCell="A5" zoomScaleNormal="50" zoomScaleSheetLayoutView="100" workbookViewId="0">
      <selection activeCell="I6" sqref="I6"/>
    </sheetView>
  </sheetViews>
  <sheetFormatPr defaultColWidth="8.85546875" defaultRowHeight="12.75"/>
  <cols>
    <col min="1" max="1" width="25.28515625" style="74" customWidth="1"/>
    <col min="2" max="2" width="20.7109375" style="74" customWidth="1"/>
    <col min="3" max="3" width="40.7109375" style="74" customWidth="1"/>
    <col min="4" max="4" width="20.7109375" style="74" customWidth="1"/>
    <col min="5" max="5" width="41" style="74" customWidth="1"/>
    <col min="6" max="16384" width="8.85546875" style="74"/>
  </cols>
  <sheetData>
    <row r="1" spans="1:5" ht="37.9" customHeight="1">
      <c r="A1" s="294"/>
      <c r="B1" s="294"/>
      <c r="C1" s="294"/>
      <c r="D1" s="294"/>
      <c r="E1" s="294"/>
    </row>
    <row r="2" spans="1:5" ht="12.75" customHeight="1">
      <c r="A2" s="77"/>
      <c r="B2" s="78"/>
      <c r="C2" s="78"/>
      <c r="D2" s="78"/>
      <c r="E2" s="78"/>
    </row>
    <row r="3" spans="1:5" ht="12.75" customHeight="1">
      <c r="A3" s="153" t="s">
        <v>26</v>
      </c>
      <c r="B3" s="154" t="s">
        <v>21</v>
      </c>
      <c r="C3" s="154" t="s">
        <v>22</v>
      </c>
      <c r="D3" s="154" t="s">
        <v>18</v>
      </c>
      <c r="E3" s="154" t="s">
        <v>23</v>
      </c>
    </row>
    <row r="4" spans="1:5" ht="79.900000000000006" customHeight="1">
      <c r="A4" s="157" t="s">
        <v>24</v>
      </c>
      <c r="B4" s="158" t="s">
        <v>196</v>
      </c>
      <c r="C4" s="158" t="s">
        <v>197</v>
      </c>
      <c r="D4" s="157" t="s">
        <v>25</v>
      </c>
      <c r="E4" s="159"/>
    </row>
    <row r="5" spans="1:5" ht="79.900000000000006" customHeight="1">
      <c r="A5" s="157" t="s">
        <v>4</v>
      </c>
      <c r="B5" s="157" t="s">
        <v>92</v>
      </c>
      <c r="C5" s="157" t="s">
        <v>9</v>
      </c>
      <c r="D5" s="157" t="s">
        <v>25</v>
      </c>
      <c r="E5" s="157"/>
    </row>
    <row r="6" spans="1:5" ht="79.900000000000006" customHeight="1">
      <c r="A6" s="157" t="s">
        <v>7</v>
      </c>
      <c r="B6" s="157" t="s">
        <v>124</v>
      </c>
      <c r="C6" s="157" t="s">
        <v>91</v>
      </c>
      <c r="D6" s="157" t="s">
        <v>25</v>
      </c>
      <c r="E6" s="157"/>
    </row>
    <row r="7" spans="1:5" ht="12.75" customHeight="1">
      <c r="A7" s="295" t="s">
        <v>121</v>
      </c>
      <c r="B7" s="296" t="s">
        <v>122</v>
      </c>
      <c r="C7" s="151"/>
      <c r="D7" s="297" t="s">
        <v>73</v>
      </c>
      <c r="E7" s="295"/>
    </row>
    <row r="8" spans="1:5" ht="12.75" customHeight="1">
      <c r="A8" s="295"/>
      <c r="B8" s="296"/>
      <c r="C8" s="150"/>
      <c r="D8" s="297"/>
      <c r="E8" s="295"/>
    </row>
    <row r="9" spans="1:5" ht="12.75" customHeight="1">
      <c r="A9" s="295"/>
      <c r="B9" s="296"/>
      <c r="C9" s="150" t="s">
        <v>120</v>
      </c>
      <c r="D9" s="297"/>
      <c r="E9" s="295"/>
    </row>
    <row r="10" spans="1:5" ht="12.75" customHeight="1">
      <c r="A10" s="295"/>
      <c r="B10" s="296"/>
      <c r="C10" s="150"/>
      <c r="D10" s="297"/>
      <c r="E10" s="295"/>
    </row>
    <row r="11" spans="1:5" ht="12.75" customHeight="1">
      <c r="A11" s="295"/>
      <c r="B11" s="296"/>
      <c r="C11" s="150" t="s">
        <v>178</v>
      </c>
      <c r="D11" s="297"/>
      <c r="E11" s="295"/>
    </row>
    <row r="12" spans="1:5" ht="12.75" customHeight="1">
      <c r="A12" s="295"/>
      <c r="B12" s="296"/>
      <c r="C12" s="150" t="s">
        <v>177</v>
      </c>
      <c r="D12" s="297"/>
      <c r="E12" s="295"/>
    </row>
    <row r="13" spans="1:5" ht="12.75" customHeight="1">
      <c r="A13" s="295"/>
      <c r="B13" s="296"/>
      <c r="C13" s="150"/>
      <c r="D13" s="297"/>
      <c r="E13" s="295"/>
    </row>
    <row r="14" spans="1:5" ht="12.75" customHeight="1">
      <c r="A14" s="295"/>
      <c r="B14" s="296"/>
      <c r="C14" s="150" t="s">
        <v>179</v>
      </c>
      <c r="D14" s="297"/>
      <c r="E14" s="295"/>
    </row>
    <row r="15" spans="1:5" ht="12.75" customHeight="1">
      <c r="A15" s="295"/>
      <c r="B15" s="296"/>
      <c r="C15" s="150" t="s">
        <v>177</v>
      </c>
      <c r="D15" s="297"/>
      <c r="E15" s="295"/>
    </row>
    <row r="16" spans="1:5" ht="12.75" customHeight="1">
      <c r="A16" s="295"/>
      <c r="B16" s="296"/>
      <c r="C16" s="150"/>
      <c r="D16" s="297"/>
      <c r="E16" s="295"/>
    </row>
    <row r="17" spans="1:5" ht="12.75" customHeight="1">
      <c r="A17" s="295"/>
      <c r="B17" s="296"/>
      <c r="C17" s="150" t="s">
        <v>180</v>
      </c>
      <c r="D17" s="297"/>
      <c r="E17" s="295"/>
    </row>
    <row r="18" spans="1:5" ht="12.75" customHeight="1">
      <c r="A18" s="295"/>
      <c r="B18" s="296"/>
      <c r="C18" s="150" t="s">
        <v>181</v>
      </c>
      <c r="D18" s="297"/>
      <c r="E18" s="295"/>
    </row>
    <row r="19" spans="1:5" ht="12.75" customHeight="1">
      <c r="A19" s="295"/>
      <c r="B19" s="296"/>
      <c r="C19" s="150" t="s">
        <v>182</v>
      </c>
      <c r="D19" s="297"/>
      <c r="E19" s="295"/>
    </row>
    <row r="20" spans="1:5" ht="12.75" customHeight="1">
      <c r="A20" s="295"/>
      <c r="B20" s="296"/>
      <c r="C20" s="150" t="s">
        <v>183</v>
      </c>
      <c r="D20" s="297"/>
      <c r="E20" s="295"/>
    </row>
    <row r="21" spans="1:5" ht="12.75" customHeight="1">
      <c r="A21" s="295"/>
      <c r="B21" s="296"/>
      <c r="C21" s="150" t="s">
        <v>184</v>
      </c>
      <c r="D21" s="297"/>
      <c r="E21" s="295"/>
    </row>
    <row r="22" spans="1:5" ht="12.75" customHeight="1">
      <c r="A22" s="295"/>
      <c r="B22" s="296"/>
      <c r="C22" s="150"/>
      <c r="D22" s="297"/>
      <c r="E22" s="295"/>
    </row>
    <row r="23" spans="1:5" ht="12.75" customHeight="1">
      <c r="A23" s="295"/>
      <c r="B23" s="296"/>
      <c r="C23" s="150" t="s">
        <v>185</v>
      </c>
      <c r="D23" s="297"/>
      <c r="E23" s="295"/>
    </row>
    <row r="24" spans="1:5" ht="12.75" customHeight="1">
      <c r="A24" s="295"/>
      <c r="B24" s="296"/>
      <c r="C24" s="150" t="s">
        <v>186</v>
      </c>
      <c r="D24" s="297"/>
      <c r="E24" s="295"/>
    </row>
    <row r="25" spans="1:5" ht="12.75" customHeight="1">
      <c r="A25" s="295"/>
      <c r="B25" s="296"/>
      <c r="C25" s="150" t="s">
        <v>187</v>
      </c>
      <c r="D25" s="297"/>
      <c r="E25" s="295"/>
    </row>
    <row r="26" spans="1:5" ht="12.75" customHeight="1">
      <c r="A26" s="295"/>
      <c r="B26" s="296"/>
      <c r="C26" s="150" t="s">
        <v>188</v>
      </c>
      <c r="D26" s="297"/>
      <c r="E26" s="295"/>
    </row>
    <row r="27" spans="1:5" ht="12.75" customHeight="1">
      <c r="A27" s="295"/>
      <c r="B27" s="296"/>
      <c r="C27" s="150" t="s">
        <v>189</v>
      </c>
      <c r="D27" s="297"/>
      <c r="E27" s="295"/>
    </row>
    <row r="28" spans="1:5" ht="12.75" customHeight="1">
      <c r="A28" s="295"/>
      <c r="B28" s="296"/>
      <c r="C28" s="150" t="s">
        <v>190</v>
      </c>
      <c r="D28" s="297"/>
      <c r="E28" s="295"/>
    </row>
    <row r="29" spans="1:5" ht="12.75" customHeight="1">
      <c r="A29" s="295"/>
      <c r="B29" s="296"/>
      <c r="C29" s="150" t="s">
        <v>191</v>
      </c>
      <c r="D29" s="297"/>
      <c r="E29" s="295"/>
    </row>
    <row r="30" spans="1:5" ht="12.75" customHeight="1">
      <c r="A30" s="295"/>
      <c r="B30" s="296"/>
      <c r="C30" s="150" t="s">
        <v>192</v>
      </c>
      <c r="D30" s="297"/>
      <c r="E30" s="295"/>
    </row>
    <row r="31" spans="1:5" ht="12.75" customHeight="1">
      <c r="A31" s="295"/>
      <c r="B31" s="296"/>
      <c r="C31" s="150" t="s">
        <v>193</v>
      </c>
      <c r="D31" s="297"/>
      <c r="E31" s="295"/>
    </row>
    <row r="32" spans="1:5" ht="12.75" customHeight="1">
      <c r="A32" s="295"/>
      <c r="B32" s="296"/>
      <c r="C32" s="150" t="s">
        <v>194</v>
      </c>
      <c r="D32" s="297"/>
      <c r="E32" s="295"/>
    </row>
    <row r="33" spans="1:5" ht="12.75" customHeight="1">
      <c r="A33" s="295"/>
      <c r="B33" s="296"/>
      <c r="C33" s="150" t="s">
        <v>195</v>
      </c>
      <c r="D33" s="297"/>
      <c r="E33" s="295"/>
    </row>
    <row r="34" spans="1:5" ht="12.75" customHeight="1">
      <c r="A34" s="295"/>
      <c r="B34" s="296"/>
      <c r="C34" s="150"/>
      <c r="D34" s="297"/>
      <c r="E34" s="295"/>
    </row>
    <row r="35" spans="1:5" ht="12.75" customHeight="1">
      <c r="A35" s="295"/>
      <c r="B35" s="296"/>
      <c r="C35" s="152"/>
      <c r="D35" s="297"/>
      <c r="E35" s="295"/>
    </row>
    <row r="36" spans="1:5" ht="99.6" customHeight="1">
      <c r="A36" s="157" t="s">
        <v>8</v>
      </c>
      <c r="B36" s="157" t="s">
        <v>78</v>
      </c>
      <c r="C36" s="162"/>
      <c r="D36" s="157" t="s">
        <v>25</v>
      </c>
      <c r="E36" s="157"/>
    </row>
    <row r="37" spans="1:5" ht="100.15" customHeight="1">
      <c r="A37" s="160" t="s">
        <v>79</v>
      </c>
      <c r="B37" s="157" t="s">
        <v>118</v>
      </c>
      <c r="C37" s="158" t="s">
        <v>118</v>
      </c>
      <c r="D37" s="157" t="s">
        <v>118</v>
      </c>
      <c r="E37" s="161"/>
    </row>
    <row r="38" spans="1:5" ht="79.900000000000006" customHeight="1">
      <c r="A38" s="157" t="s">
        <v>55</v>
      </c>
      <c r="B38" s="157"/>
      <c r="C38" s="157"/>
      <c r="D38" s="157" t="s">
        <v>56</v>
      </c>
      <c r="E38" s="157"/>
    </row>
    <row r="39" spans="1:5" ht="79.900000000000006" customHeight="1">
      <c r="A39" s="157"/>
      <c r="B39" s="157"/>
      <c r="C39" s="157"/>
      <c r="D39" s="157"/>
      <c r="E39" s="157"/>
    </row>
    <row r="40" spans="1:5" ht="5.0999999999999996" customHeight="1">
      <c r="A40" s="155"/>
      <c r="B40" s="156"/>
      <c r="C40" s="156"/>
      <c r="D40" s="156"/>
      <c r="E40" s="156"/>
    </row>
    <row r="41" spans="1:5">
      <c r="A41" s="298" t="s">
        <v>83</v>
      </c>
      <c r="B41" s="299"/>
      <c r="C41" s="299"/>
      <c r="D41" s="299"/>
      <c r="E41" s="299"/>
    </row>
    <row r="42" spans="1:5" ht="5.0999999999999996" customHeight="1">
      <c r="A42" s="79"/>
      <c r="B42" s="80"/>
      <c r="C42" s="80"/>
      <c r="D42" s="80"/>
      <c r="E42" s="80"/>
    </row>
    <row r="43" spans="1:5" ht="20.100000000000001" customHeight="1">
      <c r="A43" s="81"/>
      <c r="B43" s="82"/>
      <c r="C43" s="75" t="s">
        <v>81</v>
      </c>
      <c r="D43" s="75"/>
      <c r="E43" s="75"/>
    </row>
    <row r="44" spans="1:5" ht="20.100000000000001" customHeight="1">
      <c r="A44" s="83"/>
      <c r="B44" s="76"/>
      <c r="C44" s="75" t="s">
        <v>80</v>
      </c>
      <c r="D44" s="75"/>
      <c r="E44" s="75"/>
    </row>
    <row r="45" spans="1:5" ht="20.100000000000001" customHeight="1">
      <c r="A45" s="81"/>
      <c r="B45" s="82"/>
      <c r="C45" s="75" t="s">
        <v>125</v>
      </c>
      <c r="D45" s="75"/>
      <c r="E45" s="75"/>
    </row>
    <row r="46" spans="1:5" ht="20.100000000000001" customHeight="1">
      <c r="A46" s="81"/>
      <c r="B46" s="82"/>
      <c r="C46" s="75" t="s">
        <v>82</v>
      </c>
      <c r="D46" s="75"/>
      <c r="E46" s="75"/>
    </row>
    <row r="47" spans="1:5" ht="20.100000000000001" customHeight="1">
      <c r="A47" s="84"/>
      <c r="B47" s="85"/>
      <c r="C47" s="85"/>
      <c r="D47" s="85"/>
      <c r="E47" s="85"/>
    </row>
    <row r="48" spans="1:5" ht="20.100000000000001" customHeight="1">
      <c r="A48" s="292" t="s">
        <v>68</v>
      </c>
      <c r="B48" s="293"/>
      <c r="C48" s="293"/>
      <c r="D48" s="293"/>
      <c r="E48" s="293"/>
    </row>
    <row r="49" spans="1:5">
      <c r="A49" s="75"/>
      <c r="B49" s="75"/>
      <c r="C49" s="75"/>
      <c r="D49" s="75"/>
      <c r="E49" s="75"/>
    </row>
    <row r="50" spans="1:5">
      <c r="A50" s="75"/>
      <c r="B50" s="75"/>
      <c r="C50" s="75"/>
      <c r="D50" s="75"/>
      <c r="E50" s="75"/>
    </row>
    <row r="51" spans="1:5">
      <c r="A51" s="75"/>
      <c r="B51" s="75"/>
      <c r="C51" s="75"/>
      <c r="D51" s="75"/>
      <c r="E51" s="75"/>
    </row>
    <row r="52" spans="1:5">
      <c r="A52" s="75"/>
      <c r="B52" s="75"/>
      <c r="C52" s="75"/>
      <c r="D52" s="75"/>
      <c r="E52" s="75"/>
    </row>
    <row r="53" spans="1:5">
      <c r="A53" s="75"/>
      <c r="B53" s="75"/>
      <c r="C53" s="75"/>
      <c r="D53" s="75"/>
      <c r="E53" s="75"/>
    </row>
    <row r="54" spans="1:5">
      <c r="A54" s="75"/>
      <c r="B54" s="75"/>
      <c r="C54" s="75"/>
      <c r="D54" s="75"/>
      <c r="E54" s="75"/>
    </row>
    <row r="55" spans="1:5">
      <c r="A55" s="75"/>
      <c r="B55" s="75"/>
      <c r="C55" s="75"/>
      <c r="D55" s="75"/>
      <c r="E55" s="75"/>
    </row>
    <row r="56" spans="1:5">
      <c r="A56" s="75"/>
      <c r="B56" s="75"/>
      <c r="C56" s="75"/>
      <c r="D56" s="75"/>
      <c r="E56" s="75"/>
    </row>
  </sheetData>
  <mergeCells count="7">
    <mergeCell ref="A48:E48"/>
    <mergeCell ref="A1:E1"/>
    <mergeCell ref="A7:A35"/>
    <mergeCell ref="B7:B35"/>
    <mergeCell ref="D7:D35"/>
    <mergeCell ref="A41:E41"/>
    <mergeCell ref="E7:E35"/>
  </mergeCells>
  <printOptions horizontalCentered="1" verticalCentered="1"/>
  <pageMargins left="0.35433070866141736" right="0.35433070866141736" top="0.59055118110236227" bottom="0.59055118110236227" header="0.51181102362204722" footer="0.11811023622047245"/>
  <pageSetup paperSize="9" scale="44" orientation="landscape" r:id="rId1"/>
  <headerFooter alignWithMargins="0">
    <oddFooter>&amp;C&amp;P&amp;D&amp;F&amp;A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42"/>
  <sheetViews>
    <sheetView view="pageBreakPreview" zoomScaleNormal="90" zoomScaleSheetLayoutView="100" workbookViewId="0">
      <selection activeCell="N18" sqref="N18"/>
    </sheetView>
  </sheetViews>
  <sheetFormatPr defaultColWidth="8.85546875" defaultRowHeight="12.75"/>
  <cols>
    <col min="1" max="1" width="18.42578125" customWidth="1"/>
    <col min="2" max="2" width="54.7109375" customWidth="1"/>
    <col min="3" max="3" width="12.85546875" customWidth="1"/>
    <col min="4" max="10" width="15.7109375" customWidth="1"/>
    <col min="21" max="21" width="8.85546875" customWidth="1"/>
  </cols>
  <sheetData>
    <row r="1" spans="1:10" ht="37.9" customHeight="1">
      <c r="A1" s="300"/>
      <c r="B1" s="301"/>
      <c r="C1" s="301"/>
      <c r="D1" s="301"/>
      <c r="E1" s="301"/>
      <c r="F1" s="301"/>
      <c r="G1" s="301"/>
      <c r="H1" s="301"/>
      <c r="I1" s="301"/>
      <c r="J1" s="302"/>
    </row>
    <row r="2" spans="1:10" ht="12.75" customHeight="1">
      <c r="A2" s="32"/>
      <c r="B2" s="33"/>
      <c r="C2" s="33"/>
      <c r="D2" s="33"/>
      <c r="E2" s="33"/>
      <c r="F2" s="33"/>
      <c r="G2" s="33"/>
      <c r="H2" s="33"/>
      <c r="I2" s="33"/>
      <c r="J2" s="34"/>
    </row>
    <row r="3" spans="1:10" ht="12.75" customHeight="1">
      <c r="A3" s="23" t="s">
        <v>44</v>
      </c>
      <c r="B3" s="59" t="str">
        <f>'STYLE INFORMATION'!B3</f>
        <v>UP0821</v>
      </c>
      <c r="C3" s="17"/>
      <c r="D3" s="29" t="s">
        <v>28</v>
      </c>
      <c r="E3" s="148">
        <f>'STYLE INFORMATION'!E5</f>
        <v>45715</v>
      </c>
      <c r="F3" s="35"/>
      <c r="G3" s="36"/>
      <c r="H3" s="36"/>
      <c r="I3" s="37"/>
      <c r="J3" s="38" t="s">
        <v>32</v>
      </c>
    </row>
    <row r="4" spans="1:10" ht="12.75" customHeight="1">
      <c r="A4" s="23" t="s">
        <v>30</v>
      </c>
      <c r="B4" s="31" t="str">
        <f>'STYLE INFORMATION'!B4</f>
        <v>Winterton River</v>
      </c>
      <c r="C4" s="17"/>
      <c r="D4" s="29"/>
      <c r="E4" s="60"/>
      <c r="G4" s="21"/>
      <c r="H4" s="21"/>
      <c r="I4" s="31"/>
      <c r="J4" s="71"/>
    </row>
    <row r="5" spans="1:10" ht="12.75" customHeight="1">
      <c r="A5" s="23" t="s">
        <v>34</v>
      </c>
      <c r="B5" s="31" t="str">
        <f>'STYLE INFORMATION'!B6</f>
        <v xml:space="preserve"> 7" length</v>
      </c>
      <c r="C5" s="17"/>
      <c r="D5" s="29"/>
      <c r="E5" s="60"/>
      <c r="G5" s="21"/>
      <c r="H5" s="21"/>
      <c r="I5" s="27"/>
      <c r="J5" s="71"/>
    </row>
    <row r="6" spans="1:10" ht="12.75" customHeight="1">
      <c r="A6" s="23" t="s">
        <v>33</v>
      </c>
      <c r="B6" s="17" t="str">
        <f>'STYLE INFORMATION'!B7</f>
        <v>UP0821 S'24/25 with changes</v>
      </c>
      <c r="C6" s="17"/>
      <c r="D6" s="29"/>
      <c r="E6" s="60"/>
      <c r="G6" s="21"/>
      <c r="H6" s="21"/>
      <c r="J6" s="71"/>
    </row>
    <row r="7" spans="1:10" ht="12.75" customHeight="1">
      <c r="A7" s="39"/>
      <c r="B7" s="27"/>
      <c r="C7" s="86"/>
      <c r="D7" s="27"/>
      <c r="E7" s="29"/>
      <c r="F7" s="21"/>
      <c r="G7" s="21"/>
      <c r="H7" s="21"/>
      <c r="J7" s="40"/>
    </row>
    <row r="8" spans="1:10" ht="12.75" customHeight="1">
      <c r="A8" s="30"/>
      <c r="B8" s="57"/>
      <c r="C8" s="86"/>
      <c r="D8" s="17"/>
      <c r="E8" s="17"/>
      <c r="F8" s="88"/>
      <c r="G8" s="44"/>
      <c r="H8" s="44"/>
      <c r="I8" s="44"/>
      <c r="J8" s="45"/>
    </row>
    <row r="9" spans="1:10" s="19" customFormat="1" ht="12.75" customHeight="1">
      <c r="A9" s="208" t="s">
        <v>35</v>
      </c>
      <c r="B9" s="209" t="s">
        <v>36</v>
      </c>
      <c r="C9" s="87" t="s">
        <v>274</v>
      </c>
      <c r="D9" s="210" t="s">
        <v>57</v>
      </c>
      <c r="E9" s="87" t="s">
        <v>37</v>
      </c>
      <c r="F9" s="210" t="s">
        <v>57</v>
      </c>
      <c r="G9" s="211" t="s">
        <v>37</v>
      </c>
      <c r="H9" s="211" t="s">
        <v>57</v>
      </c>
      <c r="I9" s="211" t="s">
        <v>57</v>
      </c>
      <c r="J9" s="212" t="s">
        <v>38</v>
      </c>
    </row>
    <row r="10" spans="1:10" ht="12.75" customHeight="1">
      <c r="A10" s="163">
        <v>1</v>
      </c>
      <c r="B10" s="174" t="s">
        <v>126</v>
      </c>
      <c r="C10" s="214">
        <v>48</v>
      </c>
      <c r="D10" s="214"/>
      <c r="E10" s="166"/>
      <c r="F10" s="194"/>
      <c r="G10" s="195"/>
      <c r="H10" s="194"/>
      <c r="I10" s="196"/>
      <c r="J10" s="166"/>
    </row>
    <row r="11" spans="1:10" ht="12.75" customHeight="1">
      <c r="A11" s="164">
        <v>1</v>
      </c>
      <c r="B11" s="90" t="s">
        <v>127</v>
      </c>
      <c r="C11" s="70">
        <v>36.5</v>
      </c>
      <c r="D11" s="70"/>
      <c r="E11" s="129"/>
      <c r="F11" s="197"/>
      <c r="G11" s="198"/>
      <c r="H11" s="197"/>
      <c r="I11" s="199"/>
      <c r="J11" s="164"/>
    </row>
    <row r="12" spans="1:10" ht="12.75" customHeight="1">
      <c r="A12" s="164">
        <v>1</v>
      </c>
      <c r="B12" s="175" t="s">
        <v>198</v>
      </c>
      <c r="C12" s="223">
        <v>56.5</v>
      </c>
      <c r="D12" s="70"/>
      <c r="E12" s="129"/>
      <c r="F12" s="197"/>
      <c r="G12" s="198"/>
      <c r="H12" s="197"/>
      <c r="I12" s="199"/>
      <c r="J12" s="176"/>
    </row>
    <row r="13" spans="1:10" ht="12.75" customHeight="1">
      <c r="A13" s="164">
        <v>0.5</v>
      </c>
      <c r="B13" s="90" t="s">
        <v>128</v>
      </c>
      <c r="C13" s="223">
        <v>35</v>
      </c>
      <c r="D13" s="70"/>
      <c r="E13" s="129"/>
      <c r="F13" s="197"/>
      <c r="G13" s="198"/>
      <c r="H13" s="197"/>
      <c r="I13" s="199"/>
      <c r="J13" s="176"/>
    </row>
    <row r="14" spans="1:10" ht="12.75" customHeight="1">
      <c r="A14" s="164">
        <v>0.5</v>
      </c>
      <c r="B14" s="90" t="s">
        <v>129</v>
      </c>
      <c r="C14" s="223">
        <v>30</v>
      </c>
      <c r="D14" s="70"/>
      <c r="E14" s="129"/>
      <c r="F14" s="197"/>
      <c r="G14" s="198"/>
      <c r="H14" s="197"/>
      <c r="I14" s="199"/>
      <c r="J14" s="176"/>
    </row>
    <row r="15" spans="1:10" ht="12.75" customHeight="1">
      <c r="A15" s="164">
        <v>0.5</v>
      </c>
      <c r="B15" s="90" t="s">
        <v>130</v>
      </c>
      <c r="C15" s="223" t="s">
        <v>268</v>
      </c>
      <c r="D15" s="70"/>
      <c r="E15" s="129"/>
      <c r="F15" s="197"/>
      <c r="G15" s="198"/>
      <c r="H15" s="197"/>
      <c r="I15" s="199"/>
      <c r="J15" s="176"/>
    </row>
    <row r="16" spans="1:10" ht="12.75" customHeight="1">
      <c r="A16" s="164">
        <v>0.5</v>
      </c>
      <c r="B16" s="90" t="s">
        <v>95</v>
      </c>
      <c r="C16" s="223" t="s">
        <v>269</v>
      </c>
      <c r="D16" s="70"/>
      <c r="E16" s="129"/>
      <c r="F16" s="197"/>
      <c r="G16" s="198"/>
      <c r="H16" s="197"/>
      <c r="I16" s="199"/>
      <c r="J16" s="176"/>
    </row>
    <row r="17" spans="1:11" ht="12.75" customHeight="1">
      <c r="A17" s="164">
        <v>0.5</v>
      </c>
      <c r="B17" s="90" t="s">
        <v>96</v>
      </c>
      <c r="C17" s="70">
        <v>39.5</v>
      </c>
      <c r="D17" s="70"/>
      <c r="E17" s="129"/>
      <c r="F17" s="197"/>
      <c r="G17" s="198"/>
      <c r="H17" s="197"/>
      <c r="I17" s="199"/>
      <c r="J17" s="129"/>
    </row>
    <row r="18" spans="1:11" ht="12.75" customHeight="1">
      <c r="A18" s="164">
        <v>0</v>
      </c>
      <c r="B18" s="90" t="s">
        <v>131</v>
      </c>
      <c r="C18" s="70">
        <v>4</v>
      </c>
      <c r="D18" s="70"/>
      <c r="E18" s="129"/>
      <c r="F18" s="197"/>
      <c r="G18" s="198"/>
      <c r="H18" s="197"/>
      <c r="I18" s="199"/>
      <c r="J18" s="164"/>
    </row>
    <row r="19" spans="1:11" ht="12.75" customHeight="1">
      <c r="A19" s="164">
        <v>0</v>
      </c>
      <c r="B19" s="90" t="s">
        <v>199</v>
      </c>
      <c r="C19" s="70">
        <v>16.5</v>
      </c>
      <c r="D19" s="70"/>
      <c r="E19" s="129"/>
      <c r="F19" s="197"/>
      <c r="G19" s="198"/>
      <c r="H19" s="197"/>
      <c r="I19" s="199"/>
      <c r="J19" s="164"/>
    </row>
    <row r="20" spans="1:11" ht="12.75" customHeight="1">
      <c r="A20" s="164">
        <v>0</v>
      </c>
      <c r="B20" s="30" t="s">
        <v>257</v>
      </c>
      <c r="C20" s="70">
        <v>15.5</v>
      </c>
      <c r="D20" s="70"/>
      <c r="E20" s="129"/>
      <c r="F20" s="197"/>
      <c r="G20" s="198"/>
      <c r="H20" s="197"/>
      <c r="I20" s="199"/>
      <c r="J20" s="129"/>
    </row>
    <row r="21" spans="1:11" ht="12.75" customHeight="1">
      <c r="A21" s="164">
        <v>0</v>
      </c>
      <c r="B21" s="30" t="s">
        <v>258</v>
      </c>
      <c r="C21" s="70">
        <v>6</v>
      </c>
      <c r="D21" s="70"/>
      <c r="E21" s="129"/>
      <c r="F21" s="197"/>
      <c r="G21" s="198"/>
      <c r="H21" s="197"/>
      <c r="I21" s="199"/>
      <c r="J21" s="129"/>
    </row>
    <row r="22" spans="1:11" ht="12.75" customHeight="1">
      <c r="A22" s="164">
        <v>0</v>
      </c>
      <c r="B22" s="30" t="s">
        <v>259</v>
      </c>
      <c r="C22" s="70">
        <v>15</v>
      </c>
      <c r="D22" s="70"/>
      <c r="E22" s="129"/>
      <c r="F22" s="197"/>
      <c r="G22" s="198"/>
      <c r="H22" s="197"/>
      <c r="I22" s="199"/>
      <c r="J22" s="164"/>
    </row>
    <row r="23" spans="1:11" ht="12.75" customHeight="1">
      <c r="A23" s="164">
        <v>0</v>
      </c>
      <c r="B23" s="30" t="s">
        <v>260</v>
      </c>
      <c r="C23" s="70">
        <v>14.5</v>
      </c>
      <c r="D23" s="70"/>
      <c r="E23" s="129"/>
      <c r="F23" s="197"/>
      <c r="G23" s="198"/>
      <c r="H23" s="197"/>
      <c r="I23" s="199"/>
      <c r="J23" s="164"/>
      <c r="K23" s="18"/>
    </row>
    <row r="24" spans="1:11" ht="12.75" customHeight="1">
      <c r="A24" s="164">
        <v>0</v>
      </c>
      <c r="B24" s="30" t="s">
        <v>261</v>
      </c>
      <c r="C24" s="70">
        <v>3</v>
      </c>
      <c r="D24" s="70"/>
      <c r="E24" s="129"/>
      <c r="F24" s="197"/>
      <c r="G24" s="200"/>
      <c r="H24" s="197"/>
      <c r="I24" s="201"/>
      <c r="J24" s="164"/>
    </row>
    <row r="25" spans="1:11" ht="12.75" customHeight="1">
      <c r="A25" s="164">
        <v>0</v>
      </c>
      <c r="B25" s="30" t="s">
        <v>262</v>
      </c>
      <c r="C25" s="70">
        <v>13.5</v>
      </c>
      <c r="D25" s="164"/>
      <c r="E25" s="129"/>
      <c r="F25" s="202"/>
      <c r="G25" s="200"/>
      <c r="H25" s="202"/>
      <c r="I25" s="201"/>
      <c r="J25" s="164"/>
    </row>
    <row r="26" spans="1:11" ht="12.75" customHeight="1">
      <c r="A26" s="164">
        <v>0</v>
      </c>
      <c r="B26" s="30" t="s">
        <v>263</v>
      </c>
      <c r="C26" s="70"/>
      <c r="D26" s="164"/>
      <c r="E26" s="129"/>
      <c r="F26" s="202"/>
      <c r="G26" s="200"/>
      <c r="H26" s="202"/>
      <c r="I26" s="201"/>
      <c r="J26" s="164"/>
    </row>
    <row r="27" spans="1:11" ht="12.75" customHeight="1">
      <c r="A27" s="164">
        <v>0</v>
      </c>
      <c r="B27" s="30" t="s">
        <v>264</v>
      </c>
      <c r="C27" s="70">
        <v>6.5</v>
      </c>
      <c r="D27" s="164"/>
      <c r="E27" s="129"/>
      <c r="F27" s="202"/>
      <c r="G27" s="200"/>
      <c r="H27" s="202"/>
      <c r="I27" s="201"/>
      <c r="J27" s="164"/>
    </row>
    <row r="28" spans="1:11" ht="12.75" customHeight="1">
      <c r="A28" s="164"/>
      <c r="B28" s="30" t="s">
        <v>265</v>
      </c>
      <c r="C28" s="70"/>
      <c r="D28" s="164"/>
      <c r="E28" s="129"/>
      <c r="F28" s="202"/>
      <c r="G28" s="200"/>
      <c r="H28" s="202"/>
      <c r="I28" s="201"/>
      <c r="J28" s="164"/>
    </row>
    <row r="29" spans="1:11" ht="12.75" customHeight="1">
      <c r="A29" s="164"/>
      <c r="B29" s="215" t="s">
        <v>200</v>
      </c>
      <c r="C29" s="224"/>
      <c r="D29" s="177"/>
      <c r="E29" s="178"/>
      <c r="F29" s="179"/>
      <c r="G29" s="180"/>
      <c r="H29" s="179"/>
      <c r="I29" s="181"/>
      <c r="J29" s="217"/>
    </row>
    <row r="30" spans="1:11" ht="12.75" customHeight="1">
      <c r="A30" s="182">
        <v>0</v>
      </c>
      <c r="B30" s="168" t="s">
        <v>201</v>
      </c>
      <c r="C30" s="214">
        <v>28.7</v>
      </c>
      <c r="D30" s="62"/>
      <c r="E30" s="129"/>
      <c r="F30" s="202"/>
      <c r="G30" s="200"/>
      <c r="H30" s="202"/>
      <c r="I30" s="201"/>
      <c r="J30" s="163"/>
    </row>
    <row r="31" spans="1:11">
      <c r="A31" s="182">
        <v>0</v>
      </c>
      <c r="B31" s="30" t="s">
        <v>266</v>
      </c>
      <c r="C31" s="70">
        <v>27.3</v>
      </c>
      <c r="D31" s="193"/>
      <c r="E31" s="129"/>
      <c r="F31" s="197"/>
      <c r="G31" s="129"/>
      <c r="H31" s="197"/>
      <c r="I31" s="70"/>
      <c r="J31" s="164"/>
    </row>
    <row r="32" spans="1:11">
      <c r="A32" s="182">
        <v>0</v>
      </c>
      <c r="B32" s="30" t="s">
        <v>267</v>
      </c>
      <c r="C32" s="70">
        <v>10</v>
      </c>
      <c r="D32" s="186"/>
      <c r="E32" s="129"/>
      <c r="F32" s="197"/>
      <c r="G32" s="129"/>
      <c r="H32" s="197"/>
      <c r="I32" s="70"/>
      <c r="J32" s="164"/>
    </row>
    <row r="33" spans="1:10">
      <c r="A33" s="182">
        <v>0</v>
      </c>
      <c r="B33" s="30" t="s">
        <v>202</v>
      </c>
      <c r="C33" s="70">
        <v>12.5</v>
      </c>
      <c r="D33" s="186"/>
      <c r="E33" s="129"/>
      <c r="F33" s="197"/>
      <c r="G33" s="129"/>
      <c r="H33" s="197"/>
      <c r="I33" s="70"/>
      <c r="J33" s="164"/>
    </row>
    <row r="34" spans="1:10">
      <c r="A34" s="182">
        <v>0</v>
      </c>
      <c r="B34" s="30" t="s">
        <v>203</v>
      </c>
      <c r="C34" s="70">
        <v>48</v>
      </c>
      <c r="D34" s="186"/>
      <c r="E34" s="129"/>
      <c r="F34" s="197"/>
      <c r="G34" s="129"/>
      <c r="H34" s="70"/>
      <c r="I34" s="70"/>
      <c r="J34" s="164"/>
    </row>
    <row r="35" spans="1:10">
      <c r="A35" s="182">
        <v>0</v>
      </c>
      <c r="B35" s="175" t="s">
        <v>123</v>
      </c>
      <c r="C35" s="70">
        <v>132</v>
      </c>
      <c r="D35" s="186"/>
      <c r="E35" s="129"/>
      <c r="F35" s="197"/>
      <c r="G35" s="129"/>
      <c r="H35" s="70"/>
      <c r="I35" s="70"/>
      <c r="J35" s="70"/>
    </row>
    <row r="36" spans="1:10">
      <c r="A36" s="11"/>
      <c r="B36" s="187"/>
      <c r="C36" s="213"/>
      <c r="D36" s="216"/>
      <c r="E36" s="203"/>
      <c r="F36" s="204"/>
      <c r="G36" s="205"/>
      <c r="H36" s="206"/>
      <c r="I36" s="206"/>
      <c r="J36" s="207"/>
    </row>
    <row r="37" spans="1:10">
      <c r="A37" s="17" t="s">
        <v>72</v>
      </c>
    </row>
    <row r="38" spans="1:10">
      <c r="A38" s="66" t="s">
        <v>69</v>
      </c>
    </row>
    <row r="39" spans="1:10">
      <c r="A39" s="128" t="s">
        <v>70</v>
      </c>
    </row>
    <row r="40" spans="1:10">
      <c r="A40" s="61" t="s">
        <v>71</v>
      </c>
    </row>
    <row r="41" spans="1:10">
      <c r="A41" s="17"/>
    </row>
    <row r="42" spans="1:10" ht="19.899999999999999" customHeight="1">
      <c r="A42" s="303" t="s">
        <v>68</v>
      </c>
      <c r="B42" s="304"/>
      <c r="C42" s="304"/>
      <c r="D42" s="304"/>
      <c r="E42" s="304"/>
      <c r="F42" s="304"/>
      <c r="G42" s="304"/>
      <c r="H42" s="304"/>
      <c r="I42" s="304"/>
      <c r="J42" s="305"/>
    </row>
  </sheetData>
  <mergeCells count="2">
    <mergeCell ref="A1:J1"/>
    <mergeCell ref="A42:J42"/>
  </mergeCells>
  <phoneticPr fontId="0" type="noConversion"/>
  <printOptions horizontalCentered="1"/>
  <pageMargins left="0.35433070866141736" right="0.35433070866141736" top="0.39370078740157483" bottom="0.39370078740157483" header="0.51181102362204722" footer="0.11811023622047245"/>
  <pageSetup paperSize="9" scale="72" orientation="landscape" r:id="rId1"/>
  <headerFooter alignWithMargins="0">
    <oddFooter>&amp;C&amp;P&amp;D&amp;F&amp;A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48"/>
  <sheetViews>
    <sheetView view="pageBreakPreview" topLeftCell="A5" zoomScaleNormal="100" zoomScaleSheetLayoutView="100" workbookViewId="0">
      <selection activeCell="J20" sqref="J20"/>
    </sheetView>
  </sheetViews>
  <sheetFormatPr defaultColWidth="8.85546875" defaultRowHeight="12.75"/>
  <cols>
    <col min="1" max="1" width="14.42578125" customWidth="1"/>
    <col min="2" max="2" width="25.42578125" customWidth="1"/>
    <col min="3" max="3" width="15.7109375" customWidth="1"/>
    <col min="4" max="12" width="10.7109375" customWidth="1"/>
    <col min="13" max="13" width="15.7109375" customWidth="1"/>
  </cols>
  <sheetData>
    <row r="1" spans="1:16" ht="37.9" customHeight="1">
      <c r="A1" s="308"/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10"/>
    </row>
    <row r="2" spans="1:16" ht="12.75" customHeight="1">
      <c r="A2" s="32"/>
      <c r="B2" s="33"/>
      <c r="C2" s="33"/>
      <c r="D2" s="33"/>
      <c r="E2" s="33"/>
      <c r="F2" s="33"/>
      <c r="G2" s="33"/>
      <c r="H2" s="33"/>
      <c r="I2" s="33"/>
      <c r="J2" s="33"/>
      <c r="K2" s="42"/>
      <c r="L2" s="42"/>
      <c r="M2" s="42"/>
    </row>
    <row r="3" spans="1:16" ht="12.75" customHeight="1">
      <c r="A3" s="23" t="s">
        <v>44</v>
      </c>
      <c r="B3" s="31" t="str">
        <f>'STYLE INFORMATION'!B3</f>
        <v>UP0821</v>
      </c>
      <c r="C3" s="17"/>
      <c r="E3" s="17"/>
      <c r="F3" s="29" t="s">
        <v>28</v>
      </c>
      <c r="G3" s="137">
        <f>'STYLE INFORMATION'!$E$5</f>
        <v>45715</v>
      </c>
      <c r="H3" s="29"/>
      <c r="I3" s="29"/>
      <c r="J3" s="27"/>
      <c r="M3" s="100" t="s">
        <v>32</v>
      </c>
    </row>
    <row r="4" spans="1:16" ht="12.75" customHeight="1">
      <c r="A4" s="23" t="s">
        <v>30</v>
      </c>
      <c r="B4" s="31" t="str">
        <f>'STYLE INFORMATION'!B4</f>
        <v>Winterton River</v>
      </c>
      <c r="C4" s="17"/>
      <c r="D4" s="31"/>
      <c r="E4" s="17"/>
      <c r="F4" s="17"/>
      <c r="G4" s="21"/>
      <c r="H4" s="21"/>
      <c r="I4" s="21"/>
      <c r="J4" s="31"/>
      <c r="M4" s="71"/>
    </row>
    <row r="5" spans="1:16" ht="12.75" customHeight="1">
      <c r="A5" s="23" t="s">
        <v>34</v>
      </c>
      <c r="B5" s="31" t="str">
        <f>'STYLE INFORMATION'!$B$6</f>
        <v xml:space="preserve"> 7" length</v>
      </c>
      <c r="C5" s="17"/>
      <c r="D5" s="31"/>
      <c r="E5" s="17"/>
      <c r="F5" s="17"/>
      <c r="G5" s="21"/>
      <c r="H5" s="21"/>
      <c r="I5" s="21"/>
      <c r="J5" s="27"/>
      <c r="M5" s="71"/>
    </row>
    <row r="6" spans="1:16" ht="12.75" customHeight="1">
      <c r="A6" s="23" t="s">
        <v>33</v>
      </c>
      <c r="B6" s="17" t="str">
        <f>'STYLE INFORMATION'!$B$7</f>
        <v>UP0821 S'24/25 with changes</v>
      </c>
      <c r="C6" s="17"/>
      <c r="D6" s="31"/>
      <c r="E6" s="17"/>
      <c r="F6" s="17"/>
      <c r="G6" s="21"/>
      <c r="H6" s="21"/>
      <c r="I6" s="21"/>
      <c r="M6" s="71"/>
    </row>
    <row r="7" spans="1:16" ht="12.75" customHeight="1">
      <c r="A7" s="30"/>
      <c r="B7" s="17"/>
      <c r="C7" s="17"/>
      <c r="D7" s="60"/>
      <c r="E7" s="17"/>
      <c r="F7" s="17"/>
      <c r="G7" s="21"/>
      <c r="H7" s="21"/>
      <c r="I7" s="21"/>
      <c r="M7" s="22"/>
    </row>
    <row r="8" spans="1:16" ht="12.75" customHeight="1">
      <c r="A8" s="39"/>
      <c r="B8" s="27"/>
      <c r="C8" s="27"/>
      <c r="D8" s="29"/>
      <c r="E8" s="21"/>
      <c r="F8" s="21"/>
      <c r="G8" s="21"/>
      <c r="H8" s="21"/>
      <c r="I8" s="21"/>
      <c r="M8" s="40"/>
    </row>
    <row r="9" spans="1:16" s="19" customFormat="1" ht="12.75" customHeight="1">
      <c r="A9" s="306" t="s">
        <v>36</v>
      </c>
      <c r="B9" s="307"/>
      <c r="C9" s="68" t="s">
        <v>1</v>
      </c>
      <c r="D9" s="130" t="s">
        <v>132</v>
      </c>
      <c r="E9" s="130" t="s">
        <v>133</v>
      </c>
      <c r="F9" s="130" t="s">
        <v>134</v>
      </c>
      <c r="G9" s="130" t="s">
        <v>135</v>
      </c>
      <c r="H9" s="130" t="s">
        <v>136</v>
      </c>
      <c r="I9" s="130" t="s">
        <v>137</v>
      </c>
      <c r="J9" s="130" t="s">
        <v>138</v>
      </c>
      <c r="K9" s="92" t="s">
        <v>2</v>
      </c>
      <c r="L9" s="92"/>
      <c r="M9" s="99" t="s">
        <v>0</v>
      </c>
    </row>
    <row r="10" spans="1:16" ht="12.75" customHeight="1">
      <c r="A10" s="67" t="str">
        <f>'SAMPLE MEASUREMENTS'!B10</f>
        <v>1/2 Waist (stretched)</v>
      </c>
      <c r="B10" s="67"/>
      <c r="C10" s="165">
        <f>'SAMPLE MEASUREMENTS'!J10</f>
        <v>0</v>
      </c>
      <c r="D10" s="96">
        <f t="shared" ref="D10:D18" si="0">E10-K10</f>
        <v>-2.5</v>
      </c>
      <c r="E10" s="97">
        <f>C10</f>
        <v>0</v>
      </c>
      <c r="F10" s="98">
        <f t="shared" ref="F10:F24" si="1">E10+K10</f>
        <v>2.5</v>
      </c>
      <c r="G10" s="98">
        <f t="shared" ref="G10:G18" si="2">F10+K10</f>
        <v>5</v>
      </c>
      <c r="H10" s="98">
        <f t="shared" ref="H10:H24" si="3">G10+K10</f>
        <v>7.5</v>
      </c>
      <c r="I10" s="98">
        <f t="shared" ref="I10:I18" si="4">H10+K10</f>
        <v>10</v>
      </c>
      <c r="J10" s="218">
        <f t="shared" ref="J10:J15" si="5">I10+K10</f>
        <v>12.5</v>
      </c>
      <c r="K10" s="220">
        <v>2.5</v>
      </c>
      <c r="L10" s="69"/>
      <c r="M10" s="41">
        <f>'SAMPLE MEASUREMENTS'!A10</f>
        <v>1</v>
      </c>
      <c r="O10" s="91"/>
    </row>
    <row r="11" spans="1:16" ht="12.75" customHeight="1">
      <c r="A11" s="67" t="str">
        <f>'SAMPLE MEASUREMENTS'!B11</f>
        <v>1/2 Waist (relaxed)</v>
      </c>
      <c r="B11" s="67"/>
      <c r="C11" s="165">
        <f>'SAMPLE MEASUREMENTS'!J11</f>
        <v>0</v>
      </c>
      <c r="D11" s="93">
        <f t="shared" si="0"/>
        <v>-2.5</v>
      </c>
      <c r="E11" s="95">
        <f t="shared" ref="E11:E24" si="6">C11</f>
        <v>0</v>
      </c>
      <c r="F11" s="94">
        <f t="shared" si="1"/>
        <v>2.5</v>
      </c>
      <c r="G11" s="94">
        <f t="shared" si="2"/>
        <v>5</v>
      </c>
      <c r="H11" s="94">
        <f t="shared" si="3"/>
        <v>7.5</v>
      </c>
      <c r="I11" s="94">
        <f t="shared" si="4"/>
        <v>10</v>
      </c>
      <c r="J11" s="219">
        <f t="shared" si="5"/>
        <v>12.5</v>
      </c>
      <c r="K11" s="69">
        <v>2.5</v>
      </c>
      <c r="L11" s="69"/>
      <c r="M11" s="41">
        <f>'SAMPLE MEASUREMENTS'!A11</f>
        <v>1</v>
      </c>
      <c r="O11" s="9"/>
    </row>
    <row r="12" spans="1:16" ht="12.75" customHeight="1">
      <c r="A12" s="67" t="str">
        <f>'SAMPLE MEASUREMENTS'!B12</f>
        <v>1/2 Hip (20cm from top WB seam, in a "V" shape)</v>
      </c>
      <c r="B12" s="67"/>
      <c r="C12" s="165">
        <f>'SAMPLE MEASUREMENTS'!J12</f>
        <v>0</v>
      </c>
      <c r="D12" s="93">
        <f t="shared" si="0"/>
        <v>-2.5</v>
      </c>
      <c r="E12" s="95">
        <f t="shared" si="6"/>
        <v>0</v>
      </c>
      <c r="F12" s="94">
        <f t="shared" si="1"/>
        <v>2.5</v>
      </c>
      <c r="G12" s="94">
        <f t="shared" si="2"/>
        <v>5</v>
      </c>
      <c r="H12" s="94">
        <f t="shared" si="3"/>
        <v>7.5</v>
      </c>
      <c r="I12" s="94">
        <f t="shared" si="4"/>
        <v>10</v>
      </c>
      <c r="J12" s="219">
        <f t="shared" si="5"/>
        <v>12.5</v>
      </c>
      <c r="K12" s="69">
        <v>2.5</v>
      </c>
      <c r="L12" s="69"/>
      <c r="M12" s="41">
        <f>'SAMPLE MEASUREMENTS'!A12</f>
        <v>1</v>
      </c>
      <c r="O12" s="9"/>
    </row>
    <row r="13" spans="1:16" ht="12.75" customHeight="1">
      <c r="A13" s="67" t="str">
        <f>'SAMPLE MEASUREMENTS'!B13</f>
        <v>1/2 Thigh (across leg at crotch level)</v>
      </c>
      <c r="B13" s="67"/>
      <c r="C13" s="165">
        <f>'SAMPLE MEASUREMENTS'!J13</f>
        <v>0</v>
      </c>
      <c r="D13" s="93">
        <f t="shared" si="0"/>
        <v>-1.4</v>
      </c>
      <c r="E13" s="95">
        <f t="shared" si="6"/>
        <v>0</v>
      </c>
      <c r="F13" s="94">
        <f t="shared" si="1"/>
        <v>1.4</v>
      </c>
      <c r="G13" s="94">
        <f t="shared" si="2"/>
        <v>2.8</v>
      </c>
      <c r="H13" s="94">
        <f t="shared" si="3"/>
        <v>4.1999999999999993</v>
      </c>
      <c r="I13" s="94">
        <f t="shared" si="4"/>
        <v>5.6</v>
      </c>
      <c r="J13" s="219">
        <f t="shared" si="5"/>
        <v>7</v>
      </c>
      <c r="K13" s="69">
        <v>1.4</v>
      </c>
      <c r="L13" s="69"/>
      <c r="M13" s="41">
        <f>'SAMPLE MEASUREMENTS'!A13</f>
        <v>0.5</v>
      </c>
      <c r="O13" s="9"/>
    </row>
    <row r="14" spans="1:16" ht="12.75" customHeight="1">
      <c r="A14" s="67" t="str">
        <f>'SAMPLE MEASUREMENTS'!B14</f>
        <v>1/2 Bottom width</v>
      </c>
      <c r="B14" s="67"/>
      <c r="C14" s="165">
        <f>'SAMPLE MEASUREMENTS'!J14</f>
        <v>0</v>
      </c>
      <c r="D14" s="93">
        <f t="shared" si="0"/>
        <v>-1</v>
      </c>
      <c r="E14" s="95">
        <f t="shared" si="6"/>
        <v>0</v>
      </c>
      <c r="F14" s="94">
        <f t="shared" si="1"/>
        <v>1</v>
      </c>
      <c r="G14" s="94">
        <f t="shared" si="2"/>
        <v>2</v>
      </c>
      <c r="H14" s="94">
        <f t="shared" si="3"/>
        <v>3</v>
      </c>
      <c r="I14" s="94">
        <f t="shared" si="4"/>
        <v>4</v>
      </c>
      <c r="J14" s="219">
        <f t="shared" si="5"/>
        <v>5</v>
      </c>
      <c r="K14" s="69">
        <v>1</v>
      </c>
      <c r="L14" s="69"/>
      <c r="M14" s="41">
        <f>'SAMPLE MEASUREMENTS'!A14</f>
        <v>0.5</v>
      </c>
      <c r="O14" s="9"/>
    </row>
    <row r="15" spans="1:16" ht="12.75" customHeight="1">
      <c r="A15" s="67" t="str">
        <f>'SAMPLE MEASUREMENTS'!B15</f>
        <v xml:space="preserve">Inside leg (from crotch to hem) </v>
      </c>
      <c r="B15" s="67"/>
      <c r="C15" s="165">
        <f>'SAMPLE MEASUREMENTS'!J15</f>
        <v>0</v>
      </c>
      <c r="D15" s="93">
        <f t="shared" si="0"/>
        <v>0</v>
      </c>
      <c r="E15" s="95">
        <f t="shared" si="6"/>
        <v>0</v>
      </c>
      <c r="F15" s="94">
        <f t="shared" si="1"/>
        <v>0</v>
      </c>
      <c r="G15" s="94">
        <f t="shared" si="2"/>
        <v>0</v>
      </c>
      <c r="H15" s="94">
        <f t="shared" si="3"/>
        <v>0</v>
      </c>
      <c r="I15" s="94">
        <f t="shared" si="4"/>
        <v>0</v>
      </c>
      <c r="J15" s="219">
        <f t="shared" si="5"/>
        <v>0</v>
      </c>
      <c r="K15" s="69"/>
      <c r="L15" s="69"/>
      <c r="M15" s="41">
        <f>'SAMPLE MEASUREMENTS'!A15</f>
        <v>0.5</v>
      </c>
      <c r="O15" s="9"/>
    </row>
    <row r="16" spans="1:16" ht="12.75" customHeight="1">
      <c r="A16" s="67" t="str">
        <f>'SAMPLE MEASUREMENTS'!B16</f>
        <v>Front Rise (incl. waistband)</v>
      </c>
      <c r="B16" s="67"/>
      <c r="C16" s="165">
        <f>'SAMPLE MEASUREMENTS'!J16</f>
        <v>0</v>
      </c>
      <c r="D16" s="93">
        <f t="shared" si="0"/>
        <v>-0.5</v>
      </c>
      <c r="E16" s="95">
        <f t="shared" si="6"/>
        <v>0</v>
      </c>
      <c r="F16" s="94">
        <f t="shared" si="1"/>
        <v>0.5</v>
      </c>
      <c r="G16" s="94">
        <f t="shared" si="2"/>
        <v>1</v>
      </c>
      <c r="H16" s="94">
        <f t="shared" si="3"/>
        <v>1.5</v>
      </c>
      <c r="I16" s="94">
        <f t="shared" si="4"/>
        <v>2</v>
      </c>
      <c r="J16" s="219">
        <f>I16</f>
        <v>2</v>
      </c>
      <c r="K16" s="69">
        <v>0.5</v>
      </c>
      <c r="L16" s="69"/>
      <c r="M16" s="41">
        <f>'SAMPLE MEASUREMENTS'!A16</f>
        <v>0.5</v>
      </c>
      <c r="O16" s="89"/>
      <c r="P16" s="89"/>
    </row>
    <row r="17" spans="1:16" ht="12.75" customHeight="1">
      <c r="A17" s="67" t="str">
        <f>'SAMPLE MEASUREMENTS'!B17</f>
        <v>Back Rise (incl. waistband)</v>
      </c>
      <c r="B17" s="67"/>
      <c r="C17" s="165">
        <f>'SAMPLE MEASUREMENTS'!J17</f>
        <v>0</v>
      </c>
      <c r="D17" s="93">
        <f t="shared" si="0"/>
        <v>-0.5</v>
      </c>
      <c r="E17" s="95">
        <f t="shared" si="6"/>
        <v>0</v>
      </c>
      <c r="F17" s="94">
        <f t="shared" si="1"/>
        <v>0.5</v>
      </c>
      <c r="G17" s="94">
        <f t="shared" si="2"/>
        <v>1</v>
      </c>
      <c r="H17" s="94">
        <f t="shared" si="3"/>
        <v>1.5</v>
      </c>
      <c r="I17" s="94">
        <f t="shared" si="4"/>
        <v>2</v>
      </c>
      <c r="J17" s="219">
        <f>I17</f>
        <v>2</v>
      </c>
      <c r="K17" s="69">
        <v>0.5</v>
      </c>
      <c r="L17" s="69"/>
      <c r="M17" s="41">
        <f>'SAMPLE MEASUREMENTS'!A17</f>
        <v>0.5</v>
      </c>
      <c r="O17" s="89"/>
      <c r="P17" s="89"/>
    </row>
    <row r="18" spans="1:16" ht="12.75" customHeight="1">
      <c r="A18" s="67" t="str">
        <f>'SAMPLE MEASUREMENTS'!B18</f>
        <v>Waistband height (measure to bottom stitch)</v>
      </c>
      <c r="B18" s="67"/>
      <c r="C18" s="165">
        <f>'SAMPLE MEASUREMENTS'!J18</f>
        <v>0</v>
      </c>
      <c r="D18" s="93">
        <f t="shared" si="0"/>
        <v>0</v>
      </c>
      <c r="E18" s="95">
        <f t="shared" si="6"/>
        <v>0</v>
      </c>
      <c r="F18" s="94">
        <f t="shared" si="1"/>
        <v>0</v>
      </c>
      <c r="G18" s="94">
        <f t="shared" si="2"/>
        <v>0</v>
      </c>
      <c r="H18" s="94">
        <f t="shared" si="3"/>
        <v>0</v>
      </c>
      <c r="I18" s="94">
        <f t="shared" si="4"/>
        <v>0</v>
      </c>
      <c r="J18" s="219">
        <f>I18+K18</f>
        <v>0</v>
      </c>
      <c r="K18" s="69"/>
      <c r="L18" s="69"/>
      <c r="M18" s="41">
        <f>'SAMPLE MEASUREMENTS'!A18</f>
        <v>0</v>
      </c>
      <c r="O18" s="89"/>
      <c r="P18" s="89"/>
    </row>
    <row r="19" spans="1:16" ht="12.75" customHeight="1">
      <c r="A19" s="67" t="str">
        <f>'SAMPLE MEASUREMENTS'!B19</f>
        <v>Front Pocket Length</v>
      </c>
      <c r="B19" s="67"/>
      <c r="C19" s="165">
        <f>'SAMPLE MEASUREMENTS'!J19</f>
        <v>0</v>
      </c>
      <c r="D19" s="93">
        <f>E19</f>
        <v>0</v>
      </c>
      <c r="E19" s="95">
        <f t="shared" si="6"/>
        <v>0</v>
      </c>
      <c r="F19" s="94">
        <f t="shared" si="1"/>
        <v>0.25</v>
      </c>
      <c r="G19" s="94">
        <f>F19</f>
        <v>0.25</v>
      </c>
      <c r="H19" s="94">
        <f t="shared" si="3"/>
        <v>0.5</v>
      </c>
      <c r="I19" s="94">
        <f t="shared" ref="I19:J19" si="7">H19</f>
        <v>0.5</v>
      </c>
      <c r="J19" s="219">
        <f t="shared" si="7"/>
        <v>0.5</v>
      </c>
      <c r="K19" s="69">
        <v>0.25</v>
      </c>
      <c r="L19" s="69"/>
      <c r="M19" s="41">
        <f>'SAMPLE MEASUREMENTS'!A19</f>
        <v>0</v>
      </c>
      <c r="O19" s="89"/>
      <c r="P19" s="89"/>
    </row>
    <row r="20" spans="1:16" ht="12.75" customHeight="1">
      <c r="A20" s="67" t="str">
        <f>'SAMPLE MEASUREMENTS'!B20</f>
        <v>Lower Pocket Depth (inc.Flap)</v>
      </c>
      <c r="B20" s="67"/>
      <c r="C20" s="165">
        <f>'SAMPLE MEASUREMENTS'!J20</f>
        <v>0</v>
      </c>
      <c r="D20" s="93">
        <f>E20-K20</f>
        <v>-0.25</v>
      </c>
      <c r="E20" s="95">
        <f t="shared" si="6"/>
        <v>0</v>
      </c>
      <c r="F20" s="94">
        <f t="shared" si="1"/>
        <v>0.25</v>
      </c>
      <c r="G20" s="221">
        <f>F20+L20</f>
        <v>0.75</v>
      </c>
      <c r="H20" s="94">
        <f t="shared" si="3"/>
        <v>1</v>
      </c>
      <c r="I20" s="221">
        <f>H20+L20</f>
        <v>1.5</v>
      </c>
      <c r="J20" s="222">
        <f>I20+L20</f>
        <v>2</v>
      </c>
      <c r="K20" s="69">
        <v>0.25</v>
      </c>
      <c r="L20" s="167">
        <v>0.5</v>
      </c>
      <c r="M20" s="41">
        <f>'SAMPLE MEASUREMENTS'!A20</f>
        <v>0</v>
      </c>
      <c r="O20" s="9"/>
      <c r="P20" s="17"/>
    </row>
    <row r="21" spans="1:16" ht="12.75" customHeight="1">
      <c r="A21" s="67" t="str">
        <f>'SAMPLE MEASUREMENTS'!B21</f>
        <v>Lower Pocket Flap Depth</v>
      </c>
      <c r="B21" s="67"/>
      <c r="C21" s="165">
        <f>'SAMPLE MEASUREMENTS'!J21</f>
        <v>0</v>
      </c>
      <c r="D21" s="93">
        <f t="shared" ref="D21:D24" si="8">E21-K21</f>
        <v>0</v>
      </c>
      <c r="E21" s="95">
        <f t="shared" si="6"/>
        <v>0</v>
      </c>
      <c r="F21" s="94">
        <f t="shared" si="1"/>
        <v>0</v>
      </c>
      <c r="G21" s="94">
        <f t="shared" ref="G21:G24" si="9">F21+K21</f>
        <v>0</v>
      </c>
      <c r="H21" s="94">
        <f t="shared" si="3"/>
        <v>0</v>
      </c>
      <c r="I21" s="94">
        <f t="shared" ref="I21:I24" si="10">H21+K21</f>
        <v>0</v>
      </c>
      <c r="J21" s="219">
        <f t="shared" ref="J21:J24" si="11">I21+K21</f>
        <v>0</v>
      </c>
      <c r="K21" s="69">
        <v>0</v>
      </c>
      <c r="L21" s="69"/>
      <c r="M21" s="41">
        <f>'SAMPLE MEASUREMENTS'!A21</f>
        <v>0</v>
      </c>
      <c r="O21" s="9"/>
      <c r="P21" s="17"/>
    </row>
    <row r="22" spans="1:16" ht="12.75" customHeight="1">
      <c r="A22" s="67" t="str">
        <f>'SAMPLE MEASUREMENTS'!B22</f>
        <v>Lower Flap Pocket Width</v>
      </c>
      <c r="B22" s="67"/>
      <c r="C22" s="165">
        <f>'SAMPLE MEASUREMENTS'!J22</f>
        <v>0</v>
      </c>
      <c r="D22" s="93">
        <f t="shared" si="8"/>
        <v>-0.5</v>
      </c>
      <c r="E22" s="95">
        <f t="shared" ref="E22" si="12">C22</f>
        <v>0</v>
      </c>
      <c r="F22" s="94">
        <f t="shared" ref="F22" si="13">E22+K22</f>
        <v>0.5</v>
      </c>
      <c r="G22" s="94">
        <f t="shared" si="9"/>
        <v>1</v>
      </c>
      <c r="H22" s="94">
        <f t="shared" ref="H22" si="14">G22+K22</f>
        <v>1.5</v>
      </c>
      <c r="I22" s="94">
        <f t="shared" si="10"/>
        <v>2</v>
      </c>
      <c r="J22" s="219">
        <f t="shared" si="11"/>
        <v>2.5</v>
      </c>
      <c r="K22" s="69">
        <v>0.5</v>
      </c>
      <c r="L22" s="69"/>
      <c r="M22" s="41">
        <f>'SAMPLE MEASUREMENTS'!A22</f>
        <v>0</v>
      </c>
      <c r="O22" s="9"/>
      <c r="P22" s="17"/>
    </row>
    <row r="23" spans="1:16" ht="12.75" customHeight="1">
      <c r="A23" s="67" t="str">
        <f>'SAMPLE MEASUREMENTS'!B23</f>
        <v>Lower pocket patch Width</v>
      </c>
      <c r="B23" s="67"/>
      <c r="C23" s="165">
        <f>'SAMPLE MEASUREMENTS'!J23</f>
        <v>0</v>
      </c>
      <c r="D23" s="93">
        <f t="shared" si="8"/>
        <v>-0.5</v>
      </c>
      <c r="E23" s="95">
        <f t="shared" si="6"/>
        <v>0</v>
      </c>
      <c r="F23" s="94">
        <f t="shared" si="1"/>
        <v>0.5</v>
      </c>
      <c r="G23" s="94">
        <f t="shared" si="9"/>
        <v>1</v>
      </c>
      <c r="H23" s="94">
        <f t="shared" si="3"/>
        <v>1.5</v>
      </c>
      <c r="I23" s="94">
        <f t="shared" si="10"/>
        <v>2</v>
      </c>
      <c r="J23" s="219">
        <f t="shared" si="11"/>
        <v>2.5</v>
      </c>
      <c r="K23" s="69">
        <v>0.5</v>
      </c>
      <c r="L23" s="69"/>
      <c r="M23" s="41">
        <f>'SAMPLE MEASUREMENTS'!A23</f>
        <v>0</v>
      </c>
      <c r="O23" s="9"/>
      <c r="P23" s="17"/>
    </row>
    <row r="24" spans="1:16" ht="12.75" customHeight="1">
      <c r="A24" s="67" t="str">
        <f>'SAMPLE MEASUREMENTS'!B24</f>
        <v>Lower pocket placement from Hem</v>
      </c>
      <c r="B24" s="67"/>
      <c r="C24" s="165">
        <f>'SAMPLE MEASUREMENTS'!J24</f>
        <v>0</v>
      </c>
      <c r="D24" s="93">
        <f t="shared" si="8"/>
        <v>0</v>
      </c>
      <c r="E24" s="95">
        <f t="shared" si="6"/>
        <v>0</v>
      </c>
      <c r="F24" s="94">
        <f t="shared" si="1"/>
        <v>0</v>
      </c>
      <c r="G24" s="94">
        <f t="shared" si="9"/>
        <v>0</v>
      </c>
      <c r="H24" s="94">
        <f t="shared" si="3"/>
        <v>0</v>
      </c>
      <c r="I24" s="94">
        <f t="shared" si="10"/>
        <v>0</v>
      </c>
      <c r="J24" s="219">
        <f t="shared" si="11"/>
        <v>0</v>
      </c>
      <c r="K24" s="69">
        <v>0</v>
      </c>
      <c r="L24" s="69"/>
      <c r="M24" s="41">
        <f>'SAMPLE MEASUREMENTS'!A24</f>
        <v>0</v>
      </c>
      <c r="O24" s="8"/>
    </row>
    <row r="25" spans="1:16" ht="12.75" customHeight="1">
      <c r="A25" s="67" t="str">
        <f>'SAMPLE MEASUREMENTS'!B25</f>
        <v>Back welt opening</v>
      </c>
      <c r="B25" s="67"/>
      <c r="C25" s="165">
        <f>'SAMPLE MEASUREMENTS'!J25</f>
        <v>0</v>
      </c>
      <c r="D25" s="93"/>
      <c r="E25" s="95"/>
      <c r="F25" s="94"/>
      <c r="G25" s="94"/>
      <c r="H25" s="94"/>
      <c r="I25" s="94"/>
      <c r="J25" s="219"/>
      <c r="K25" s="69">
        <v>0.5</v>
      </c>
      <c r="L25" s="69"/>
      <c r="M25" s="41">
        <f>'SAMPLE MEASUREMENTS'!A25</f>
        <v>0</v>
      </c>
      <c r="O25" s="8"/>
    </row>
    <row r="26" spans="1:16" ht="12.75" customHeight="1">
      <c r="A26" s="67" t="str">
        <f>'SAMPLE MEASUREMENTS'!B26</f>
        <v>Back welt depth</v>
      </c>
      <c r="B26" s="67"/>
      <c r="C26" s="165">
        <f>'SAMPLE MEASUREMENTS'!J26</f>
        <v>0</v>
      </c>
      <c r="D26" s="93">
        <f t="shared" ref="D26:D31" si="15">E26-K26</f>
        <v>-0.5</v>
      </c>
      <c r="E26" s="95">
        <f t="shared" ref="E26:E31" si="16">C26</f>
        <v>0</v>
      </c>
      <c r="F26" s="94">
        <f t="shared" ref="F26:F31" si="17">E26+K26</f>
        <v>0.5</v>
      </c>
      <c r="G26" s="94">
        <f t="shared" ref="G26:G31" si="18">F26+K26</f>
        <v>1</v>
      </c>
      <c r="H26" s="94">
        <f t="shared" ref="H26:H31" si="19">G26+K26</f>
        <v>1.5</v>
      </c>
      <c r="I26" s="94">
        <f t="shared" ref="I26:I31" si="20">H26+K26</f>
        <v>2</v>
      </c>
      <c r="J26" s="219">
        <f t="shared" ref="J26:J31" si="21">I26+K26</f>
        <v>2.5</v>
      </c>
      <c r="K26" s="69">
        <v>0.5</v>
      </c>
      <c r="L26" s="69"/>
      <c r="M26" s="41">
        <f>'SAMPLE MEASUREMENTS'!A26</f>
        <v>0</v>
      </c>
      <c r="O26" s="8"/>
    </row>
    <row r="27" spans="1:16" ht="12.75" customHeight="1">
      <c r="A27" s="67" t="str">
        <f>'SAMPLE MEASUREMENTS'!B27</f>
        <v>Back welt from WB</v>
      </c>
      <c r="B27" s="67"/>
      <c r="C27" s="165">
        <f>'SAMPLE MEASUREMENTS'!J27</f>
        <v>0</v>
      </c>
      <c r="D27" s="93">
        <f t="shared" si="15"/>
        <v>0</v>
      </c>
      <c r="E27" s="95">
        <f t="shared" si="16"/>
        <v>0</v>
      </c>
      <c r="F27" s="94">
        <f t="shared" si="17"/>
        <v>0</v>
      </c>
      <c r="G27" s="94">
        <f t="shared" si="18"/>
        <v>0</v>
      </c>
      <c r="H27" s="94">
        <f t="shared" si="19"/>
        <v>0</v>
      </c>
      <c r="I27" s="94">
        <f t="shared" si="20"/>
        <v>0</v>
      </c>
      <c r="J27" s="219">
        <f t="shared" si="21"/>
        <v>0</v>
      </c>
      <c r="K27" s="69"/>
      <c r="L27" s="69"/>
      <c r="M27" s="41">
        <f>'SAMPLE MEASUREMENTS'!A27</f>
        <v>0</v>
      </c>
      <c r="O27" s="8"/>
    </row>
    <row r="28" spans="1:16" ht="12.75" customHeight="1">
      <c r="A28" s="67" t="str">
        <f>'SAMPLE MEASUREMENTS'!B28</f>
        <v>Outer Leg length</v>
      </c>
      <c r="B28" s="67"/>
      <c r="C28" s="165">
        <f>'SAMPLE MEASUREMENTS'!J28</f>
        <v>0</v>
      </c>
      <c r="D28" s="93">
        <f t="shared" si="15"/>
        <v>-0.5</v>
      </c>
      <c r="E28" s="95">
        <f t="shared" si="16"/>
        <v>0</v>
      </c>
      <c r="F28" s="94">
        <f t="shared" si="17"/>
        <v>0.5</v>
      </c>
      <c r="G28" s="94">
        <f t="shared" si="18"/>
        <v>1</v>
      </c>
      <c r="H28" s="94">
        <f t="shared" si="19"/>
        <v>1.5</v>
      </c>
      <c r="I28" s="94">
        <f t="shared" si="20"/>
        <v>2</v>
      </c>
      <c r="J28" s="219">
        <f t="shared" si="21"/>
        <v>2.5</v>
      </c>
      <c r="K28" s="69">
        <v>0.5</v>
      </c>
      <c r="L28" s="69"/>
      <c r="M28" s="41">
        <f>'SAMPLE MEASUREMENTS'!A28</f>
        <v>0</v>
      </c>
      <c r="O28" s="8"/>
    </row>
    <row r="29" spans="1:16" ht="12.75" customHeight="1">
      <c r="A29" s="67" t="str">
        <f>'SAMPLE MEASUREMENTS'!B29</f>
        <v>Brief:</v>
      </c>
      <c r="B29" s="67"/>
      <c r="C29" s="165">
        <f>'SAMPLE MEASUREMENTS'!J29</f>
        <v>0</v>
      </c>
      <c r="D29" s="93">
        <f t="shared" si="15"/>
        <v>0</v>
      </c>
      <c r="E29" s="95">
        <f t="shared" si="16"/>
        <v>0</v>
      </c>
      <c r="F29" s="94">
        <f t="shared" si="17"/>
        <v>0</v>
      </c>
      <c r="G29" s="94">
        <f t="shared" si="18"/>
        <v>0</v>
      </c>
      <c r="H29" s="94">
        <f t="shared" si="19"/>
        <v>0</v>
      </c>
      <c r="I29" s="94">
        <f t="shared" si="20"/>
        <v>0</v>
      </c>
      <c r="J29" s="219">
        <f t="shared" si="21"/>
        <v>0</v>
      </c>
      <c r="K29" s="69"/>
      <c r="L29" s="69"/>
      <c r="M29" s="41">
        <f>'SAMPLE MEASUREMENTS'!A29</f>
        <v>0</v>
      </c>
      <c r="O29" s="8"/>
    </row>
    <row r="30" spans="1:16" ht="12.75" customHeight="1">
      <c r="A30" s="67" t="str">
        <f>'SAMPLE MEASUREMENTS'!B30</f>
        <v xml:space="preserve">1/2 Rise </v>
      </c>
      <c r="B30" s="67"/>
      <c r="C30" s="165">
        <f>'SAMPLE MEASUREMENTS'!J30</f>
        <v>0</v>
      </c>
      <c r="D30" s="93">
        <f t="shared" si="15"/>
        <v>-0.5</v>
      </c>
      <c r="E30" s="95">
        <f t="shared" si="16"/>
        <v>0</v>
      </c>
      <c r="F30" s="94">
        <f t="shared" si="17"/>
        <v>0.5</v>
      </c>
      <c r="G30" s="94">
        <f t="shared" si="18"/>
        <v>1</v>
      </c>
      <c r="H30" s="94">
        <f t="shared" si="19"/>
        <v>1.5</v>
      </c>
      <c r="I30" s="94">
        <f t="shared" si="20"/>
        <v>2</v>
      </c>
      <c r="J30" s="219">
        <f t="shared" si="21"/>
        <v>2.5</v>
      </c>
      <c r="K30" s="69">
        <v>0.5</v>
      </c>
      <c r="L30" s="69"/>
      <c r="M30" s="41">
        <f>'SAMPLE MEASUREMENTS'!A30</f>
        <v>0</v>
      </c>
      <c r="O30" s="8"/>
    </row>
    <row r="31" spans="1:16" ht="12.75" customHeight="1">
      <c r="A31" s="67" t="str">
        <f>'SAMPLE MEASUREMENTS'!B31</f>
        <v>1/2 leg Opening curve</v>
      </c>
      <c r="B31" s="67"/>
      <c r="C31" s="165">
        <f>'SAMPLE MEASUREMENTS'!J31</f>
        <v>0</v>
      </c>
      <c r="D31" s="93">
        <f t="shared" si="15"/>
        <v>-1</v>
      </c>
      <c r="E31" s="95">
        <f t="shared" si="16"/>
        <v>0</v>
      </c>
      <c r="F31" s="94">
        <f t="shared" si="17"/>
        <v>1</v>
      </c>
      <c r="G31" s="94">
        <f t="shared" si="18"/>
        <v>2</v>
      </c>
      <c r="H31" s="94">
        <f t="shared" si="19"/>
        <v>3</v>
      </c>
      <c r="I31" s="94">
        <f t="shared" si="20"/>
        <v>4</v>
      </c>
      <c r="J31" s="219">
        <f t="shared" si="21"/>
        <v>5</v>
      </c>
      <c r="K31" s="69">
        <v>1</v>
      </c>
      <c r="L31" s="69"/>
      <c r="M31" s="41">
        <f>'SAMPLE MEASUREMENTS'!A31</f>
        <v>0</v>
      </c>
      <c r="O31" s="8"/>
    </row>
    <row r="32" spans="1:16" ht="12.75" customHeight="1">
      <c r="A32" s="67" t="str">
        <f>'SAMPLE MEASUREMENTS'!B32</f>
        <v>Side length</v>
      </c>
      <c r="B32" s="67"/>
      <c r="C32" s="165">
        <f>'SAMPLE MEASUREMENTS'!J32</f>
        <v>0</v>
      </c>
      <c r="D32" s="93">
        <f t="shared" ref="D32:D35" si="22">E32-K32</f>
        <v>-0.5</v>
      </c>
      <c r="E32" s="95">
        <f t="shared" ref="E32:E35" si="23">C32</f>
        <v>0</v>
      </c>
      <c r="F32" s="94">
        <f t="shared" ref="F32:F35" si="24">E32+K32</f>
        <v>0.5</v>
      </c>
      <c r="G32" s="94">
        <f t="shared" ref="G32:G35" si="25">F32+K32</f>
        <v>1</v>
      </c>
      <c r="H32" s="94">
        <f t="shared" ref="H32:H35" si="26">G32+K32</f>
        <v>1.5</v>
      </c>
      <c r="I32" s="94">
        <f t="shared" ref="I32:I35" si="27">H32+K32</f>
        <v>2</v>
      </c>
      <c r="J32" s="219">
        <f t="shared" ref="J32:J35" si="28">I32+K32</f>
        <v>2.5</v>
      </c>
      <c r="K32" s="69">
        <v>0.5</v>
      </c>
      <c r="L32" s="69"/>
      <c r="M32" s="41">
        <f>'SAMPLE MEASUREMENTS'!A32</f>
        <v>0</v>
      </c>
      <c r="O32" s="8"/>
    </row>
    <row r="33" spans="1:15" ht="12.75" customHeight="1">
      <c r="A33" s="67" t="str">
        <f>'SAMPLE MEASUREMENTS'!B33</f>
        <v>Crotch width inc binding</v>
      </c>
      <c r="B33" s="67"/>
      <c r="C33" s="165">
        <f>'SAMPLE MEASUREMENTS'!J33</f>
        <v>0</v>
      </c>
      <c r="D33" s="93">
        <f t="shared" si="22"/>
        <v>-0.5</v>
      </c>
      <c r="E33" s="95">
        <f t="shared" si="23"/>
        <v>0</v>
      </c>
      <c r="F33" s="94">
        <f t="shared" si="24"/>
        <v>0.5</v>
      </c>
      <c r="G33" s="94">
        <f t="shared" si="25"/>
        <v>1</v>
      </c>
      <c r="H33" s="94">
        <f t="shared" si="26"/>
        <v>1.5</v>
      </c>
      <c r="I33" s="94">
        <f t="shared" si="27"/>
        <v>2</v>
      </c>
      <c r="J33" s="219">
        <f t="shared" si="28"/>
        <v>2.5</v>
      </c>
      <c r="K33" s="69">
        <v>0.5</v>
      </c>
      <c r="L33" s="69"/>
      <c r="M33" s="41">
        <f>'SAMPLE MEASUREMENTS'!A33</f>
        <v>0</v>
      </c>
      <c r="O33" s="8"/>
    </row>
    <row r="34" spans="1:15" ht="12.75" customHeight="1">
      <c r="A34" s="67" t="str">
        <f>'SAMPLE MEASUREMENTS'!B34</f>
        <v>Brief Width from side seam to side seam at leg opening (Stretched)</v>
      </c>
      <c r="B34" s="67"/>
      <c r="C34" s="165">
        <f>'SAMPLE MEASUREMENTS'!J34</f>
        <v>0</v>
      </c>
      <c r="D34" s="93">
        <f t="shared" si="22"/>
        <v>-2.5</v>
      </c>
      <c r="E34" s="95">
        <f t="shared" si="23"/>
        <v>0</v>
      </c>
      <c r="F34" s="94">
        <f t="shared" si="24"/>
        <v>2.5</v>
      </c>
      <c r="G34" s="94">
        <f t="shared" si="25"/>
        <v>5</v>
      </c>
      <c r="H34" s="94">
        <f t="shared" si="26"/>
        <v>7.5</v>
      </c>
      <c r="I34" s="94">
        <f t="shared" si="27"/>
        <v>10</v>
      </c>
      <c r="J34" s="219">
        <f t="shared" si="28"/>
        <v>12.5</v>
      </c>
      <c r="K34" s="69">
        <v>2.5</v>
      </c>
      <c r="L34" s="69"/>
      <c r="M34" s="41">
        <f>'SAMPLE MEASUREMENTS'!A34</f>
        <v>0</v>
      </c>
      <c r="O34" s="8"/>
    </row>
    <row r="35" spans="1:15" ht="12.75" customHeight="1">
      <c r="A35" s="67" t="str">
        <f>'SAMPLE MEASUREMENTS'!B35</f>
        <v>Drawcord</v>
      </c>
      <c r="B35" s="67"/>
      <c r="C35" s="165">
        <f>'SAMPLE MEASUREMENTS'!J35</f>
        <v>0</v>
      </c>
      <c r="D35" s="93">
        <f t="shared" si="22"/>
        <v>-5</v>
      </c>
      <c r="E35" s="95">
        <f t="shared" si="23"/>
        <v>0</v>
      </c>
      <c r="F35" s="94">
        <f t="shared" si="24"/>
        <v>5</v>
      </c>
      <c r="G35" s="94">
        <f t="shared" si="25"/>
        <v>10</v>
      </c>
      <c r="H35" s="94">
        <f t="shared" si="26"/>
        <v>15</v>
      </c>
      <c r="I35" s="94">
        <f t="shared" si="27"/>
        <v>20</v>
      </c>
      <c r="J35" s="219">
        <f t="shared" si="28"/>
        <v>25</v>
      </c>
      <c r="K35" s="69">
        <v>5</v>
      </c>
      <c r="L35" s="69"/>
      <c r="M35" s="93"/>
      <c r="O35" s="8"/>
    </row>
    <row r="36" spans="1:15" ht="12.75" customHeight="1">
      <c r="A36" s="67"/>
      <c r="B36" s="67"/>
      <c r="C36" s="165"/>
      <c r="D36" s="93"/>
      <c r="E36" s="95"/>
      <c r="F36" s="94"/>
      <c r="G36" s="94"/>
      <c r="H36" s="94"/>
      <c r="I36" s="94"/>
      <c r="J36" s="219"/>
      <c r="K36" s="69"/>
      <c r="L36" s="69"/>
      <c r="M36" s="93"/>
      <c r="O36" s="8"/>
    </row>
    <row r="37" spans="1:15" ht="12.75" customHeight="1">
      <c r="A37" s="67"/>
      <c r="B37" s="67"/>
      <c r="C37" s="165"/>
      <c r="D37" s="93"/>
      <c r="E37" s="95"/>
      <c r="F37" s="94"/>
      <c r="G37" s="94"/>
      <c r="H37" s="94"/>
      <c r="I37" s="94"/>
      <c r="J37" s="219"/>
      <c r="K37" s="69"/>
      <c r="L37" s="69"/>
      <c r="M37" s="93"/>
      <c r="O37" s="8"/>
    </row>
    <row r="38" spans="1:15" ht="12.75" customHeight="1">
      <c r="A38" s="67"/>
      <c r="B38" s="67"/>
      <c r="C38" s="165"/>
      <c r="D38" s="93"/>
      <c r="E38" s="95"/>
      <c r="F38" s="94"/>
      <c r="G38" s="94"/>
      <c r="H38" s="94"/>
      <c r="I38" s="94"/>
      <c r="J38" s="219"/>
      <c r="K38" s="4"/>
      <c r="L38" s="4"/>
      <c r="M38" s="93"/>
      <c r="O38" s="8"/>
    </row>
    <row r="39" spans="1:15" ht="12.75" customHeight="1">
      <c r="C39" s="5"/>
      <c r="D39" s="89"/>
      <c r="E39" s="5"/>
      <c r="F39" s="69"/>
      <c r="G39" s="69"/>
      <c r="H39" s="69"/>
      <c r="I39" s="89"/>
      <c r="J39" s="89"/>
      <c r="K39" s="4"/>
      <c r="L39" s="4"/>
      <c r="M39" s="89"/>
      <c r="O39" s="8"/>
    </row>
    <row r="40" spans="1:15" ht="12.75" customHeight="1">
      <c r="A40" s="17" t="s">
        <v>72</v>
      </c>
      <c r="C40" s="5"/>
      <c r="D40" s="4"/>
      <c r="E40" s="4"/>
      <c r="F40" s="4"/>
      <c r="G40" s="4"/>
      <c r="H40" s="4"/>
      <c r="I40" s="4"/>
      <c r="J40" s="4"/>
      <c r="K40" s="4"/>
      <c r="L40" s="4"/>
      <c r="M40" s="62"/>
      <c r="O40" s="8"/>
    </row>
    <row r="41" spans="1:15" ht="12.75" customHeight="1">
      <c r="A41" s="66" t="s">
        <v>69</v>
      </c>
      <c r="C41" s="5"/>
      <c r="D41" s="4"/>
      <c r="E41" s="4"/>
      <c r="F41" s="4"/>
      <c r="G41" s="4"/>
      <c r="H41" s="4"/>
      <c r="I41" s="4"/>
      <c r="J41" s="4"/>
      <c r="K41" s="4"/>
      <c r="L41" s="4"/>
      <c r="M41" s="62"/>
      <c r="O41" s="8"/>
    </row>
    <row r="42" spans="1:15" ht="12.75" customHeight="1">
      <c r="A42" s="128" t="s">
        <v>70</v>
      </c>
      <c r="C42" s="5"/>
      <c r="D42" s="4"/>
      <c r="E42" s="4"/>
      <c r="F42" s="4"/>
      <c r="G42" s="4"/>
      <c r="H42" s="4"/>
      <c r="I42" s="4"/>
      <c r="J42" s="4"/>
      <c r="K42" s="4"/>
      <c r="L42" s="4"/>
      <c r="M42" s="62"/>
      <c r="O42" s="8"/>
    </row>
    <row r="43" spans="1:15" ht="12.75" customHeight="1">
      <c r="A43" s="61" t="s">
        <v>71</v>
      </c>
      <c r="B43" s="63"/>
      <c r="C43" s="5"/>
      <c r="D43" s="64"/>
      <c r="E43" s="64"/>
      <c r="F43" s="64"/>
      <c r="G43" s="64"/>
      <c r="H43" s="64"/>
      <c r="I43" s="64"/>
      <c r="J43" s="64"/>
      <c r="K43" s="4"/>
      <c r="L43" s="4"/>
      <c r="M43" s="65"/>
    </row>
    <row r="44" spans="1:15" ht="20.100000000000001" customHeight="1">
      <c r="A44" s="311" t="s">
        <v>68</v>
      </c>
      <c r="B44" s="312"/>
      <c r="C44" s="313"/>
      <c r="D44" s="312"/>
      <c r="E44" s="312"/>
      <c r="F44" s="312"/>
      <c r="G44" s="312"/>
      <c r="H44" s="312"/>
      <c r="I44" s="312"/>
      <c r="J44" s="312"/>
      <c r="K44" s="313"/>
      <c r="L44" s="313"/>
      <c r="M44" s="314"/>
    </row>
    <row r="45" spans="1:15">
      <c r="A45" s="1"/>
      <c r="B45" s="1"/>
      <c r="C45" s="2"/>
      <c r="D45" s="3"/>
      <c r="E45" s="3"/>
      <c r="F45" s="3"/>
      <c r="G45" s="3"/>
      <c r="H45" s="3"/>
      <c r="I45" s="3"/>
      <c r="J45" s="3"/>
      <c r="K45" s="3"/>
      <c r="L45" s="3"/>
      <c r="M45" s="6"/>
    </row>
    <row r="46" spans="1:15">
      <c r="C46" s="5"/>
      <c r="D46" s="4"/>
      <c r="E46" s="4"/>
      <c r="F46" s="4"/>
      <c r="G46" s="4"/>
      <c r="H46" s="4"/>
      <c r="I46" s="4"/>
      <c r="J46" s="4"/>
      <c r="K46" s="4"/>
      <c r="L46" s="4"/>
    </row>
    <row r="47" spans="1:15">
      <c r="C47" s="5"/>
      <c r="D47" s="4"/>
      <c r="E47" s="4"/>
      <c r="F47" s="4"/>
      <c r="G47" s="4"/>
      <c r="H47" s="4"/>
      <c r="I47" s="4"/>
      <c r="J47" s="4"/>
      <c r="K47" s="4"/>
      <c r="L47" s="4"/>
    </row>
    <row r="48" spans="1:15">
      <c r="C48" s="5"/>
      <c r="D48" s="4"/>
      <c r="E48" s="4"/>
      <c r="F48" s="4"/>
      <c r="G48" s="4"/>
      <c r="H48" s="4"/>
      <c r="I48" s="4"/>
      <c r="J48" s="4"/>
      <c r="K48" s="4"/>
      <c r="L48" s="4"/>
    </row>
  </sheetData>
  <mergeCells count="3">
    <mergeCell ref="A9:B9"/>
    <mergeCell ref="A1:M1"/>
    <mergeCell ref="A44:M44"/>
  </mergeCells>
  <phoneticPr fontId="0" type="noConversion"/>
  <printOptions horizontalCentered="1"/>
  <pageMargins left="0.35433070866141736" right="0.35433070866141736" top="0.39370078740157483" bottom="0.39370078740157483" header="0.51181102362204722" footer="0.19685039370078741"/>
  <pageSetup paperSize="9" scale="58" orientation="landscape" horizontalDpi="4294967293" verticalDpi="4294967293" r:id="rId1"/>
  <headerFooter alignWithMargins="0">
    <oddFooter>&amp;C&amp;P&amp;D&amp;F&amp;A</oddFooter>
  </headerFooter>
  <colBreaks count="1" manualBreakCount="1">
    <brk id="13" max="39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54"/>
  <sheetViews>
    <sheetView view="pageBreakPreview" zoomScaleNormal="100" zoomScaleSheetLayoutView="100" workbookViewId="0">
      <selection activeCell="D24" sqref="D24:F24"/>
    </sheetView>
  </sheetViews>
  <sheetFormatPr defaultColWidth="8.85546875" defaultRowHeight="12.75"/>
  <cols>
    <col min="1" max="1" width="21.42578125" customWidth="1"/>
    <col min="2" max="2" width="19.7109375" customWidth="1"/>
    <col min="3" max="3" width="16" customWidth="1"/>
    <col min="4" max="4" width="15.5703125" customWidth="1"/>
    <col min="5" max="5" width="99.28515625" customWidth="1"/>
    <col min="6" max="6" width="18.28515625" customWidth="1"/>
  </cols>
  <sheetData>
    <row r="1" spans="1:6" ht="37.9" customHeight="1">
      <c r="A1" s="315"/>
      <c r="B1" s="315"/>
      <c r="C1" s="315"/>
      <c r="D1" s="315"/>
      <c r="E1" s="315"/>
      <c r="F1" s="315"/>
    </row>
    <row r="2" spans="1:6" ht="12.75" customHeight="1">
      <c r="A2" s="32"/>
      <c r="B2" s="33"/>
      <c r="C2" s="33"/>
      <c r="D2" s="33"/>
      <c r="E2" s="33"/>
      <c r="F2" s="34"/>
    </row>
    <row r="3" spans="1:6" ht="12.75" customHeight="1">
      <c r="A3" s="23" t="s">
        <v>44</v>
      </c>
      <c r="B3" s="59" t="str">
        <f>'STYLE INFORMATION'!B3</f>
        <v>UP0821</v>
      </c>
      <c r="C3" s="47"/>
      <c r="D3" s="36" t="s">
        <v>28</v>
      </c>
      <c r="E3" s="148">
        <f>'STYLE INFORMATION'!$E$5</f>
        <v>45715</v>
      </c>
      <c r="F3" s="38" t="s">
        <v>32</v>
      </c>
    </row>
    <row r="4" spans="1:6" ht="12.75" customHeight="1">
      <c r="A4" s="23" t="s">
        <v>30</v>
      </c>
      <c r="B4" s="31" t="str">
        <f>'STYLE INFORMATION'!B4</f>
        <v>Winterton River</v>
      </c>
      <c r="C4" s="17"/>
      <c r="D4" s="29"/>
      <c r="E4" s="31"/>
      <c r="F4" s="71"/>
    </row>
    <row r="5" spans="1:6" ht="12.75" customHeight="1">
      <c r="A5" s="23"/>
      <c r="B5" s="31"/>
      <c r="C5" s="17"/>
      <c r="D5" s="29"/>
      <c r="E5" s="31"/>
      <c r="F5" s="71"/>
    </row>
    <row r="6" spans="1:6" ht="12.75" customHeight="1">
      <c r="A6" s="23"/>
      <c r="B6" s="17"/>
      <c r="C6" s="17"/>
      <c r="D6" s="29"/>
      <c r="E6" s="31"/>
      <c r="F6" s="71"/>
    </row>
    <row r="7" spans="1:6" ht="12.75" customHeight="1">
      <c r="A7" s="27"/>
      <c r="B7" s="27"/>
      <c r="C7" s="27"/>
      <c r="D7" s="27"/>
      <c r="E7" s="29"/>
      <c r="F7" s="27"/>
    </row>
    <row r="8" spans="1:6" ht="12.75" customHeight="1">
      <c r="B8" s="43"/>
      <c r="C8" s="43"/>
      <c r="D8" s="43"/>
      <c r="E8" s="49"/>
      <c r="F8" s="49"/>
    </row>
    <row r="9" spans="1:6" s="20" customFormat="1" ht="12.75" customHeight="1">
      <c r="A9" s="321" t="s">
        <v>147</v>
      </c>
      <c r="B9" s="322"/>
      <c r="C9" s="322"/>
      <c r="D9" s="322"/>
      <c r="E9" s="322"/>
      <c r="F9" s="323"/>
    </row>
    <row r="10" spans="1:6" ht="12.75" customHeight="1">
      <c r="A10" s="10" t="s">
        <v>58</v>
      </c>
      <c r="B10" s="15"/>
      <c r="C10" s="10" t="s">
        <v>64</v>
      </c>
      <c r="D10" s="316"/>
      <c r="E10" s="317"/>
      <c r="F10" s="318"/>
    </row>
    <row r="11" spans="1:6" ht="12.75" customHeight="1">
      <c r="A11" s="10" t="s">
        <v>59</v>
      </c>
      <c r="B11" s="15"/>
      <c r="C11" s="16"/>
      <c r="D11" s="316"/>
      <c r="E11" s="317"/>
      <c r="F11" s="318"/>
    </row>
    <row r="12" spans="1:6" ht="12.75" customHeight="1">
      <c r="A12" s="17" t="s">
        <v>90</v>
      </c>
      <c r="B12" s="15"/>
      <c r="C12" s="16">
        <v>2</v>
      </c>
      <c r="D12" s="316"/>
      <c r="E12" s="319"/>
      <c r="F12" s="320"/>
    </row>
    <row r="13" spans="1:6" ht="12.75" customHeight="1">
      <c r="A13" s="10" t="s">
        <v>60</v>
      </c>
      <c r="B13" s="15"/>
      <c r="C13" s="16"/>
      <c r="D13" s="316"/>
      <c r="E13" s="319"/>
      <c r="F13" s="320"/>
    </row>
    <row r="14" spans="1:6" ht="12.75" customHeight="1">
      <c r="A14" s="10" t="s">
        <v>61</v>
      </c>
      <c r="B14" s="15"/>
      <c r="C14" s="16">
        <v>3</v>
      </c>
      <c r="D14" s="316"/>
      <c r="E14" s="319"/>
      <c r="F14" s="320"/>
    </row>
    <row r="15" spans="1:6" ht="12.75" customHeight="1">
      <c r="A15" s="10" t="s">
        <v>62</v>
      </c>
      <c r="B15" s="15"/>
      <c r="C15" s="16"/>
      <c r="D15" s="316"/>
      <c r="E15" s="317"/>
      <c r="F15" s="318"/>
    </row>
    <row r="16" spans="1:6" ht="12.75" customHeight="1">
      <c r="A16" s="10" t="s">
        <v>87</v>
      </c>
      <c r="B16" s="15"/>
      <c r="C16" s="16">
        <v>4</v>
      </c>
      <c r="D16" s="316"/>
      <c r="E16" s="319"/>
      <c r="F16" s="320"/>
    </row>
    <row r="17" spans="1:6" ht="12.75" customHeight="1">
      <c r="A17" s="10" t="s">
        <v>84</v>
      </c>
      <c r="B17" s="15"/>
      <c r="C17" s="16"/>
      <c r="D17" s="316"/>
      <c r="E17" s="319"/>
      <c r="F17" s="320"/>
    </row>
    <row r="18" spans="1:6" ht="12.75" customHeight="1">
      <c r="A18" s="10" t="s">
        <v>77</v>
      </c>
      <c r="B18" s="15"/>
      <c r="C18" s="16">
        <v>5</v>
      </c>
      <c r="D18" s="316"/>
      <c r="E18" s="319"/>
      <c r="F18" s="320"/>
    </row>
    <row r="19" spans="1:6" ht="12.75" customHeight="1">
      <c r="A19" s="10" t="s">
        <v>76</v>
      </c>
      <c r="B19" s="15"/>
      <c r="C19" s="16"/>
      <c r="D19" s="316"/>
      <c r="E19" s="317"/>
      <c r="F19" s="318"/>
    </row>
    <row r="20" spans="1:6" ht="12.75" customHeight="1">
      <c r="A20" s="10" t="s">
        <v>63</v>
      </c>
      <c r="B20" s="15"/>
      <c r="C20" s="16">
        <v>6</v>
      </c>
      <c r="D20" s="316"/>
      <c r="E20" s="317"/>
      <c r="F20" s="318"/>
    </row>
    <row r="21" spans="1:6" ht="12.75" customHeight="1">
      <c r="A21" s="10" t="s">
        <v>85</v>
      </c>
      <c r="B21" s="15"/>
      <c r="C21" s="16"/>
      <c r="D21" s="316"/>
      <c r="E21" s="317"/>
      <c r="F21" s="318"/>
    </row>
    <row r="22" spans="1:6" ht="12.75" customHeight="1">
      <c r="A22" s="10" t="s">
        <v>86</v>
      </c>
      <c r="B22" s="15"/>
      <c r="C22" s="16">
        <v>7</v>
      </c>
      <c r="D22" s="316"/>
      <c r="E22" s="317"/>
      <c r="F22" s="318"/>
    </row>
    <row r="23" spans="1:6" ht="12.75" customHeight="1">
      <c r="A23" s="10"/>
      <c r="B23" s="15"/>
      <c r="C23" s="16"/>
      <c r="D23" s="316"/>
      <c r="E23" s="317"/>
      <c r="F23" s="318"/>
    </row>
    <row r="24" spans="1:6" ht="12.75" customHeight="1">
      <c r="A24" s="10"/>
      <c r="B24" s="15"/>
      <c r="C24" s="16">
        <v>8</v>
      </c>
      <c r="D24" s="316"/>
      <c r="E24" s="317"/>
      <c r="F24" s="318"/>
    </row>
    <row r="25" spans="1:6" ht="12.75" customHeight="1">
      <c r="A25" s="10"/>
      <c r="B25" s="15"/>
      <c r="C25" s="16"/>
      <c r="D25" s="316"/>
      <c r="E25" s="317"/>
      <c r="F25" s="318"/>
    </row>
    <row r="26" spans="1:6" ht="12.75" customHeight="1">
      <c r="A26" s="10"/>
      <c r="B26" s="15"/>
      <c r="C26" s="16"/>
      <c r="D26" s="316"/>
      <c r="E26" s="317"/>
      <c r="F26" s="318"/>
    </row>
    <row r="27" spans="1:6" ht="12.75" customHeight="1">
      <c r="A27" s="10"/>
      <c r="B27" s="15"/>
      <c r="C27" s="16"/>
      <c r="D27" s="316"/>
      <c r="E27" s="317"/>
      <c r="F27" s="318"/>
    </row>
    <row r="28" spans="1:6" ht="12.75" customHeight="1">
      <c r="A28" s="10"/>
      <c r="B28" s="15"/>
      <c r="C28" s="16"/>
      <c r="D28" s="316"/>
      <c r="E28" s="317"/>
      <c r="F28" s="318"/>
    </row>
    <row r="29" spans="1:6" ht="12.75" customHeight="1">
      <c r="A29" s="10"/>
      <c r="B29" s="15"/>
      <c r="C29" s="16">
        <v>9</v>
      </c>
      <c r="D29" s="316"/>
      <c r="E29" s="317"/>
      <c r="F29" s="318"/>
    </row>
    <row r="30" spans="1:6" ht="12.75" customHeight="1">
      <c r="A30" s="10"/>
      <c r="B30" s="15"/>
      <c r="C30" s="16"/>
      <c r="D30" s="316"/>
      <c r="E30" s="317"/>
      <c r="F30" s="318"/>
    </row>
    <row r="31" spans="1:6" ht="12.75" customHeight="1">
      <c r="A31" s="30"/>
      <c r="B31" s="15"/>
      <c r="C31" s="16"/>
      <c r="D31" s="316"/>
      <c r="E31" s="317"/>
      <c r="F31" s="318"/>
    </row>
    <row r="32" spans="1:6" ht="12.75" customHeight="1">
      <c r="A32" s="30"/>
      <c r="B32" s="15"/>
      <c r="C32" s="16"/>
      <c r="D32" s="326"/>
      <c r="E32" s="327"/>
      <c r="F32" s="328"/>
    </row>
    <row r="33" spans="1:6" ht="12.75" customHeight="1">
      <c r="A33" s="30"/>
      <c r="B33" s="15"/>
      <c r="C33" s="7" t="s">
        <v>65</v>
      </c>
      <c r="D33" s="324"/>
      <c r="E33" s="324"/>
      <c r="F33" s="325"/>
    </row>
    <row r="34" spans="1:6" ht="12.75" customHeight="1">
      <c r="A34" s="30"/>
      <c r="B34" s="15"/>
      <c r="C34" s="15"/>
      <c r="D34" s="317"/>
      <c r="E34" s="317"/>
      <c r="F34" s="318"/>
    </row>
    <row r="35" spans="1:6" ht="12.75" customHeight="1">
      <c r="A35" s="30"/>
      <c r="B35" s="15"/>
      <c r="C35" s="15"/>
      <c r="D35" s="317"/>
      <c r="E35" s="317"/>
      <c r="F35" s="318"/>
    </row>
    <row r="36" spans="1:6" ht="12.75" customHeight="1">
      <c r="A36" s="10"/>
      <c r="B36" s="15"/>
      <c r="C36" s="12"/>
      <c r="D36" s="317"/>
      <c r="E36" s="317"/>
      <c r="F36" s="318"/>
    </row>
    <row r="37" spans="1:6" ht="12.75" customHeight="1">
      <c r="A37" s="10"/>
      <c r="B37" s="15"/>
      <c r="C37" s="13"/>
      <c r="D37" s="329"/>
      <c r="E37" s="330"/>
      <c r="F37" s="331"/>
    </row>
    <row r="38" spans="1:6" ht="12.75" customHeight="1">
      <c r="A38" s="10"/>
      <c r="B38" s="15"/>
      <c r="C38" s="7" t="s">
        <v>139</v>
      </c>
      <c r="D38" s="317"/>
      <c r="E38" s="319"/>
      <c r="F38" s="320"/>
    </row>
    <row r="39" spans="1:6" ht="12.75" customHeight="1">
      <c r="A39" s="10"/>
      <c r="B39" s="15"/>
      <c r="C39" s="12"/>
      <c r="D39" s="317"/>
      <c r="E39" s="317"/>
      <c r="F39" s="318"/>
    </row>
    <row r="40" spans="1:6" ht="12.75" customHeight="1">
      <c r="A40" s="10"/>
      <c r="B40" s="15"/>
      <c r="C40" s="12"/>
      <c r="D40" s="317"/>
      <c r="E40" s="317"/>
      <c r="F40" s="318"/>
    </row>
    <row r="41" spans="1:6" ht="12.75" customHeight="1">
      <c r="A41" s="10" t="s">
        <v>6</v>
      </c>
      <c r="B41" s="15"/>
      <c r="C41" s="14"/>
      <c r="D41" s="327"/>
      <c r="E41" s="327"/>
      <c r="F41" s="328"/>
    </row>
    <row r="42" spans="1:6" ht="12.75" customHeight="1">
      <c r="A42" s="11" t="s">
        <v>5</v>
      </c>
      <c r="B42" s="14"/>
      <c r="C42" s="14" t="s">
        <v>3</v>
      </c>
      <c r="D42" s="334"/>
      <c r="E42" s="334"/>
      <c r="F42" s="335"/>
    </row>
    <row r="43" spans="1:6" ht="12.75" customHeight="1">
      <c r="A43" s="50"/>
      <c r="B43" s="47"/>
      <c r="C43" s="47"/>
      <c r="D43" s="46"/>
      <c r="E43" s="46"/>
      <c r="F43" s="51"/>
    </row>
    <row r="44" spans="1:6" ht="12.75" customHeight="1">
      <c r="A44" s="10"/>
      <c r="B44" s="17"/>
      <c r="C44" s="17"/>
      <c r="D44" s="48"/>
      <c r="E44" s="48"/>
      <c r="F44" s="52"/>
    </row>
    <row r="45" spans="1:6" ht="12.75" customHeight="1">
      <c r="A45" s="10"/>
      <c r="B45" s="17"/>
      <c r="C45" s="17"/>
      <c r="D45" s="48"/>
      <c r="E45" s="48"/>
      <c r="F45" s="52"/>
    </row>
    <row r="46" spans="1:6" ht="12.75" customHeight="1">
      <c r="A46" s="10"/>
      <c r="B46" s="17"/>
      <c r="C46" s="17"/>
      <c r="D46" s="48"/>
      <c r="E46" s="48"/>
      <c r="F46" s="52"/>
    </row>
    <row r="47" spans="1:6" ht="12.75" customHeight="1">
      <c r="A47" s="10"/>
      <c r="B47" s="17"/>
      <c r="C47" s="17"/>
      <c r="D47" s="48"/>
      <c r="E47" s="48"/>
      <c r="F47" s="52"/>
    </row>
    <row r="48" spans="1:6" ht="12.75" customHeight="1">
      <c r="A48" s="10"/>
      <c r="B48" s="17"/>
      <c r="C48" s="17"/>
      <c r="D48" s="48"/>
      <c r="E48" s="48"/>
      <c r="F48" s="52"/>
    </row>
    <row r="49" spans="1:6" ht="12.75" customHeight="1">
      <c r="A49" s="10"/>
      <c r="B49" s="17"/>
      <c r="C49" s="17"/>
      <c r="D49" s="48"/>
      <c r="E49" s="48"/>
      <c r="F49" s="52"/>
    </row>
    <row r="50" spans="1:6" ht="12.75" customHeight="1">
      <c r="A50" s="10"/>
      <c r="B50" s="17"/>
      <c r="C50" s="17"/>
      <c r="D50" s="48"/>
      <c r="E50" s="48"/>
      <c r="F50" s="52"/>
    </row>
    <row r="51" spans="1:6" ht="12.75" customHeight="1">
      <c r="A51" s="10"/>
      <c r="B51" s="17"/>
      <c r="C51" s="17"/>
      <c r="D51" s="48"/>
      <c r="E51" s="48"/>
      <c r="F51" s="52"/>
    </row>
    <row r="52" spans="1:6" ht="12.75" customHeight="1">
      <c r="A52" s="10"/>
      <c r="B52" s="17"/>
      <c r="C52" s="17"/>
      <c r="D52" s="48"/>
      <c r="E52" s="48"/>
      <c r="F52" s="52"/>
    </row>
    <row r="53" spans="1:6" ht="12.75" customHeight="1">
      <c r="A53" s="11"/>
      <c r="B53" s="53"/>
      <c r="C53" s="53"/>
      <c r="D53" s="54"/>
      <c r="E53" s="54"/>
      <c r="F53" s="55"/>
    </row>
    <row r="54" spans="1:6" ht="19.5" customHeight="1">
      <c r="A54" s="332" t="s">
        <v>68</v>
      </c>
      <c r="B54" s="333"/>
      <c r="C54" s="333"/>
      <c r="D54" s="333"/>
      <c r="E54" s="333"/>
      <c r="F54" s="333"/>
    </row>
  </sheetData>
  <mergeCells count="36">
    <mergeCell ref="D37:F37"/>
    <mergeCell ref="A54:F54"/>
    <mergeCell ref="D42:F42"/>
    <mergeCell ref="D41:F41"/>
    <mergeCell ref="D39:F39"/>
    <mergeCell ref="D38:F38"/>
    <mergeCell ref="D40:F40"/>
    <mergeCell ref="D36:F36"/>
    <mergeCell ref="D31:F31"/>
    <mergeCell ref="D33:F33"/>
    <mergeCell ref="D21:F21"/>
    <mergeCell ref="D30:F30"/>
    <mergeCell ref="D32:F32"/>
    <mergeCell ref="D29:F29"/>
    <mergeCell ref="D35:F35"/>
    <mergeCell ref="D34:F34"/>
    <mergeCell ref="D23:F23"/>
    <mergeCell ref="D24:F24"/>
    <mergeCell ref="D25:F25"/>
    <mergeCell ref="D26:F26"/>
    <mergeCell ref="D27:F27"/>
    <mergeCell ref="D28:F28"/>
    <mergeCell ref="A1:F1"/>
    <mergeCell ref="D10:F10"/>
    <mergeCell ref="D11:F11"/>
    <mergeCell ref="D12:F12"/>
    <mergeCell ref="D22:F22"/>
    <mergeCell ref="D15:F15"/>
    <mergeCell ref="D19:F19"/>
    <mergeCell ref="D20:F20"/>
    <mergeCell ref="A9:F9"/>
    <mergeCell ref="D13:F13"/>
    <mergeCell ref="D16:F16"/>
    <mergeCell ref="D17:F17"/>
    <mergeCell ref="D14:F14"/>
    <mergeCell ref="D18:F18"/>
  </mergeCells>
  <phoneticPr fontId="0" type="noConversion"/>
  <printOptions horizontalCentered="1"/>
  <pageMargins left="0.35433070866141736" right="0.35433070866141736" top="0.39370078740157483" bottom="0.39370078740157483" header="0.51181102362204722" footer="0.11811023622047245"/>
  <pageSetup paperSize="9" scale="51" orientation="portrait" horizontalDpi="4294967293" verticalDpi="4294967293" r:id="rId1"/>
  <headerFooter alignWithMargins="0">
    <oddFooter>&amp;C&amp;P&amp;D&amp;F&amp;A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3F10B47-8D22-4607-9A82-C5DC10DC8C71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CC37F19D-C17E-43AE-9656-9DAFD18C873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55E031C-C3BE-483A-8169-3FAC296A91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STYLE INFORMATION</vt:lpstr>
      <vt:lpstr>COLOURS &amp; TRIMS</vt:lpstr>
      <vt:lpstr>COLOURS &amp; TRIMS (2)</vt:lpstr>
      <vt:lpstr>LABEL &amp; SWING TAGS</vt:lpstr>
      <vt:lpstr>SAMPLE MEASUREMENTS</vt:lpstr>
      <vt:lpstr>GRADED MEASUREMENT</vt:lpstr>
      <vt:lpstr>COMMENTS</vt:lpstr>
      <vt:lpstr>'COLOURS &amp; TRIMS'!Print_Area</vt:lpstr>
      <vt:lpstr>'COLOURS &amp; TRIMS (2)'!Print_Area</vt:lpstr>
      <vt:lpstr>COMMENTS!Print_Area</vt:lpstr>
      <vt:lpstr>'GRADED MEASUREMENT'!Print_Area</vt:lpstr>
      <vt:lpstr>'LABEL &amp; SWING TAGS'!Print_Area</vt:lpstr>
      <vt:lpstr>'SAMPLE MEASUREMENTS'!Print_Area</vt:lpstr>
      <vt:lpstr>'STYLE INFORMATION'!Print_Area</vt:lpstr>
    </vt:vector>
  </TitlesOfParts>
  <Company>Rodd &amp; Gunn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Irena Prikryl</dc:creator>
  <cp:lastModifiedBy>Thuy Nguyen Thi Thu</cp:lastModifiedBy>
  <cp:lastPrinted>2024-04-30T02:02:57Z</cp:lastPrinted>
  <dcterms:created xsi:type="dcterms:W3CDTF">2004-05-18T01:54:36Z</dcterms:created>
  <dcterms:modified xsi:type="dcterms:W3CDTF">2025-03-24T09:22:30Z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