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APPROVED BLOCK/"/>
    </mc:Choice>
  </mc:AlternateContent>
  <xr:revisionPtr revIDLastSave="24" documentId="13_ncr:1_{D02105B8-CC8D-4CB7-AA29-32E6F979540A}" xr6:coauthVersionLast="47" xr6:coauthVersionMax="47" xr10:uidLastSave="{5447351C-ACBB-4ACB-8A7C-AC352BDD1CE4}"/>
  <bookViews>
    <workbookView xWindow="-110" yWindow="-110" windowWidth="19420" windowHeight="10300" xr2:uid="{00000000-000D-0000-FFFF-FFFF00000000}"/>
  </bookViews>
  <sheets>
    <sheet name="UA REVISED 130126" sheetId="14" r:id="rId1"/>
    <sheet name="UA 18-NOV" sheetId="13" r:id="rId2"/>
    <sheet name="UA ADDING 240625" sheetId="4" state="hidden" r:id="rId3"/>
  </sheets>
  <definedNames>
    <definedName name="_xlnm._FilterDatabase" localSheetId="1" hidden="1">'UA 18-NOV'!$A$10:$V$21</definedName>
    <definedName name="_xlnm._FilterDatabase" localSheetId="0" hidden="1">'UA REVISED 130126'!$A$10:$V$21</definedName>
    <definedName name="_xlnm.Print_Area" localSheetId="1">'UA 18-NOV'!$A$1:$U$21</definedName>
    <definedName name="_xlnm.Print_Area" localSheetId="2">'UA ADDING 240625'!$A$1:$T$26</definedName>
    <definedName name="_xlnm.Print_Area" localSheetId="0">'UA REVISED 130126'!$A$1:$V$21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4" l="1"/>
  <c r="R23" i="4" s="1"/>
  <c r="S23" i="4" s="1"/>
  <c r="O23" i="4"/>
  <c r="N23" i="4" s="1"/>
  <c r="M23" i="4" s="1"/>
  <c r="L23" i="4" s="1"/>
  <c r="O22" i="4"/>
  <c r="N22" i="4" s="1"/>
  <c r="M22" i="4" s="1"/>
  <c r="L22" i="4" s="1"/>
  <c r="Q22" i="4"/>
  <c r="R22" i="4" s="1"/>
  <c r="S22" i="4" s="1"/>
  <c r="Q21" i="4"/>
  <c r="R21" i="4" s="1"/>
  <c r="S21" i="4" s="1"/>
  <c r="N21" i="4"/>
  <c r="M21" i="4" s="1"/>
  <c r="L21" i="4" s="1"/>
  <c r="O21" i="4"/>
</calcChain>
</file>

<file path=xl/sharedStrings.xml><?xml version="1.0" encoding="utf-8"?>
<sst xmlns="http://schemas.openxmlformats.org/spreadsheetml/2006/main" count="355" uniqueCount="176">
  <si>
    <t>POM information</t>
  </si>
  <si>
    <t>Request#</t>
  </si>
  <si>
    <t>R6-250417P019</t>
  </si>
  <si>
    <t>Received Date</t>
  </si>
  <si>
    <t>08:19 02/04/2025</t>
  </si>
  <si>
    <t>Work Type</t>
  </si>
  <si>
    <t>Order# (Internal)</t>
  </si>
  <si>
    <t>C0075-FW25-250409-001</t>
  </si>
  <si>
    <t>Sent Mer Date</t>
  </si>
  <si>
    <t>Sample Type</t>
  </si>
  <si>
    <t>Customer</t>
  </si>
  <si>
    <t>LSKD</t>
  </si>
  <si>
    <t>Sent Mer By</t>
  </si>
  <si>
    <t>hanh.nguyen</t>
  </si>
  <si>
    <t>Standard Size</t>
  </si>
  <si>
    <t>L</t>
  </si>
  <si>
    <t>Style# (Internal)</t>
  </si>
  <si>
    <t>Color</t>
  </si>
  <si>
    <t>BLACK WASHED</t>
  </si>
  <si>
    <t>Standard Unit</t>
  </si>
  <si>
    <t>CENTIMETER</t>
  </si>
  <si>
    <t>Product Type</t>
  </si>
  <si>
    <t>SS TEE</t>
  </si>
  <si>
    <t/>
  </si>
  <si>
    <t>Size Type</t>
  </si>
  <si>
    <t>Letter</t>
  </si>
  <si>
    <t>Remark</t>
  </si>
  <si>
    <t>Description (ENG)</t>
  </si>
  <si>
    <t>How To Measure (ENG)</t>
  </si>
  <si>
    <t>Grading</t>
  </si>
  <si>
    <t>2XS</t>
  </si>
  <si>
    <t>XS</t>
  </si>
  <si>
    <t>S</t>
  </si>
  <si>
    <t>M</t>
  </si>
  <si>
    <t>XL</t>
  </si>
  <si>
    <t>2XL</t>
  </si>
  <si>
    <t>3XL</t>
  </si>
  <si>
    <t>Chest 2.5cm below under arm -Half</t>
  </si>
  <si>
    <t>Measure straight 1/2  across garment from side to side 2.5cm  below the armhole on the side seam.</t>
  </si>
  <si>
    <t>1.5</t>
  </si>
  <si>
    <t>2.5</t>
  </si>
  <si>
    <t>56.5</t>
  </si>
  <si>
    <t>59</t>
  </si>
  <si>
    <t>61.5</t>
  </si>
  <si>
    <t>64</t>
  </si>
  <si>
    <t>66.5</t>
  </si>
  <si>
    <t>69</t>
  </si>
  <si>
    <t>71.5</t>
  </si>
  <si>
    <t>74</t>
  </si>
  <si>
    <t>BOTTOM SWEEP STRAIGHT FLAT</t>
  </si>
  <si>
    <t>MEASURE STRAIGHT HEM FROM LEFT EDGE TO RIGHT EDGE</t>
  </si>
  <si>
    <t>53</t>
  </si>
  <si>
    <t>55.5</t>
  </si>
  <si>
    <t>58</t>
  </si>
  <si>
    <t>60.5</t>
  </si>
  <si>
    <t>63</t>
  </si>
  <si>
    <t>65.5</t>
  </si>
  <si>
    <t>68</t>
  </si>
  <si>
    <t>70.5</t>
  </si>
  <si>
    <t>NGANG VAI</t>
  </si>
  <si>
    <t>SHOULDER TO SHOULDER</t>
  </si>
  <si>
    <t>- Lay garment flat.
- Measure straight across garment from shoulder to shoulder</t>
  </si>
  <si>
    <t>2</t>
  </si>
  <si>
    <t>54</t>
  </si>
  <si>
    <t>57</t>
  </si>
  <si>
    <t>58.5</t>
  </si>
  <si>
    <t>60</t>
  </si>
  <si>
    <t>64.5</t>
  </si>
  <si>
    <t>NECK WIDTH HPS SEAM TO SEAM</t>
  </si>
  <si>
    <t>Lay garment flat, front facing you.
- Measure straight across from neck edge to neck edge at HPS</t>
  </si>
  <si>
    <t>0.7</t>
  </si>
  <si>
    <t>0.6</t>
  </si>
  <si>
    <t>19.9</t>
  </si>
  <si>
    <t>20.5</t>
  </si>
  <si>
    <t>21.1</t>
  </si>
  <si>
    <t>21.7</t>
  </si>
  <si>
    <t>22.3</t>
  </si>
  <si>
    <t>22.9</t>
  </si>
  <si>
    <t>23.5</t>
  </si>
  <si>
    <t>24.1</t>
  </si>
  <si>
    <t>NECK BAND WIDTH</t>
  </si>
  <si>
    <t>Lay the garment flat.
Measure from top edge collar to bottom collar</t>
  </si>
  <si>
    <t>0.3</t>
  </si>
  <si>
    <t>0</t>
  </si>
  <si>
    <t>3</t>
  </si>
  <si>
    <t>FORNT NECK DROP (HPS TO SEAM)</t>
  </si>
  <si>
    <t>- Lay garment flat, front facing you.
- Measure distance between imaginary line connecting HPS to the center front neck edge</t>
  </si>
  <si>
    <t>0.5</t>
  </si>
  <si>
    <t>0.15</t>
  </si>
  <si>
    <t>10.4</t>
  </si>
  <si>
    <t>10.55</t>
  </si>
  <si>
    <t>10.7</t>
  </si>
  <si>
    <t>10.85</t>
  </si>
  <si>
    <t>11</t>
  </si>
  <si>
    <t>11.15</t>
  </si>
  <si>
    <t>11.3</t>
  </si>
  <si>
    <t>11.45</t>
  </si>
  <si>
    <t>BACK NECK DROP (HPS TO SEAM)</t>
  </si>
  <si>
    <t>- Lay garment flat, back facing you.
- Measure distance between imaginary line connecting HPS to the Neck seam</t>
  </si>
  <si>
    <t>3.5</t>
  </si>
  <si>
    <t>FRONT HPS LENGTH</t>
  </si>
  <si>
    <t>MEASURE FROM HPS TO LOWEST HEM</t>
  </si>
  <si>
    <t>1.25</t>
  </si>
  <si>
    <t>71.75</t>
  </si>
  <si>
    <t>73</t>
  </si>
  <si>
    <t>74.25</t>
  </si>
  <si>
    <t>75.5</t>
  </si>
  <si>
    <t>76.75</t>
  </si>
  <si>
    <t>78</t>
  </si>
  <si>
    <t>79.25</t>
  </si>
  <si>
    <t>SHOULDER DROP FROM HPS</t>
  </si>
  <si>
    <t>MEASURE FROM HPS DOWN SHOULDER POINT</t>
  </si>
  <si>
    <t>7.5</t>
  </si>
  <si>
    <t>SLEEVE LENGTH</t>
  </si>
  <si>
    <t>MEASURE FROM SHOULDER SEAM TO CUFF HEM</t>
  </si>
  <si>
    <t>1</t>
  </si>
  <si>
    <t>17.5</t>
  </si>
  <si>
    <t>18.5</t>
  </si>
  <si>
    <t>19.5</t>
  </si>
  <si>
    <t>21.5</t>
  </si>
  <si>
    <t>22.5</t>
  </si>
  <si>
    <t>24.5</t>
  </si>
  <si>
    <t>SLEEVE HEM OPENING</t>
  </si>
  <si>
    <t>Lay the sleeve flat.
Measure across bottom of sleeve opening from fold to underarm seam.</t>
  </si>
  <si>
    <t>17</t>
  </si>
  <si>
    <t>18</t>
  </si>
  <si>
    <t>19</t>
  </si>
  <si>
    <t>20</t>
  </si>
  <si>
    <t>21</t>
  </si>
  <si>
    <t>22</t>
  </si>
  <si>
    <t>23</t>
  </si>
  <si>
    <t>24</t>
  </si>
  <si>
    <t>SLEEVE INSEAM</t>
  </si>
  <si>
    <t>MEASURE FROM ARMHOLE TO SLEEVE EDGE</t>
  </si>
  <si>
    <t>9</t>
  </si>
  <si>
    <t>10</t>
  </si>
  <si>
    <t>12</t>
  </si>
  <si>
    <t>13</t>
  </si>
  <si>
    <t>14</t>
  </si>
  <si>
    <t>15</t>
  </si>
  <si>
    <t>16</t>
  </si>
  <si>
    <t>ARMHOLE CURVE</t>
  </si>
  <si>
    <t>MEASURE ALONG CURVE ARMHOLE</t>
  </si>
  <si>
    <t xml:space="preserve"> UA'RE SUGGESTING </t>
  </si>
  <si>
    <t xml:space="preserve">UNISEX </t>
  </si>
  <si>
    <t>X</t>
  </si>
  <si>
    <t>Sample - Production</t>
  </si>
  <si>
    <t>Tol +/- _ UA suggested on 23.April</t>
  </si>
  <si>
    <t>UA Suggest</t>
  </si>
  <si>
    <t xml:space="preserve">Red Colour </t>
  </si>
  <si>
    <t>NGANG NGỰC 2.5cm  DƯỚI NÁCH</t>
  </si>
  <si>
    <t>NGANG LAI ĐO THẲNG</t>
  </si>
  <si>
    <t>RỘNG CỔ TAI ĐỈNH VAI TỪ ĐƯỜNG MAY ĐẾN ĐƯỜNG MAY</t>
  </si>
  <si>
    <t>TO BẢN BO CỔ</t>
  </si>
  <si>
    <t>HẠ CỔ TRƯỚC (CAO VAI ĐẾN ĐƯỜNG MAY)</t>
  </si>
  <si>
    <t>HẠ CỔ SAU (CAO VAI ĐẾN ĐƯỜNG MAY)</t>
  </si>
  <si>
    <t>DÀI ÁO TỪ ĐỈNH VAI ĐẾM ĐIỂM THẤP NHẤT LAI ÁO</t>
  </si>
  <si>
    <t>XUÔI VAI</t>
  </si>
  <si>
    <t>DÀI TAY TỪ ĐẦU VAI ĐẾN LAI TAY</t>
  </si>
  <si>
    <t>RỘNG CỬA TAY</t>
  </si>
  <si>
    <t>SƯỜN TAY</t>
  </si>
  <si>
    <t>NÁCH ĐO CONG</t>
  </si>
  <si>
    <t>TO BẢN LAI TAY ,LAI ÁO</t>
  </si>
  <si>
    <t>SLEEVE AND SHIRT HEM WIDTH</t>
  </si>
  <si>
    <t>MEASURE FROM HEM EDGE TO TOP STITCHING</t>
  </si>
  <si>
    <t>High Chest 18.5cm from HSP</t>
  </si>
  <si>
    <t>NGANG NGỰC 18.5CM TỪ ĐỈNH VAI</t>
  </si>
  <si>
    <t>Chỉnh theo comment của khách</t>
  </si>
  <si>
    <t>Mới thêm vào theo khách yêu cầu</t>
  </si>
  <si>
    <t>Tol +/-</t>
  </si>
  <si>
    <t>TO BẢN  LAI ÁO</t>
  </si>
  <si>
    <t xml:space="preserve"> HEM WIDTH</t>
  </si>
  <si>
    <t>Theo yêu cầu của khách</t>
  </si>
  <si>
    <t>STYLE: USST03666</t>
  </si>
  <si>
    <t>STYLE NAME: CF UNISEX OVERSIZED HEAVYWEIGHT BOXED TANK</t>
  </si>
  <si>
    <t>UA REVISED REF MTNK03014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</si>
</sst>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</font>
    <font>
      <b/>
      <sz val="14"/>
      <color rgb="FFFFFFFF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4"/>
      <color rgb="FFFF0000"/>
      <name val="Calibri"/>
      <family val="2"/>
    </font>
    <font>
      <sz val="18"/>
      <name val="Calibri"/>
      <family val="2"/>
    </font>
    <font>
      <b/>
      <sz val="18"/>
      <name val="Calibri"/>
      <family val="2"/>
    </font>
    <font>
      <sz val="18"/>
      <color rgb="FFEE0000"/>
      <name val="Calibri"/>
      <family val="2"/>
    </font>
    <font>
      <sz val="11"/>
      <name val="Calibri"/>
      <family val="2"/>
    </font>
    <font>
      <sz val="22"/>
      <name val="Calibri"/>
      <family val="2"/>
    </font>
    <font>
      <sz val="20"/>
      <name val="Calibri"/>
      <family val="2"/>
    </font>
    <font>
      <b/>
      <sz val="2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73B7"/>
      </patternFill>
    </fill>
    <fill>
      <patternFill patternType="solid">
        <fgColor rgb="FF39CCCC"/>
      </patternFill>
    </fill>
    <fill>
      <patternFill patternType="solid">
        <fgColor rgb="FFF4B08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45">
    <xf numFmtId="0" fontId="0" fillId="0" borderId="0" xfId="0"/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6" fillId="3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vertical="center" wrapText="1"/>
    </xf>
    <xf numFmtId="0" fontId="9" fillId="7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6" fillId="3" borderId="1" xfId="1" applyFont="1" applyFill="1" applyBorder="1" applyAlignment="1">
      <alignment vertical="center"/>
    </xf>
    <xf numFmtId="0" fontId="6" fillId="3" borderId="1" xfId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</cellXfs>
  <cellStyles count="2">
    <cellStyle name="Normal" xfId="0" builtinId="0"/>
    <cellStyle name="Normal 2" xfId="1" xr:uid="{2525FC21-8F08-44A0-A000-A208C9BF61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F8454-BFF0-42A4-814C-B6A17EFA2061}">
  <sheetPr>
    <pageSetUpPr fitToPage="1"/>
  </sheetPr>
  <dimension ref="A1:V21"/>
  <sheetViews>
    <sheetView tabSelected="1" view="pageBreakPreview" topLeftCell="A8" zoomScale="30" zoomScaleNormal="100" zoomScaleSheetLayoutView="30" zoomScalePageLayoutView="48" workbookViewId="0">
      <selection activeCell="AD17" sqref="AD17"/>
    </sheetView>
  </sheetViews>
  <sheetFormatPr defaultColWidth="8.7265625" defaultRowHeight="23.5" x14ac:dyDescent="0.35"/>
  <cols>
    <col min="1" max="1" width="15.81640625" style="18" customWidth="1"/>
    <col min="2" max="2" width="23.1796875" style="18" customWidth="1"/>
    <col min="3" max="3" width="21" style="18" customWidth="1"/>
    <col min="4" max="4" width="13.54296875" style="19" customWidth="1"/>
    <col min="5" max="5" width="16.54296875" style="19" customWidth="1"/>
    <col min="6" max="6" width="47.1796875" style="19" customWidth="1"/>
    <col min="7" max="7" width="13.1796875" style="18" hidden="1" customWidth="1"/>
    <col min="8" max="8" width="29.54296875" style="18" hidden="1" customWidth="1"/>
    <col min="9" max="9" width="12.54296875" style="18" hidden="1" customWidth="1"/>
    <col min="10" max="10" width="19.7265625" style="19" bestFit="1" customWidth="1"/>
    <col min="11" max="11" width="17.81640625" style="18" customWidth="1"/>
    <col min="12" max="12" width="18" style="18" customWidth="1"/>
    <col min="13" max="13" width="19" style="18" customWidth="1"/>
    <col min="14" max="14" width="18.26953125" style="18" hidden="1" customWidth="1"/>
    <col min="15" max="15" width="21.1796875" style="18" customWidth="1"/>
    <col min="16" max="16" width="19.453125" style="18" customWidth="1"/>
    <col min="17" max="17" width="16.7265625" style="18" hidden="1" customWidth="1"/>
    <col min="18" max="18" width="21.81640625" style="18" customWidth="1"/>
    <col min="19" max="21" width="14" style="18" customWidth="1"/>
    <col min="22" max="22" width="39" style="19" customWidth="1"/>
    <col min="23" max="16384" width="8.7265625" style="18"/>
  </cols>
  <sheetData>
    <row r="1" spans="1:22" ht="23.5" hidden="1" customHeight="1" x14ac:dyDescent="0.35">
      <c r="A1" s="35" t="s">
        <v>173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2" ht="70.5" hidden="1" customHeigh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2" ht="70.5" hidden="1" customHeight="1" x14ac:dyDescent="0.3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2" ht="47.15" hidden="1" customHeight="1" x14ac:dyDescent="0.3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2" ht="47.15" hidden="1" customHeight="1" x14ac:dyDescent="0.3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2" ht="47.15" hidden="1" customHeight="1" x14ac:dyDescent="0.3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2" ht="23.5" hidden="1" customHeight="1" x14ac:dyDescent="0.3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2" ht="61.5" customHeight="1" x14ac:dyDescent="0.3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</row>
    <row r="9" spans="1:22" ht="61.5" customHeight="1" x14ac:dyDescent="0.35">
      <c r="A9" s="36" t="s">
        <v>174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22" x14ac:dyDescent="0.35">
      <c r="A10" s="37" t="s">
        <v>27</v>
      </c>
      <c r="B10" s="37"/>
      <c r="C10" s="37"/>
      <c r="D10" s="38"/>
      <c r="E10" s="38"/>
      <c r="F10" s="38"/>
      <c r="G10" s="37" t="s">
        <v>28</v>
      </c>
      <c r="H10" s="37"/>
      <c r="I10" s="37"/>
      <c r="J10" s="22" t="s">
        <v>169</v>
      </c>
      <c r="K10" s="23" t="s">
        <v>29</v>
      </c>
      <c r="L10" s="23" t="s">
        <v>30</v>
      </c>
      <c r="M10" s="23" t="s">
        <v>31</v>
      </c>
      <c r="N10" s="23"/>
      <c r="O10" s="23" t="s">
        <v>32</v>
      </c>
      <c r="P10" s="23" t="s">
        <v>33</v>
      </c>
      <c r="Q10" s="23"/>
      <c r="R10" s="23" t="s">
        <v>15</v>
      </c>
      <c r="S10" s="23" t="s">
        <v>34</v>
      </c>
      <c r="T10" s="23" t="s">
        <v>35</v>
      </c>
      <c r="U10" s="23" t="s">
        <v>36</v>
      </c>
      <c r="V10" s="21" t="s">
        <v>26</v>
      </c>
    </row>
    <row r="11" spans="1:22" ht="60" customHeight="1" x14ac:dyDescent="0.35">
      <c r="A11" s="32" t="s">
        <v>37</v>
      </c>
      <c r="B11" s="32"/>
      <c r="C11" s="32"/>
      <c r="D11" s="33" t="s">
        <v>150</v>
      </c>
      <c r="E11" s="33"/>
      <c r="F11" s="33"/>
      <c r="G11" s="34" t="s">
        <v>38</v>
      </c>
      <c r="H11" s="34"/>
      <c r="I11" s="34"/>
      <c r="J11" s="25">
        <v>1.5</v>
      </c>
      <c r="K11" s="26" t="s">
        <v>40</v>
      </c>
      <c r="L11" s="26">
        <v>52.5</v>
      </c>
      <c r="M11" s="26">
        <v>55</v>
      </c>
      <c r="N11" s="26"/>
      <c r="O11" s="27">
        <v>57.5</v>
      </c>
      <c r="P11" s="26">
        <v>60</v>
      </c>
      <c r="Q11" s="26"/>
      <c r="R11" s="27">
        <v>62.5</v>
      </c>
      <c r="S11" s="26">
        <v>65</v>
      </c>
      <c r="T11" s="26">
        <v>67.5</v>
      </c>
      <c r="U11" s="26">
        <v>70</v>
      </c>
      <c r="V11" s="20" t="s">
        <v>23</v>
      </c>
    </row>
    <row r="12" spans="1:22" ht="60" customHeight="1" x14ac:dyDescent="0.35">
      <c r="A12" s="32" t="s">
        <v>49</v>
      </c>
      <c r="B12" s="32"/>
      <c r="C12" s="32"/>
      <c r="D12" s="33" t="s">
        <v>151</v>
      </c>
      <c r="E12" s="33"/>
      <c r="F12" s="33"/>
      <c r="G12" s="34" t="s">
        <v>50</v>
      </c>
      <c r="H12" s="34"/>
      <c r="I12" s="34"/>
      <c r="J12" s="25">
        <v>1.5</v>
      </c>
      <c r="K12" s="26" t="s">
        <v>40</v>
      </c>
      <c r="L12" s="26">
        <v>52.5</v>
      </c>
      <c r="M12" s="26">
        <v>55</v>
      </c>
      <c r="N12" s="26"/>
      <c r="O12" s="27">
        <v>57.5</v>
      </c>
      <c r="P12" s="26">
        <v>60</v>
      </c>
      <c r="Q12" s="26"/>
      <c r="R12" s="27">
        <v>62.5</v>
      </c>
      <c r="S12" s="26">
        <v>65</v>
      </c>
      <c r="T12" s="26">
        <v>67.5</v>
      </c>
      <c r="U12" s="26">
        <v>70</v>
      </c>
      <c r="V12" s="20"/>
    </row>
    <row r="13" spans="1:22" ht="60" customHeight="1" x14ac:dyDescent="0.35">
      <c r="A13" s="32" t="s">
        <v>60</v>
      </c>
      <c r="B13" s="32"/>
      <c r="C13" s="32"/>
      <c r="D13" s="33" t="s">
        <v>59</v>
      </c>
      <c r="E13" s="33"/>
      <c r="F13" s="33"/>
      <c r="G13" s="34" t="s">
        <v>61</v>
      </c>
      <c r="H13" s="34"/>
      <c r="I13" s="34"/>
      <c r="J13" s="25">
        <v>2</v>
      </c>
      <c r="K13" s="26" t="s">
        <v>39</v>
      </c>
      <c r="L13" s="26">
        <v>41</v>
      </c>
      <c r="M13" s="26">
        <v>42.5</v>
      </c>
      <c r="N13" s="26"/>
      <c r="O13" s="27">
        <v>44</v>
      </c>
      <c r="P13" s="26">
        <v>45.5</v>
      </c>
      <c r="Q13" s="26"/>
      <c r="R13" s="27">
        <v>47</v>
      </c>
      <c r="S13" s="26">
        <v>48.5</v>
      </c>
      <c r="T13" s="26">
        <v>50</v>
      </c>
      <c r="U13" s="26">
        <v>51.5</v>
      </c>
      <c r="V13" s="20" t="s">
        <v>23</v>
      </c>
    </row>
    <row r="14" spans="1:22" ht="60" customHeight="1" x14ac:dyDescent="0.35">
      <c r="A14" s="32" t="s">
        <v>68</v>
      </c>
      <c r="B14" s="32"/>
      <c r="C14" s="32"/>
      <c r="D14" s="33" t="s">
        <v>152</v>
      </c>
      <c r="E14" s="33"/>
      <c r="F14" s="33"/>
      <c r="G14" s="34" t="s">
        <v>69</v>
      </c>
      <c r="H14" s="34"/>
      <c r="I14" s="34"/>
      <c r="J14" s="30">
        <v>0.5</v>
      </c>
      <c r="K14" s="26" t="s">
        <v>71</v>
      </c>
      <c r="L14" s="26">
        <v>19.100000000000001</v>
      </c>
      <c r="M14" s="26">
        <v>19.7</v>
      </c>
      <c r="N14" s="26"/>
      <c r="O14" s="27">
        <v>20.3</v>
      </c>
      <c r="P14" s="26">
        <v>20.9</v>
      </c>
      <c r="Q14" s="26"/>
      <c r="R14" s="27">
        <v>21.5</v>
      </c>
      <c r="S14" s="26">
        <v>22.1</v>
      </c>
      <c r="T14" s="26">
        <v>22.7</v>
      </c>
      <c r="U14" s="26">
        <v>23.3</v>
      </c>
      <c r="V14" s="31" t="s">
        <v>175</v>
      </c>
    </row>
    <row r="15" spans="1:22" ht="60" customHeight="1" x14ac:dyDescent="0.35">
      <c r="A15" s="32" t="s">
        <v>80</v>
      </c>
      <c r="B15" s="32"/>
      <c r="C15" s="32"/>
      <c r="D15" s="33" t="s">
        <v>153</v>
      </c>
      <c r="E15" s="33"/>
      <c r="F15" s="33"/>
      <c r="G15" s="34" t="s">
        <v>81</v>
      </c>
      <c r="H15" s="34"/>
      <c r="I15" s="34"/>
      <c r="J15" s="30">
        <v>0.3</v>
      </c>
      <c r="K15" s="26">
        <v>0</v>
      </c>
      <c r="L15" s="26">
        <v>3</v>
      </c>
      <c r="M15" s="26">
        <v>3</v>
      </c>
      <c r="N15" s="26"/>
      <c r="O15" s="27">
        <v>3</v>
      </c>
      <c r="P15" s="26">
        <v>3</v>
      </c>
      <c r="Q15" s="26"/>
      <c r="R15" s="27">
        <v>3</v>
      </c>
      <c r="S15" s="26">
        <v>3</v>
      </c>
      <c r="T15" s="26">
        <v>3</v>
      </c>
      <c r="U15" s="26">
        <v>3</v>
      </c>
      <c r="V15" s="31" t="s">
        <v>175</v>
      </c>
    </row>
    <row r="16" spans="1:22" ht="60" customHeight="1" x14ac:dyDescent="0.35">
      <c r="A16" s="32" t="s">
        <v>85</v>
      </c>
      <c r="B16" s="32"/>
      <c r="C16" s="32"/>
      <c r="D16" s="33" t="s">
        <v>154</v>
      </c>
      <c r="E16" s="33"/>
      <c r="F16" s="33"/>
      <c r="G16" s="34" t="s">
        <v>86</v>
      </c>
      <c r="H16" s="34"/>
      <c r="I16" s="34"/>
      <c r="J16" s="30">
        <v>0.5</v>
      </c>
      <c r="K16" s="26" t="s">
        <v>88</v>
      </c>
      <c r="L16" s="26">
        <v>9.6999999999999993</v>
      </c>
      <c r="M16" s="26">
        <v>9.85</v>
      </c>
      <c r="N16" s="26"/>
      <c r="O16" s="27">
        <v>10</v>
      </c>
      <c r="P16" s="26">
        <v>10.15</v>
      </c>
      <c r="Q16" s="26"/>
      <c r="R16" s="27">
        <v>10.3</v>
      </c>
      <c r="S16" s="26">
        <v>10.45</v>
      </c>
      <c r="T16" s="26">
        <v>10.6</v>
      </c>
      <c r="U16" s="26">
        <v>10.75</v>
      </c>
      <c r="V16" s="31" t="s">
        <v>175</v>
      </c>
    </row>
    <row r="17" spans="1:22" ht="60" customHeight="1" x14ac:dyDescent="0.35">
      <c r="A17" s="32" t="s">
        <v>97</v>
      </c>
      <c r="B17" s="32"/>
      <c r="C17" s="32"/>
      <c r="D17" s="33" t="s">
        <v>155</v>
      </c>
      <c r="E17" s="33"/>
      <c r="F17" s="33"/>
      <c r="G17" s="34" t="s">
        <v>98</v>
      </c>
      <c r="H17" s="34"/>
      <c r="I17" s="34"/>
      <c r="J17" s="30">
        <v>0.3</v>
      </c>
      <c r="K17" s="26">
        <v>0</v>
      </c>
      <c r="L17" s="26">
        <v>3.5</v>
      </c>
      <c r="M17" s="26">
        <v>3.5</v>
      </c>
      <c r="N17" s="26"/>
      <c r="O17" s="27">
        <v>3.5</v>
      </c>
      <c r="P17" s="26">
        <v>3.5</v>
      </c>
      <c r="Q17" s="26"/>
      <c r="R17" s="27">
        <v>3.5</v>
      </c>
      <c r="S17" s="26">
        <v>3.5</v>
      </c>
      <c r="T17" s="26">
        <v>3.5</v>
      </c>
      <c r="U17" s="26">
        <v>3.5</v>
      </c>
      <c r="V17" s="31" t="s">
        <v>175</v>
      </c>
    </row>
    <row r="18" spans="1:22" ht="60" customHeight="1" x14ac:dyDescent="0.35">
      <c r="A18" s="32" t="s">
        <v>100</v>
      </c>
      <c r="B18" s="32"/>
      <c r="C18" s="32"/>
      <c r="D18" s="33" t="s">
        <v>156</v>
      </c>
      <c r="E18" s="33"/>
      <c r="F18" s="33"/>
      <c r="G18" s="34" t="s">
        <v>101</v>
      </c>
      <c r="H18" s="34"/>
      <c r="I18" s="34"/>
      <c r="J18" s="25">
        <v>1.25</v>
      </c>
      <c r="K18" s="26" t="s">
        <v>102</v>
      </c>
      <c r="L18" s="26">
        <v>60</v>
      </c>
      <c r="M18" s="26">
        <v>61.25</v>
      </c>
      <c r="N18" s="26"/>
      <c r="O18" s="27">
        <v>62.5</v>
      </c>
      <c r="P18" s="26">
        <v>63.75</v>
      </c>
      <c r="Q18" s="26"/>
      <c r="R18" s="27">
        <v>65</v>
      </c>
      <c r="S18" s="26">
        <v>66.25</v>
      </c>
      <c r="T18" s="26">
        <v>67.5</v>
      </c>
      <c r="U18" s="26">
        <v>68.75</v>
      </c>
      <c r="V18" s="20"/>
    </row>
    <row r="19" spans="1:22" ht="60" customHeight="1" x14ac:dyDescent="0.35">
      <c r="A19" s="32" t="s">
        <v>110</v>
      </c>
      <c r="B19" s="32"/>
      <c r="C19" s="32"/>
      <c r="D19" s="33" t="s">
        <v>157</v>
      </c>
      <c r="E19" s="33"/>
      <c r="F19" s="33"/>
      <c r="G19" s="34" t="s">
        <v>111</v>
      </c>
      <c r="H19" s="34"/>
      <c r="I19" s="34"/>
      <c r="J19" s="30">
        <v>0.3</v>
      </c>
      <c r="K19" s="26">
        <v>0</v>
      </c>
      <c r="L19" s="26">
        <v>5.5</v>
      </c>
      <c r="M19" s="26">
        <v>5.5</v>
      </c>
      <c r="N19" s="26"/>
      <c r="O19" s="27">
        <v>5.5</v>
      </c>
      <c r="P19" s="26">
        <v>5.5</v>
      </c>
      <c r="Q19" s="26"/>
      <c r="R19" s="27">
        <v>5.5</v>
      </c>
      <c r="S19" s="26">
        <v>5.5</v>
      </c>
      <c r="T19" s="26">
        <v>5.5</v>
      </c>
      <c r="U19" s="26">
        <v>5.5</v>
      </c>
      <c r="V19" s="31" t="s">
        <v>175</v>
      </c>
    </row>
    <row r="20" spans="1:22" ht="60" customHeight="1" x14ac:dyDescent="0.35">
      <c r="A20" s="32" t="s">
        <v>141</v>
      </c>
      <c r="B20" s="32"/>
      <c r="C20" s="32"/>
      <c r="D20" s="33" t="s">
        <v>161</v>
      </c>
      <c r="E20" s="33"/>
      <c r="F20" s="33"/>
      <c r="G20" s="34" t="s">
        <v>142</v>
      </c>
      <c r="H20" s="34"/>
      <c r="I20" s="34"/>
      <c r="J20" s="25">
        <v>0.5</v>
      </c>
      <c r="K20" s="26" t="s">
        <v>115</v>
      </c>
      <c r="L20" s="26">
        <v>27</v>
      </c>
      <c r="M20" s="26">
        <v>28</v>
      </c>
      <c r="N20" s="26"/>
      <c r="O20" s="27">
        <v>29</v>
      </c>
      <c r="P20" s="26">
        <v>30</v>
      </c>
      <c r="Q20" s="26"/>
      <c r="R20" s="27">
        <v>31</v>
      </c>
      <c r="S20" s="26">
        <v>32</v>
      </c>
      <c r="T20" s="26">
        <v>33</v>
      </c>
      <c r="U20" s="26">
        <v>34</v>
      </c>
      <c r="V20" s="20"/>
    </row>
    <row r="21" spans="1:22" s="24" customFormat="1" ht="60" customHeight="1" x14ac:dyDescent="0.35">
      <c r="A21" s="32" t="s">
        <v>171</v>
      </c>
      <c r="B21" s="32"/>
      <c r="C21" s="32"/>
      <c r="D21" s="33" t="s">
        <v>170</v>
      </c>
      <c r="E21" s="33"/>
      <c r="F21" s="33"/>
      <c r="G21" s="34" t="s">
        <v>164</v>
      </c>
      <c r="H21" s="34"/>
      <c r="I21" s="34"/>
      <c r="J21" s="30">
        <v>0.3</v>
      </c>
      <c r="K21" s="26">
        <v>0</v>
      </c>
      <c r="L21" s="26">
        <v>2.5</v>
      </c>
      <c r="M21" s="26">
        <v>2.5</v>
      </c>
      <c r="N21" s="26"/>
      <c r="O21" s="29">
        <v>2.5</v>
      </c>
      <c r="P21" s="26">
        <v>2.5</v>
      </c>
      <c r="Q21" s="26"/>
      <c r="R21" s="29">
        <v>2.5</v>
      </c>
      <c r="S21" s="26">
        <v>2.5</v>
      </c>
      <c r="T21" s="26">
        <v>2.5</v>
      </c>
      <c r="U21" s="26">
        <v>2.5</v>
      </c>
      <c r="V21" s="31" t="s">
        <v>175</v>
      </c>
    </row>
  </sheetData>
  <autoFilter ref="A10:V21" xr:uid="{8084F8C2-8503-4810-94C6-E3415252A7B2}">
    <filterColumn colId="0" showButton="0"/>
    <filterColumn colId="1" showButton="0"/>
    <filterColumn colId="3" showButton="0"/>
    <filterColumn colId="4" showButton="0"/>
    <filterColumn colId="6" showButton="0"/>
    <filterColumn colId="7" showButton="0"/>
  </autoFilter>
  <mergeCells count="38">
    <mergeCell ref="A11:C11"/>
    <mergeCell ref="D11:F11"/>
    <mergeCell ref="G11:I11"/>
    <mergeCell ref="A1:U8"/>
    <mergeCell ref="A9:U9"/>
    <mergeCell ref="A10:C10"/>
    <mergeCell ref="D10:F10"/>
    <mergeCell ref="G10:I10"/>
    <mergeCell ref="A12:C12"/>
    <mergeCell ref="D12:F12"/>
    <mergeCell ref="G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18:C18"/>
    <mergeCell ref="D18:F18"/>
    <mergeCell ref="G18:I18"/>
    <mergeCell ref="A19:C19"/>
    <mergeCell ref="D19:F19"/>
    <mergeCell ref="G19:I19"/>
    <mergeCell ref="A20:C20"/>
    <mergeCell ref="D20:F20"/>
    <mergeCell ref="G20:I20"/>
    <mergeCell ref="A21:C21"/>
    <mergeCell ref="D21:F21"/>
    <mergeCell ref="G21:I21"/>
  </mergeCells>
  <printOptions horizontalCentered="1"/>
  <pageMargins left="0" right="0" top="0.75" bottom="0" header="0" footer="0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4F8C2-8503-4810-94C6-E3415252A7B2}">
  <dimension ref="A1:V21"/>
  <sheetViews>
    <sheetView view="pageBreakPreview" topLeftCell="A8" zoomScale="41" zoomScaleNormal="100" zoomScaleSheetLayoutView="41" zoomScalePageLayoutView="48" workbookViewId="0">
      <selection activeCell="G16" sqref="G16:I16"/>
    </sheetView>
  </sheetViews>
  <sheetFormatPr defaultColWidth="8.7265625" defaultRowHeight="23.5" x14ac:dyDescent="0.35"/>
  <cols>
    <col min="1" max="1" width="15.81640625" style="18" customWidth="1"/>
    <col min="2" max="2" width="23.1796875" style="18" customWidth="1"/>
    <col min="3" max="3" width="21" style="18" customWidth="1"/>
    <col min="4" max="4" width="13.54296875" style="19" customWidth="1"/>
    <col min="5" max="5" width="16.54296875" style="19" customWidth="1"/>
    <col min="6" max="6" width="47.1796875" style="19" customWidth="1"/>
    <col min="7" max="7" width="13.1796875" style="18" customWidth="1"/>
    <col min="8" max="8" width="29.54296875" style="18" customWidth="1"/>
    <col min="9" max="9" width="12.54296875" style="18" customWidth="1"/>
    <col min="10" max="10" width="19.7265625" style="19" bestFit="1" customWidth="1"/>
    <col min="11" max="11" width="17.81640625" style="18" customWidth="1"/>
    <col min="12" max="12" width="18" style="18" customWidth="1"/>
    <col min="13" max="13" width="19" style="18" customWidth="1"/>
    <col min="14" max="14" width="18.26953125" style="18" hidden="1" customWidth="1"/>
    <col min="15" max="15" width="21.1796875" style="18" customWidth="1"/>
    <col min="16" max="16" width="19.453125" style="18" customWidth="1"/>
    <col min="17" max="17" width="16.7265625" style="18" hidden="1" customWidth="1"/>
    <col min="18" max="18" width="21.81640625" style="18" customWidth="1"/>
    <col min="19" max="21" width="14" style="18" customWidth="1"/>
    <col min="22" max="22" width="29.7265625" style="19" hidden="1" customWidth="1"/>
    <col min="23" max="16384" width="8.7265625" style="18"/>
  </cols>
  <sheetData>
    <row r="1" spans="1:22" ht="23.5" hidden="1" customHeight="1" x14ac:dyDescent="0.35">
      <c r="A1" s="35" t="s">
        <v>173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2" ht="70.5" hidden="1" customHeigh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2" ht="70.5" hidden="1" customHeight="1" x14ac:dyDescent="0.3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2" ht="47.15" hidden="1" customHeight="1" x14ac:dyDescent="0.3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2" ht="47.15" hidden="1" customHeight="1" x14ac:dyDescent="0.3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2" ht="47.15" hidden="1" customHeight="1" x14ac:dyDescent="0.3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2" ht="23.5" hidden="1" customHeight="1" x14ac:dyDescent="0.3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2" ht="61.5" customHeight="1" x14ac:dyDescent="0.3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</row>
    <row r="9" spans="1:22" ht="61.5" customHeight="1" x14ac:dyDescent="0.35">
      <c r="A9" s="36" t="s">
        <v>174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22" x14ac:dyDescent="0.35">
      <c r="A10" s="37" t="s">
        <v>27</v>
      </c>
      <c r="B10" s="37"/>
      <c r="C10" s="37"/>
      <c r="D10" s="38"/>
      <c r="E10" s="38"/>
      <c r="F10" s="38"/>
      <c r="G10" s="37" t="s">
        <v>28</v>
      </c>
      <c r="H10" s="37"/>
      <c r="I10" s="37"/>
      <c r="J10" s="22" t="s">
        <v>169</v>
      </c>
      <c r="K10" s="23" t="s">
        <v>29</v>
      </c>
      <c r="L10" s="23" t="s">
        <v>30</v>
      </c>
      <c r="M10" s="23" t="s">
        <v>31</v>
      </c>
      <c r="N10" s="23"/>
      <c r="O10" s="23" t="s">
        <v>32</v>
      </c>
      <c r="P10" s="23" t="s">
        <v>33</v>
      </c>
      <c r="Q10" s="23"/>
      <c r="R10" s="23" t="s">
        <v>15</v>
      </c>
      <c r="S10" s="23" t="s">
        <v>34</v>
      </c>
      <c r="T10" s="23" t="s">
        <v>35</v>
      </c>
      <c r="U10" s="23" t="s">
        <v>36</v>
      </c>
      <c r="V10" s="21" t="s">
        <v>26</v>
      </c>
    </row>
    <row r="11" spans="1:22" ht="54" customHeight="1" x14ac:dyDescent="0.35">
      <c r="A11" s="32" t="s">
        <v>37</v>
      </c>
      <c r="B11" s="32"/>
      <c r="C11" s="32"/>
      <c r="D11" s="33" t="s">
        <v>150</v>
      </c>
      <c r="E11" s="33"/>
      <c r="F11" s="33"/>
      <c r="G11" s="34" t="s">
        <v>38</v>
      </c>
      <c r="H11" s="34"/>
      <c r="I11" s="34"/>
      <c r="J11" s="25">
        <v>1.5</v>
      </c>
      <c r="K11" s="26" t="s">
        <v>40</v>
      </c>
      <c r="L11" s="26">
        <v>52.5</v>
      </c>
      <c r="M11" s="26">
        <v>55</v>
      </c>
      <c r="N11" s="26"/>
      <c r="O11" s="26">
        <v>57.5</v>
      </c>
      <c r="P11" s="26">
        <v>60</v>
      </c>
      <c r="Q11" s="26"/>
      <c r="R11" s="27">
        <v>62.5</v>
      </c>
      <c r="S11" s="26">
        <v>65</v>
      </c>
      <c r="T11" s="26">
        <v>67.5</v>
      </c>
      <c r="U11" s="26">
        <v>70</v>
      </c>
      <c r="V11" s="20" t="s">
        <v>23</v>
      </c>
    </row>
    <row r="12" spans="1:22" ht="54" customHeight="1" x14ac:dyDescent="0.35">
      <c r="A12" s="32" t="s">
        <v>49</v>
      </c>
      <c r="B12" s="32"/>
      <c r="C12" s="32"/>
      <c r="D12" s="33" t="s">
        <v>151</v>
      </c>
      <c r="E12" s="33"/>
      <c r="F12" s="33"/>
      <c r="G12" s="34" t="s">
        <v>50</v>
      </c>
      <c r="H12" s="34"/>
      <c r="I12" s="34"/>
      <c r="J12" s="25">
        <v>1.5</v>
      </c>
      <c r="K12" s="26" t="s">
        <v>40</v>
      </c>
      <c r="L12" s="26">
        <v>52.5</v>
      </c>
      <c r="M12" s="26">
        <v>55</v>
      </c>
      <c r="N12" s="26"/>
      <c r="O12" s="26">
        <v>57.5</v>
      </c>
      <c r="P12" s="26">
        <v>60</v>
      </c>
      <c r="Q12" s="26"/>
      <c r="R12" s="27">
        <v>62.5</v>
      </c>
      <c r="S12" s="26">
        <v>65</v>
      </c>
      <c r="T12" s="26">
        <v>67.5</v>
      </c>
      <c r="U12" s="26">
        <v>70</v>
      </c>
      <c r="V12" s="20"/>
    </row>
    <row r="13" spans="1:22" ht="54" customHeight="1" x14ac:dyDescent="0.35">
      <c r="A13" s="32" t="s">
        <v>60</v>
      </c>
      <c r="B13" s="32"/>
      <c r="C13" s="32"/>
      <c r="D13" s="33" t="s">
        <v>59</v>
      </c>
      <c r="E13" s="33"/>
      <c r="F13" s="33"/>
      <c r="G13" s="34" t="s">
        <v>61</v>
      </c>
      <c r="H13" s="34"/>
      <c r="I13" s="34"/>
      <c r="J13" s="25">
        <v>2</v>
      </c>
      <c r="K13" s="26" t="s">
        <v>39</v>
      </c>
      <c r="L13" s="26">
        <v>41</v>
      </c>
      <c r="M13" s="26">
        <v>42.5</v>
      </c>
      <c r="N13" s="26"/>
      <c r="O13" s="26">
        <v>44</v>
      </c>
      <c r="P13" s="26">
        <v>45.5</v>
      </c>
      <c r="Q13" s="26"/>
      <c r="R13" s="27">
        <v>47</v>
      </c>
      <c r="S13" s="26">
        <v>48.5</v>
      </c>
      <c r="T13" s="26">
        <v>50</v>
      </c>
      <c r="U13" s="26">
        <v>51.5</v>
      </c>
      <c r="V13" s="20" t="s">
        <v>23</v>
      </c>
    </row>
    <row r="14" spans="1:22" ht="54" customHeight="1" x14ac:dyDescent="0.35">
      <c r="A14" s="32" t="s">
        <v>68</v>
      </c>
      <c r="B14" s="32"/>
      <c r="C14" s="32"/>
      <c r="D14" s="33" t="s">
        <v>152</v>
      </c>
      <c r="E14" s="33"/>
      <c r="F14" s="33"/>
      <c r="G14" s="34" t="s">
        <v>69</v>
      </c>
      <c r="H14" s="34"/>
      <c r="I14" s="34"/>
      <c r="J14" s="25">
        <v>0</v>
      </c>
      <c r="K14" s="26" t="s">
        <v>71</v>
      </c>
      <c r="L14" s="26">
        <v>19.100000000000001</v>
      </c>
      <c r="M14" s="26">
        <v>19.7</v>
      </c>
      <c r="N14" s="26"/>
      <c r="O14" s="26">
        <v>20.3</v>
      </c>
      <c r="P14" s="26">
        <v>20.9</v>
      </c>
      <c r="Q14" s="26"/>
      <c r="R14" s="27">
        <v>21.5</v>
      </c>
      <c r="S14" s="26">
        <v>22.1</v>
      </c>
      <c r="T14" s="26">
        <v>22.7</v>
      </c>
      <c r="U14" s="26">
        <v>23.3</v>
      </c>
      <c r="V14" s="28" t="s">
        <v>172</v>
      </c>
    </row>
    <row r="15" spans="1:22" ht="54" customHeight="1" x14ac:dyDescent="0.35">
      <c r="A15" s="32" t="s">
        <v>80</v>
      </c>
      <c r="B15" s="32"/>
      <c r="C15" s="32"/>
      <c r="D15" s="33" t="s">
        <v>153</v>
      </c>
      <c r="E15" s="33"/>
      <c r="F15" s="33"/>
      <c r="G15" s="34" t="s">
        <v>81</v>
      </c>
      <c r="H15" s="34"/>
      <c r="I15" s="34"/>
      <c r="J15" s="25">
        <v>0</v>
      </c>
      <c r="K15" s="26">
        <v>0</v>
      </c>
      <c r="L15" s="26">
        <v>3</v>
      </c>
      <c r="M15" s="26">
        <v>3</v>
      </c>
      <c r="N15" s="26"/>
      <c r="O15" s="26">
        <v>3</v>
      </c>
      <c r="P15" s="26">
        <v>3</v>
      </c>
      <c r="Q15" s="26"/>
      <c r="R15" s="27">
        <v>3</v>
      </c>
      <c r="S15" s="26">
        <v>3</v>
      </c>
      <c r="T15" s="26">
        <v>3</v>
      </c>
      <c r="U15" s="26">
        <v>3</v>
      </c>
      <c r="V15" s="20" t="s">
        <v>23</v>
      </c>
    </row>
    <row r="16" spans="1:22" ht="54" customHeight="1" x14ac:dyDescent="0.35">
      <c r="A16" s="32" t="s">
        <v>85</v>
      </c>
      <c r="B16" s="32"/>
      <c r="C16" s="32"/>
      <c r="D16" s="33" t="s">
        <v>154</v>
      </c>
      <c r="E16" s="33"/>
      <c r="F16" s="33"/>
      <c r="G16" s="34" t="s">
        <v>86</v>
      </c>
      <c r="H16" s="34"/>
      <c r="I16" s="34"/>
      <c r="J16" s="25">
        <v>0</v>
      </c>
      <c r="K16" s="26" t="s">
        <v>88</v>
      </c>
      <c r="L16" s="26">
        <v>9.6999999999999993</v>
      </c>
      <c r="M16" s="26">
        <v>9.85</v>
      </c>
      <c r="N16" s="26"/>
      <c r="O16" s="26">
        <v>10</v>
      </c>
      <c r="P16" s="26">
        <v>10.15</v>
      </c>
      <c r="Q16" s="26"/>
      <c r="R16" s="27">
        <v>10.3</v>
      </c>
      <c r="S16" s="26">
        <v>10.45</v>
      </c>
      <c r="T16" s="26">
        <v>10.6</v>
      </c>
      <c r="U16" s="26">
        <v>10.75</v>
      </c>
      <c r="V16" s="20" t="s">
        <v>23</v>
      </c>
    </row>
    <row r="17" spans="1:22" ht="54" customHeight="1" x14ac:dyDescent="0.35">
      <c r="A17" s="32" t="s">
        <v>97</v>
      </c>
      <c r="B17" s="32"/>
      <c r="C17" s="32"/>
      <c r="D17" s="33" t="s">
        <v>155</v>
      </c>
      <c r="E17" s="33"/>
      <c r="F17" s="33"/>
      <c r="G17" s="34" t="s">
        <v>98</v>
      </c>
      <c r="H17" s="34"/>
      <c r="I17" s="34"/>
      <c r="J17" s="25">
        <v>0</v>
      </c>
      <c r="K17" s="26">
        <v>0</v>
      </c>
      <c r="L17" s="26">
        <v>3.5</v>
      </c>
      <c r="M17" s="26">
        <v>3.5</v>
      </c>
      <c r="N17" s="26"/>
      <c r="O17" s="26">
        <v>3.5</v>
      </c>
      <c r="P17" s="26">
        <v>3.5</v>
      </c>
      <c r="Q17" s="26"/>
      <c r="R17" s="27">
        <v>3.5</v>
      </c>
      <c r="S17" s="26">
        <v>3.5</v>
      </c>
      <c r="T17" s="26">
        <v>3.5</v>
      </c>
      <c r="U17" s="26">
        <v>3.5</v>
      </c>
      <c r="V17" s="20" t="s">
        <v>23</v>
      </c>
    </row>
    <row r="18" spans="1:22" ht="54" customHeight="1" x14ac:dyDescent="0.35">
      <c r="A18" s="32" t="s">
        <v>100</v>
      </c>
      <c r="B18" s="32"/>
      <c r="C18" s="32"/>
      <c r="D18" s="33" t="s">
        <v>156</v>
      </c>
      <c r="E18" s="33"/>
      <c r="F18" s="33"/>
      <c r="G18" s="34" t="s">
        <v>101</v>
      </c>
      <c r="H18" s="34"/>
      <c r="I18" s="34"/>
      <c r="J18" s="25">
        <v>1.25</v>
      </c>
      <c r="K18" s="26" t="s">
        <v>102</v>
      </c>
      <c r="L18" s="26">
        <v>60</v>
      </c>
      <c r="M18" s="26">
        <v>61.25</v>
      </c>
      <c r="N18" s="26"/>
      <c r="O18" s="26">
        <v>62.5</v>
      </c>
      <c r="P18" s="26">
        <v>63.75</v>
      </c>
      <c r="Q18" s="26"/>
      <c r="R18" s="27">
        <v>65</v>
      </c>
      <c r="S18" s="26">
        <v>66.25</v>
      </c>
      <c r="T18" s="26">
        <v>67.5</v>
      </c>
      <c r="U18" s="26">
        <v>68.75</v>
      </c>
      <c r="V18" s="28" t="s">
        <v>172</v>
      </c>
    </row>
    <row r="19" spans="1:22" ht="54" customHeight="1" x14ac:dyDescent="0.35">
      <c r="A19" s="32" t="s">
        <v>110</v>
      </c>
      <c r="B19" s="32"/>
      <c r="C19" s="32"/>
      <c r="D19" s="33" t="s">
        <v>157</v>
      </c>
      <c r="E19" s="33"/>
      <c r="F19" s="33"/>
      <c r="G19" s="34" t="s">
        <v>111</v>
      </c>
      <c r="H19" s="34"/>
      <c r="I19" s="34"/>
      <c r="J19" s="25">
        <v>0</v>
      </c>
      <c r="K19" s="26">
        <v>0</v>
      </c>
      <c r="L19" s="26">
        <v>5.5</v>
      </c>
      <c r="M19" s="26">
        <v>5.5</v>
      </c>
      <c r="N19" s="26"/>
      <c r="O19" s="26">
        <v>5.5</v>
      </c>
      <c r="P19" s="26">
        <v>5.5</v>
      </c>
      <c r="Q19" s="26"/>
      <c r="R19" s="27">
        <v>5.5</v>
      </c>
      <c r="S19" s="26">
        <v>5.5</v>
      </c>
      <c r="T19" s="26">
        <v>5.5</v>
      </c>
      <c r="U19" s="26">
        <v>5.5</v>
      </c>
      <c r="V19" s="28" t="s">
        <v>172</v>
      </c>
    </row>
    <row r="20" spans="1:22" ht="54" customHeight="1" x14ac:dyDescent="0.35">
      <c r="A20" s="32" t="s">
        <v>141</v>
      </c>
      <c r="B20" s="32"/>
      <c r="C20" s="32"/>
      <c r="D20" s="33" t="s">
        <v>161</v>
      </c>
      <c r="E20" s="33"/>
      <c r="F20" s="33"/>
      <c r="G20" s="34" t="s">
        <v>142</v>
      </c>
      <c r="H20" s="34"/>
      <c r="I20" s="34"/>
      <c r="J20" s="25">
        <v>0.5</v>
      </c>
      <c r="K20" s="26" t="s">
        <v>115</v>
      </c>
      <c r="L20" s="26">
        <v>27</v>
      </c>
      <c r="M20" s="26">
        <v>28</v>
      </c>
      <c r="N20" s="26"/>
      <c r="O20" s="26">
        <v>29</v>
      </c>
      <c r="P20" s="26">
        <v>30</v>
      </c>
      <c r="Q20" s="26"/>
      <c r="R20" s="27">
        <v>31</v>
      </c>
      <c r="S20" s="26">
        <v>32</v>
      </c>
      <c r="T20" s="26">
        <v>33</v>
      </c>
      <c r="U20" s="26">
        <v>34</v>
      </c>
      <c r="V20" s="28" t="s">
        <v>172</v>
      </c>
    </row>
    <row r="21" spans="1:22" s="24" customFormat="1" ht="54" customHeight="1" x14ac:dyDescent="0.35">
      <c r="A21" s="32" t="s">
        <v>171</v>
      </c>
      <c r="B21" s="32"/>
      <c r="C21" s="32"/>
      <c r="D21" s="33" t="s">
        <v>170</v>
      </c>
      <c r="E21" s="33"/>
      <c r="F21" s="33"/>
      <c r="G21" s="34" t="s">
        <v>164</v>
      </c>
      <c r="H21" s="34"/>
      <c r="I21" s="34"/>
      <c r="J21" s="25">
        <v>0</v>
      </c>
      <c r="K21" s="26">
        <v>0</v>
      </c>
      <c r="L21" s="26">
        <v>2.5</v>
      </c>
      <c r="M21" s="26">
        <v>2.5</v>
      </c>
      <c r="N21" s="26"/>
      <c r="O21" s="26">
        <v>2.5</v>
      </c>
      <c r="P21" s="26">
        <v>2.5</v>
      </c>
      <c r="Q21" s="26"/>
      <c r="R21" s="29">
        <v>2.5</v>
      </c>
      <c r="S21" s="26">
        <v>2.5</v>
      </c>
      <c r="T21" s="26">
        <v>2.5</v>
      </c>
      <c r="U21" s="26">
        <v>2.5</v>
      </c>
      <c r="V21" s="17"/>
    </row>
  </sheetData>
  <autoFilter ref="A10:V21" xr:uid="{8084F8C2-8503-4810-94C6-E3415252A7B2}">
    <filterColumn colId="0" showButton="0"/>
    <filterColumn colId="1" showButton="0"/>
    <filterColumn colId="3" showButton="0"/>
    <filterColumn colId="4" showButton="0"/>
    <filterColumn colId="6" showButton="0"/>
    <filterColumn colId="7" showButton="0"/>
  </autoFilter>
  <mergeCells count="38">
    <mergeCell ref="A1:U8"/>
    <mergeCell ref="A9:U9"/>
    <mergeCell ref="A10:C10"/>
    <mergeCell ref="D10:F10"/>
    <mergeCell ref="G10:I10"/>
    <mergeCell ref="A11:C11"/>
    <mergeCell ref="D11:F11"/>
    <mergeCell ref="G11:I11"/>
    <mergeCell ref="A12:C12"/>
    <mergeCell ref="D12:F12"/>
    <mergeCell ref="G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18:C18"/>
    <mergeCell ref="D18:F18"/>
    <mergeCell ref="G18:I18"/>
    <mergeCell ref="A21:C21"/>
    <mergeCell ref="D21:F21"/>
    <mergeCell ref="G21:I21"/>
    <mergeCell ref="A19:C19"/>
    <mergeCell ref="D19:F19"/>
    <mergeCell ref="G19:I19"/>
    <mergeCell ref="A20:C20"/>
    <mergeCell ref="D20:F20"/>
    <mergeCell ref="G20:I20"/>
  </mergeCells>
  <printOptions horizontalCentered="1"/>
  <pageMargins left="0" right="0" top="0.75" bottom="0" header="0" footer="0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B9A50-266B-4B97-9BCC-503C12DADB7B}">
  <dimension ref="A1:T23"/>
  <sheetViews>
    <sheetView view="pageBreakPreview" topLeftCell="B10" zoomScale="55" zoomScaleNormal="100" zoomScaleSheetLayoutView="55" workbookViewId="0">
      <selection activeCell="T21" sqref="T21"/>
    </sheetView>
  </sheetViews>
  <sheetFormatPr defaultColWidth="8.7265625" defaultRowHeight="18.5" x14ac:dyDescent="0.35"/>
  <cols>
    <col min="1" max="1" width="15.81640625" style="4" customWidth="1"/>
    <col min="2" max="2" width="23.1796875" style="4" customWidth="1"/>
    <col min="3" max="3" width="9.1796875" style="4" customWidth="1"/>
    <col min="4" max="4" width="13.54296875" style="12" customWidth="1"/>
    <col min="5" max="5" width="16.54296875" style="12" customWidth="1"/>
    <col min="6" max="6" width="24.54296875" style="12" customWidth="1"/>
    <col min="7" max="7" width="13.1796875" style="4" customWidth="1"/>
    <col min="8" max="8" width="29.54296875" style="4" customWidth="1"/>
    <col min="9" max="9" width="12.54296875" style="4" customWidth="1"/>
    <col min="10" max="10" width="15.54296875" style="12" customWidth="1"/>
    <col min="11" max="16" width="9.1796875" style="4" customWidth="1"/>
    <col min="17" max="17" width="12.54296875" style="4" customWidth="1"/>
    <col min="18" max="18" width="12" style="4" customWidth="1"/>
    <col min="19" max="19" width="9.1796875" style="4" customWidth="1"/>
    <col min="20" max="20" width="39.7265625" style="4" customWidth="1"/>
    <col min="21" max="16384" width="8.7265625" style="4"/>
  </cols>
  <sheetData>
    <row r="1" spans="1:20" x14ac:dyDescent="0.3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20" ht="37" x14ac:dyDescent="0.35">
      <c r="A2" s="5" t="s">
        <v>1</v>
      </c>
      <c r="B2" s="6" t="s">
        <v>2</v>
      </c>
      <c r="D2" s="13" t="s">
        <v>3</v>
      </c>
      <c r="E2" s="14" t="s">
        <v>4</v>
      </c>
      <c r="G2" s="5" t="s">
        <v>5</v>
      </c>
      <c r="H2" s="6" t="s">
        <v>146</v>
      </c>
      <c r="I2" s="5" t="s">
        <v>148</v>
      </c>
      <c r="J2" s="7" t="s">
        <v>149</v>
      </c>
    </row>
    <row r="3" spans="1:20" ht="37" x14ac:dyDescent="0.35">
      <c r="A3" s="5" t="s">
        <v>6</v>
      </c>
      <c r="B3" s="6" t="s">
        <v>7</v>
      </c>
      <c r="D3" s="13" t="s">
        <v>8</v>
      </c>
      <c r="E3" s="14" t="s">
        <v>4</v>
      </c>
      <c r="G3" s="5" t="s">
        <v>9</v>
      </c>
      <c r="H3" s="6" t="s">
        <v>145</v>
      </c>
      <c r="I3" s="5"/>
      <c r="J3" s="6"/>
    </row>
    <row r="4" spans="1:20" ht="37" x14ac:dyDescent="0.35">
      <c r="A4" s="5" t="s">
        <v>10</v>
      </c>
      <c r="B4" s="6" t="s">
        <v>11</v>
      </c>
      <c r="D4" s="13" t="s">
        <v>12</v>
      </c>
      <c r="E4" s="14" t="s">
        <v>13</v>
      </c>
      <c r="G4" s="5" t="s">
        <v>14</v>
      </c>
      <c r="H4" s="6" t="s">
        <v>145</v>
      </c>
      <c r="I4" s="5"/>
      <c r="J4" s="6"/>
    </row>
    <row r="5" spans="1:20" ht="37" x14ac:dyDescent="0.35">
      <c r="A5" s="5" t="s">
        <v>16</v>
      </c>
      <c r="B5" s="6" t="s">
        <v>144</v>
      </c>
      <c r="D5" s="13" t="s">
        <v>17</v>
      </c>
      <c r="E5" s="14" t="s">
        <v>18</v>
      </c>
      <c r="G5" s="5" t="s">
        <v>19</v>
      </c>
      <c r="H5" s="6" t="s">
        <v>20</v>
      </c>
      <c r="I5" s="5"/>
      <c r="J5" s="6"/>
    </row>
    <row r="6" spans="1:20" x14ac:dyDescent="0.35">
      <c r="A6" s="5" t="s">
        <v>21</v>
      </c>
      <c r="B6" s="6" t="s">
        <v>22</v>
      </c>
      <c r="D6" s="13" t="s">
        <v>24</v>
      </c>
      <c r="E6" s="14" t="s">
        <v>25</v>
      </c>
      <c r="G6" s="5" t="s">
        <v>26</v>
      </c>
      <c r="H6" s="6" t="s">
        <v>143</v>
      </c>
      <c r="I6" s="5"/>
      <c r="J6" s="6"/>
    </row>
    <row r="8" spans="1:20" ht="55.5" x14ac:dyDescent="0.35">
      <c r="A8" s="41" t="s">
        <v>27</v>
      </c>
      <c r="B8" s="41"/>
      <c r="C8" s="41"/>
      <c r="D8" s="42"/>
      <c r="E8" s="42"/>
      <c r="F8" s="42"/>
      <c r="G8" s="41" t="s">
        <v>28</v>
      </c>
      <c r="H8" s="41"/>
      <c r="I8" s="41"/>
      <c r="J8" s="2" t="s">
        <v>147</v>
      </c>
      <c r="K8" s="3" t="s">
        <v>29</v>
      </c>
      <c r="L8" s="3" t="s">
        <v>30</v>
      </c>
      <c r="M8" s="3" t="s">
        <v>31</v>
      </c>
      <c r="N8" s="3" t="s">
        <v>32</v>
      </c>
      <c r="O8" s="3" t="s">
        <v>33</v>
      </c>
      <c r="P8" s="3" t="s">
        <v>15</v>
      </c>
      <c r="Q8" s="3" t="s">
        <v>34</v>
      </c>
      <c r="R8" s="3" t="s">
        <v>35</v>
      </c>
      <c r="S8" s="3" t="s">
        <v>36</v>
      </c>
      <c r="T8" s="1" t="s">
        <v>26</v>
      </c>
    </row>
    <row r="9" spans="1:20" ht="27.65" customHeight="1" x14ac:dyDescent="0.35">
      <c r="A9" s="43" t="s">
        <v>37</v>
      </c>
      <c r="B9" s="43"/>
      <c r="C9" s="43"/>
      <c r="D9" s="44" t="s">
        <v>150</v>
      </c>
      <c r="E9" s="44"/>
      <c r="F9" s="44"/>
      <c r="G9" s="43" t="s">
        <v>38</v>
      </c>
      <c r="H9" s="43"/>
      <c r="I9" s="43"/>
      <c r="J9" s="8" t="s">
        <v>39</v>
      </c>
      <c r="K9" s="9" t="s">
        <v>40</v>
      </c>
      <c r="L9" s="9" t="s">
        <v>41</v>
      </c>
      <c r="M9" s="9" t="s">
        <v>42</v>
      </c>
      <c r="N9" s="9" t="s">
        <v>43</v>
      </c>
      <c r="O9" s="9" t="s">
        <v>44</v>
      </c>
      <c r="P9" s="10" t="s">
        <v>45</v>
      </c>
      <c r="Q9" s="9" t="s">
        <v>46</v>
      </c>
      <c r="R9" s="9" t="s">
        <v>47</v>
      </c>
      <c r="S9" s="9" t="s">
        <v>48</v>
      </c>
      <c r="T9" s="6" t="s">
        <v>23</v>
      </c>
    </row>
    <row r="10" spans="1:20" ht="27.65" customHeight="1" x14ac:dyDescent="0.35">
      <c r="A10" s="43" t="s">
        <v>49</v>
      </c>
      <c r="B10" s="43"/>
      <c r="C10" s="43"/>
      <c r="D10" s="44" t="s">
        <v>151</v>
      </c>
      <c r="E10" s="44"/>
      <c r="F10" s="44"/>
      <c r="G10" s="43" t="s">
        <v>50</v>
      </c>
      <c r="H10" s="43"/>
      <c r="I10" s="43"/>
      <c r="J10" s="8" t="s">
        <v>39</v>
      </c>
      <c r="K10" s="9" t="s">
        <v>40</v>
      </c>
      <c r="L10" s="9" t="s">
        <v>51</v>
      </c>
      <c r="M10" s="9" t="s">
        <v>52</v>
      </c>
      <c r="N10" s="9" t="s">
        <v>53</v>
      </c>
      <c r="O10" s="9" t="s">
        <v>54</v>
      </c>
      <c r="P10" s="10" t="s">
        <v>55</v>
      </c>
      <c r="Q10" s="9" t="s">
        <v>56</v>
      </c>
      <c r="R10" s="9" t="s">
        <v>57</v>
      </c>
      <c r="S10" s="9" t="s">
        <v>58</v>
      </c>
      <c r="T10" s="6" t="s">
        <v>23</v>
      </c>
    </row>
    <row r="11" spans="1:20" ht="27.65" customHeight="1" x14ac:dyDescent="0.35">
      <c r="A11" s="43" t="s">
        <v>60</v>
      </c>
      <c r="B11" s="43"/>
      <c r="C11" s="43"/>
      <c r="D11" s="44" t="s">
        <v>59</v>
      </c>
      <c r="E11" s="44"/>
      <c r="F11" s="44"/>
      <c r="G11" s="43" t="s">
        <v>61</v>
      </c>
      <c r="H11" s="43"/>
      <c r="I11" s="43"/>
      <c r="J11" s="8" t="s">
        <v>62</v>
      </c>
      <c r="K11" s="9" t="s">
        <v>39</v>
      </c>
      <c r="L11" s="9" t="s">
        <v>63</v>
      </c>
      <c r="M11" s="9" t="s">
        <v>52</v>
      </c>
      <c r="N11" s="9" t="s">
        <v>64</v>
      </c>
      <c r="O11" s="9" t="s">
        <v>65</v>
      </c>
      <c r="P11" s="10" t="s">
        <v>66</v>
      </c>
      <c r="Q11" s="9" t="s">
        <v>43</v>
      </c>
      <c r="R11" s="9" t="s">
        <v>55</v>
      </c>
      <c r="S11" s="9" t="s">
        <v>67</v>
      </c>
      <c r="T11" s="6" t="s">
        <v>23</v>
      </c>
    </row>
    <row r="12" spans="1:20" ht="36.65" customHeight="1" x14ac:dyDescent="0.35">
      <c r="A12" s="43" t="s">
        <v>68</v>
      </c>
      <c r="B12" s="43"/>
      <c r="C12" s="43"/>
      <c r="D12" s="44" t="s">
        <v>152</v>
      </c>
      <c r="E12" s="44"/>
      <c r="F12" s="44"/>
      <c r="G12" s="43" t="s">
        <v>69</v>
      </c>
      <c r="H12" s="43"/>
      <c r="I12" s="43"/>
      <c r="J12" s="11" t="s">
        <v>70</v>
      </c>
      <c r="K12" s="9" t="s">
        <v>71</v>
      </c>
      <c r="L12" s="9" t="s">
        <v>72</v>
      </c>
      <c r="M12" s="9" t="s">
        <v>73</v>
      </c>
      <c r="N12" s="9" t="s">
        <v>74</v>
      </c>
      <c r="O12" s="9" t="s">
        <v>75</v>
      </c>
      <c r="P12" s="10" t="s">
        <v>76</v>
      </c>
      <c r="Q12" s="9" t="s">
        <v>77</v>
      </c>
      <c r="R12" s="9" t="s">
        <v>78</v>
      </c>
      <c r="S12" s="9" t="s">
        <v>79</v>
      </c>
      <c r="T12" s="6" t="s">
        <v>23</v>
      </c>
    </row>
    <row r="13" spans="1:20" ht="27.65" customHeight="1" x14ac:dyDescent="0.35">
      <c r="A13" s="43" t="s">
        <v>80</v>
      </c>
      <c r="B13" s="43"/>
      <c r="C13" s="43"/>
      <c r="D13" s="44" t="s">
        <v>153</v>
      </c>
      <c r="E13" s="44"/>
      <c r="F13" s="44"/>
      <c r="G13" s="43" t="s">
        <v>81</v>
      </c>
      <c r="H13" s="43"/>
      <c r="I13" s="43"/>
      <c r="J13" s="11" t="s">
        <v>82</v>
      </c>
      <c r="K13" s="9" t="s">
        <v>83</v>
      </c>
      <c r="L13" s="9" t="s">
        <v>84</v>
      </c>
      <c r="M13" s="9" t="s">
        <v>84</v>
      </c>
      <c r="N13" s="9" t="s">
        <v>84</v>
      </c>
      <c r="O13" s="9" t="s">
        <v>84</v>
      </c>
      <c r="P13" s="10" t="s">
        <v>84</v>
      </c>
      <c r="Q13" s="9" t="s">
        <v>84</v>
      </c>
      <c r="R13" s="9" t="s">
        <v>84</v>
      </c>
      <c r="S13" s="9" t="s">
        <v>84</v>
      </c>
      <c r="T13" s="6" t="s">
        <v>23</v>
      </c>
    </row>
    <row r="14" spans="1:20" ht="27.65" customHeight="1" x14ac:dyDescent="0.35">
      <c r="A14" s="43" t="s">
        <v>85</v>
      </c>
      <c r="B14" s="43"/>
      <c r="C14" s="43"/>
      <c r="D14" s="44" t="s">
        <v>154</v>
      </c>
      <c r="E14" s="44"/>
      <c r="F14" s="44"/>
      <c r="G14" s="43" t="s">
        <v>86</v>
      </c>
      <c r="H14" s="43"/>
      <c r="I14" s="43"/>
      <c r="J14" s="11" t="s">
        <v>87</v>
      </c>
      <c r="K14" s="9" t="s">
        <v>88</v>
      </c>
      <c r="L14" s="9" t="s">
        <v>89</v>
      </c>
      <c r="M14" s="9" t="s">
        <v>90</v>
      </c>
      <c r="N14" s="9" t="s">
        <v>91</v>
      </c>
      <c r="O14" s="9" t="s">
        <v>92</v>
      </c>
      <c r="P14" s="10" t="s">
        <v>93</v>
      </c>
      <c r="Q14" s="9" t="s">
        <v>94</v>
      </c>
      <c r="R14" s="9" t="s">
        <v>95</v>
      </c>
      <c r="S14" s="9" t="s">
        <v>96</v>
      </c>
      <c r="T14" s="6" t="s">
        <v>23</v>
      </c>
    </row>
    <row r="15" spans="1:20" ht="27.65" customHeight="1" x14ac:dyDescent="0.35">
      <c r="A15" s="43" t="s">
        <v>97</v>
      </c>
      <c r="B15" s="43"/>
      <c r="C15" s="43"/>
      <c r="D15" s="44" t="s">
        <v>155</v>
      </c>
      <c r="E15" s="44"/>
      <c r="F15" s="44"/>
      <c r="G15" s="43" t="s">
        <v>98</v>
      </c>
      <c r="H15" s="43"/>
      <c r="I15" s="43"/>
      <c r="J15" s="11" t="s">
        <v>82</v>
      </c>
      <c r="K15" s="9" t="s">
        <v>83</v>
      </c>
      <c r="L15" s="9" t="s">
        <v>99</v>
      </c>
      <c r="M15" s="9" t="s">
        <v>99</v>
      </c>
      <c r="N15" s="9" t="s">
        <v>99</v>
      </c>
      <c r="O15" s="9" t="s">
        <v>99</v>
      </c>
      <c r="P15" s="10" t="s">
        <v>99</v>
      </c>
      <c r="Q15" s="9" t="s">
        <v>99</v>
      </c>
      <c r="R15" s="9" t="s">
        <v>99</v>
      </c>
      <c r="S15" s="9" t="s">
        <v>99</v>
      </c>
      <c r="T15" s="6" t="s">
        <v>23</v>
      </c>
    </row>
    <row r="16" spans="1:20" ht="27.65" customHeight="1" x14ac:dyDescent="0.35">
      <c r="A16" s="43" t="s">
        <v>100</v>
      </c>
      <c r="B16" s="43"/>
      <c r="C16" s="43"/>
      <c r="D16" s="44" t="s">
        <v>156</v>
      </c>
      <c r="E16" s="44"/>
      <c r="F16" s="44"/>
      <c r="G16" s="43" t="s">
        <v>101</v>
      </c>
      <c r="H16" s="43"/>
      <c r="I16" s="43"/>
      <c r="J16" s="8" t="s">
        <v>102</v>
      </c>
      <c r="K16" s="9" t="s">
        <v>102</v>
      </c>
      <c r="L16" s="9" t="s">
        <v>58</v>
      </c>
      <c r="M16" s="9" t="s">
        <v>103</v>
      </c>
      <c r="N16" s="9" t="s">
        <v>104</v>
      </c>
      <c r="O16" s="9" t="s">
        <v>105</v>
      </c>
      <c r="P16" s="10" t="s">
        <v>106</v>
      </c>
      <c r="Q16" s="9" t="s">
        <v>107</v>
      </c>
      <c r="R16" s="9" t="s">
        <v>108</v>
      </c>
      <c r="S16" s="9" t="s">
        <v>109</v>
      </c>
      <c r="T16" s="6" t="s">
        <v>23</v>
      </c>
    </row>
    <row r="17" spans="1:20" ht="27.65" customHeight="1" x14ac:dyDescent="0.35">
      <c r="A17" s="43" t="s">
        <v>110</v>
      </c>
      <c r="B17" s="43"/>
      <c r="C17" s="43"/>
      <c r="D17" s="44" t="s">
        <v>157</v>
      </c>
      <c r="E17" s="44"/>
      <c r="F17" s="44"/>
      <c r="G17" s="43" t="s">
        <v>111</v>
      </c>
      <c r="H17" s="43"/>
      <c r="I17" s="43"/>
      <c r="J17" s="11" t="s">
        <v>87</v>
      </c>
      <c r="K17" s="9" t="s">
        <v>83</v>
      </c>
      <c r="L17" s="9" t="s">
        <v>112</v>
      </c>
      <c r="M17" s="9" t="s">
        <v>112</v>
      </c>
      <c r="N17" s="9" t="s">
        <v>112</v>
      </c>
      <c r="O17" s="9" t="s">
        <v>112</v>
      </c>
      <c r="P17" s="10" t="s">
        <v>112</v>
      </c>
      <c r="Q17" s="9" t="s">
        <v>112</v>
      </c>
      <c r="R17" s="9" t="s">
        <v>112</v>
      </c>
      <c r="S17" s="9" t="s">
        <v>112</v>
      </c>
      <c r="T17" s="6" t="s">
        <v>23</v>
      </c>
    </row>
    <row r="18" spans="1:20" ht="27.65" customHeight="1" x14ac:dyDescent="0.35">
      <c r="A18" s="43" t="s">
        <v>113</v>
      </c>
      <c r="B18" s="43"/>
      <c r="C18" s="43"/>
      <c r="D18" s="44" t="s">
        <v>158</v>
      </c>
      <c r="E18" s="44"/>
      <c r="F18" s="44"/>
      <c r="G18" s="43" t="s">
        <v>114</v>
      </c>
      <c r="H18" s="43"/>
      <c r="I18" s="43"/>
      <c r="J18" s="8" t="s">
        <v>87</v>
      </c>
      <c r="K18" s="9" t="s">
        <v>115</v>
      </c>
      <c r="L18" s="9" t="s">
        <v>116</v>
      </c>
      <c r="M18" s="9" t="s">
        <v>117</v>
      </c>
      <c r="N18" s="9" t="s">
        <v>118</v>
      </c>
      <c r="O18" s="9" t="s">
        <v>73</v>
      </c>
      <c r="P18" s="10" t="s">
        <v>119</v>
      </c>
      <c r="Q18" s="9" t="s">
        <v>120</v>
      </c>
      <c r="R18" s="9" t="s">
        <v>78</v>
      </c>
      <c r="S18" s="9" t="s">
        <v>121</v>
      </c>
      <c r="T18" s="6" t="s">
        <v>23</v>
      </c>
    </row>
    <row r="19" spans="1:20" ht="27.65" customHeight="1" x14ac:dyDescent="0.35">
      <c r="A19" s="43" t="s">
        <v>122</v>
      </c>
      <c r="B19" s="43"/>
      <c r="C19" s="43"/>
      <c r="D19" s="44" t="s">
        <v>159</v>
      </c>
      <c r="E19" s="44"/>
      <c r="F19" s="44"/>
      <c r="G19" s="43" t="s">
        <v>123</v>
      </c>
      <c r="H19" s="43"/>
      <c r="I19" s="43"/>
      <c r="J19" s="11" t="s">
        <v>87</v>
      </c>
      <c r="K19" s="9" t="s">
        <v>115</v>
      </c>
      <c r="L19" s="9" t="s">
        <v>124</v>
      </c>
      <c r="M19" s="9" t="s">
        <v>125</v>
      </c>
      <c r="N19" s="9" t="s">
        <v>126</v>
      </c>
      <c r="O19" s="9" t="s">
        <v>127</v>
      </c>
      <c r="P19" s="10" t="s">
        <v>128</v>
      </c>
      <c r="Q19" s="9" t="s">
        <v>129</v>
      </c>
      <c r="R19" s="9" t="s">
        <v>130</v>
      </c>
      <c r="S19" s="9" t="s">
        <v>131</v>
      </c>
      <c r="T19" s="6" t="s">
        <v>23</v>
      </c>
    </row>
    <row r="20" spans="1:20" ht="27.65" customHeight="1" x14ac:dyDescent="0.35">
      <c r="A20" s="43" t="s">
        <v>132</v>
      </c>
      <c r="B20" s="43"/>
      <c r="C20" s="43"/>
      <c r="D20" s="44" t="s">
        <v>160</v>
      </c>
      <c r="E20" s="44"/>
      <c r="F20" s="44"/>
      <c r="G20" s="43" t="s">
        <v>133</v>
      </c>
      <c r="H20" s="43"/>
      <c r="I20" s="43"/>
      <c r="J20" s="8" t="s">
        <v>87</v>
      </c>
      <c r="K20" s="9" t="s">
        <v>115</v>
      </c>
      <c r="L20" s="9" t="s">
        <v>134</v>
      </c>
      <c r="M20" s="9" t="s">
        <v>135</v>
      </c>
      <c r="N20" s="9" t="s">
        <v>93</v>
      </c>
      <c r="O20" s="9" t="s">
        <v>136</v>
      </c>
      <c r="P20" s="10" t="s">
        <v>137</v>
      </c>
      <c r="Q20" s="9" t="s">
        <v>138</v>
      </c>
      <c r="R20" s="9" t="s">
        <v>139</v>
      </c>
      <c r="S20" s="9" t="s">
        <v>140</v>
      </c>
      <c r="T20" s="6"/>
    </row>
    <row r="21" spans="1:20" ht="27.65" customHeight="1" x14ac:dyDescent="0.35">
      <c r="A21" s="43" t="s">
        <v>141</v>
      </c>
      <c r="B21" s="43"/>
      <c r="C21" s="43"/>
      <c r="D21" s="44" t="s">
        <v>161</v>
      </c>
      <c r="E21" s="44"/>
      <c r="F21" s="44"/>
      <c r="G21" s="43" t="s">
        <v>142</v>
      </c>
      <c r="H21" s="43"/>
      <c r="I21" s="43"/>
      <c r="J21" s="8" t="s">
        <v>87</v>
      </c>
      <c r="K21" s="9" t="s">
        <v>115</v>
      </c>
      <c r="L21" s="9">
        <f t="shared" ref="L21:N21" si="0">M21-1</f>
        <v>24</v>
      </c>
      <c r="M21" s="9">
        <f t="shared" si="0"/>
        <v>25</v>
      </c>
      <c r="N21" s="9">
        <f t="shared" si="0"/>
        <v>26</v>
      </c>
      <c r="O21" s="9">
        <f>P21-1</f>
        <v>27</v>
      </c>
      <c r="P21" s="15">
        <v>28</v>
      </c>
      <c r="Q21" s="9">
        <f>P21+1</f>
        <v>29</v>
      </c>
      <c r="R21" s="9">
        <f t="shared" ref="R21:S21" si="1">Q21+1</f>
        <v>30</v>
      </c>
      <c r="S21" s="9">
        <f t="shared" si="1"/>
        <v>31</v>
      </c>
      <c r="T21" s="16" t="s">
        <v>167</v>
      </c>
    </row>
    <row r="22" spans="1:20" ht="27.65" customHeight="1" x14ac:dyDescent="0.35">
      <c r="A22" s="43" t="s">
        <v>163</v>
      </c>
      <c r="B22" s="43"/>
      <c r="C22" s="43"/>
      <c r="D22" s="44" t="s">
        <v>162</v>
      </c>
      <c r="E22" s="44"/>
      <c r="F22" s="44"/>
      <c r="G22" s="43" t="s">
        <v>164</v>
      </c>
      <c r="H22" s="43"/>
      <c r="I22" s="43"/>
      <c r="J22" s="8" t="s">
        <v>82</v>
      </c>
      <c r="K22" s="9" t="s">
        <v>83</v>
      </c>
      <c r="L22" s="9">
        <f t="shared" ref="L22:N22" si="2">M22</f>
        <v>2</v>
      </c>
      <c r="M22" s="9">
        <f t="shared" si="2"/>
        <v>2</v>
      </c>
      <c r="N22" s="9">
        <f t="shared" si="2"/>
        <v>2</v>
      </c>
      <c r="O22" s="9">
        <f>P22</f>
        <v>2</v>
      </c>
      <c r="P22" s="15">
        <v>2</v>
      </c>
      <c r="Q22" s="9">
        <f>P22</f>
        <v>2</v>
      </c>
      <c r="R22" s="9">
        <f t="shared" ref="R22:S22" si="3">Q22</f>
        <v>2</v>
      </c>
      <c r="S22" s="9">
        <f t="shared" si="3"/>
        <v>2</v>
      </c>
      <c r="T22" s="16" t="s">
        <v>168</v>
      </c>
    </row>
    <row r="23" spans="1:20" ht="27.65" customHeight="1" x14ac:dyDescent="0.35">
      <c r="A23" s="43" t="s">
        <v>165</v>
      </c>
      <c r="B23" s="43"/>
      <c r="C23" s="43"/>
      <c r="D23" s="44" t="s">
        <v>166</v>
      </c>
      <c r="E23" s="44"/>
      <c r="F23" s="44"/>
      <c r="G23" s="43"/>
      <c r="H23" s="43"/>
      <c r="I23" s="43"/>
      <c r="J23" s="8">
        <v>1</v>
      </c>
      <c r="K23" s="9">
        <v>1.5</v>
      </c>
      <c r="L23" s="9">
        <f t="shared" ref="L23:N23" si="4">M23-1.5</f>
        <v>52</v>
      </c>
      <c r="M23" s="9">
        <f t="shared" si="4"/>
        <v>53.5</v>
      </c>
      <c r="N23" s="9">
        <f t="shared" si="4"/>
        <v>55</v>
      </c>
      <c r="O23" s="9">
        <f>P23-1.5</f>
        <v>56.5</v>
      </c>
      <c r="P23" s="15">
        <v>58</v>
      </c>
      <c r="Q23" s="9">
        <f>P23+K23</f>
        <v>59.5</v>
      </c>
      <c r="R23" s="9">
        <f>Q23+K23</f>
        <v>61</v>
      </c>
      <c r="S23" s="9">
        <f>R23+K23</f>
        <v>62.5</v>
      </c>
      <c r="T23" s="16" t="s">
        <v>168</v>
      </c>
    </row>
  </sheetData>
  <mergeCells count="49">
    <mergeCell ref="A22:C22"/>
    <mergeCell ref="D22:F22"/>
    <mergeCell ref="G22:I22"/>
    <mergeCell ref="A23:C23"/>
    <mergeCell ref="D23:F23"/>
    <mergeCell ref="G23:I23"/>
    <mergeCell ref="A20:C20"/>
    <mergeCell ref="D20:F20"/>
    <mergeCell ref="G20:I20"/>
    <mergeCell ref="A21:C21"/>
    <mergeCell ref="D21:F21"/>
    <mergeCell ref="G21:I21"/>
    <mergeCell ref="A18:C18"/>
    <mergeCell ref="D18:F18"/>
    <mergeCell ref="G18:I18"/>
    <mergeCell ref="A19:C19"/>
    <mergeCell ref="D19:F19"/>
    <mergeCell ref="G19:I19"/>
    <mergeCell ref="A16:C16"/>
    <mergeCell ref="D16:F16"/>
    <mergeCell ref="G16:I16"/>
    <mergeCell ref="A17:C17"/>
    <mergeCell ref="D17:F17"/>
    <mergeCell ref="G17:I17"/>
    <mergeCell ref="A14:C14"/>
    <mergeCell ref="D14:F14"/>
    <mergeCell ref="G14:I14"/>
    <mergeCell ref="A15:C15"/>
    <mergeCell ref="D15:F15"/>
    <mergeCell ref="G15:I15"/>
    <mergeCell ref="A12:C12"/>
    <mergeCell ref="D12:F12"/>
    <mergeCell ref="G12:I12"/>
    <mergeCell ref="A13:C13"/>
    <mergeCell ref="D13:F13"/>
    <mergeCell ref="G13:I13"/>
    <mergeCell ref="A10:C10"/>
    <mergeCell ref="D10:F10"/>
    <mergeCell ref="G10:I10"/>
    <mergeCell ref="A11:C11"/>
    <mergeCell ref="D11:F11"/>
    <mergeCell ref="G11:I11"/>
    <mergeCell ref="A1:J1"/>
    <mergeCell ref="A8:C8"/>
    <mergeCell ref="D8:F8"/>
    <mergeCell ref="G8:I8"/>
    <mergeCell ref="A9:C9"/>
    <mergeCell ref="D9:F9"/>
    <mergeCell ref="G9:I9"/>
  </mergeCells>
  <printOptions horizontalCentered="1"/>
  <pageMargins left="0" right="0" top="0" bottom="0" header="0" footer="0"/>
  <pageSetup paperSize="9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  <SharedWithUsers xmlns="cc099e4b-e381-4360-bcff-5e1f51ab48d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7CB0B97-EA1D-40A1-802D-3380D0A7C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58F864-2004-4D8A-8B39-0957EF69D4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8AB5C6-C818-4663-BE5D-543BFEA0D95C}">
  <ds:schemaRefs>
    <ds:schemaRef ds:uri="http://schemas.microsoft.com/office/2006/metadata/properties"/>
    <ds:schemaRef ds:uri="http://schemas.microsoft.com/office/infopath/2007/PartnerControls"/>
    <ds:schemaRef ds:uri="1972f4fa-a3a2-4010-a47e-cf3d6c5d1421"/>
    <ds:schemaRef ds:uri="4bf10b48-52f7-4ad4-b1e1-de514cec68e0"/>
    <ds:schemaRef ds:uri="cc099e4b-e381-4360-bcff-5e1f51ab48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UA REVISED 130126</vt:lpstr>
      <vt:lpstr>UA 18-NOV</vt:lpstr>
      <vt:lpstr>UA ADDING 240625</vt:lpstr>
      <vt:lpstr>'UA 18-NOV'!Print_Area</vt:lpstr>
      <vt:lpstr>'UA ADDING 240625'!Print_Area</vt:lpstr>
      <vt:lpstr>'UA REVISED 130126'!Print_Area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Thao Nguyen Thi Thu</cp:lastModifiedBy>
  <cp:lastPrinted>2026-01-14T02:26:38Z</cp:lastPrinted>
  <dcterms:modified xsi:type="dcterms:W3CDTF">2026-01-14T03:28:07Z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